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jfehr\Desktop\"/>
    </mc:Choice>
  </mc:AlternateContent>
  <xr:revisionPtr revIDLastSave="0" documentId="13_ncr:1_{10BEFF9D-87AD-4DBF-A44D-40ECC2E6088E}" xr6:coauthVersionLast="36" xr6:coauthVersionMax="36" xr10:uidLastSave="{00000000-0000-0000-0000-000000000000}"/>
  <bookViews>
    <workbookView xWindow="0" yWindow="0" windowWidth="28800" windowHeight="12225" xr2:uid="{00000000-000D-0000-FFFF-FFFF00000000}"/>
  </bookViews>
  <sheets>
    <sheet name="Introduction" sheetId="3" r:id="rId1"/>
    <sheet name="ItemLists_306425" sheetId="1" r:id="rId2"/>
    <sheet name="Printable List" sheetId="2" r:id="rId3"/>
  </sheets>
  <definedNames>
    <definedName name="_xlnm.Print_Titles" localSheetId="2">'Printable List'!$4:$4</definedName>
  </definedNames>
  <calcPr calcId="191029"/>
</workbook>
</file>

<file path=xl/calcChain.xml><?xml version="1.0" encoding="utf-8"?>
<calcChain xmlns="http://schemas.openxmlformats.org/spreadsheetml/2006/main">
  <c r="AD14" i="1" l="1"/>
  <c r="Q2497" i="1"/>
  <c r="Q2496" i="1"/>
  <c r="Q2495" i="1"/>
  <c r="Q2494" i="1"/>
  <c r="Q2493" i="1"/>
  <c r="Q2492" i="1"/>
  <c r="Q2491" i="1"/>
  <c r="Q2490" i="1"/>
  <c r="Q2489" i="1"/>
  <c r="Q2488" i="1"/>
  <c r="Q2487" i="1"/>
  <c r="Q2486" i="1"/>
  <c r="Q2485" i="1"/>
  <c r="Q2484" i="1"/>
  <c r="Q2483" i="1"/>
  <c r="Q2482" i="1"/>
  <c r="Q2481" i="1"/>
  <c r="Q2480" i="1"/>
  <c r="Q2479" i="1"/>
  <c r="Q2478" i="1"/>
  <c r="Q2477" i="1"/>
  <c r="Q2476" i="1"/>
  <c r="Q2475" i="1"/>
  <c r="Q2474" i="1"/>
  <c r="Q2473" i="1"/>
  <c r="Q2472" i="1"/>
  <c r="Q2471" i="1"/>
  <c r="Q2470" i="1"/>
  <c r="Q2469" i="1"/>
  <c r="Q2468" i="1"/>
  <c r="Q2467" i="1"/>
  <c r="Q2466" i="1"/>
  <c r="Q2465" i="1"/>
  <c r="Q2464" i="1"/>
  <c r="Q2463" i="1"/>
  <c r="Q2462" i="1"/>
  <c r="Q2461" i="1"/>
  <c r="Q2460" i="1"/>
  <c r="Q2459" i="1"/>
  <c r="Q2458" i="1"/>
  <c r="Q2457" i="1"/>
  <c r="Q2456" i="1"/>
  <c r="Q2455" i="1"/>
  <c r="Q2454" i="1"/>
  <c r="Q2453" i="1"/>
  <c r="Q2452" i="1"/>
  <c r="Q2451" i="1"/>
  <c r="Q2450" i="1"/>
  <c r="Q2449" i="1"/>
  <c r="Q2448" i="1"/>
  <c r="Q2447" i="1"/>
  <c r="Q2446" i="1"/>
  <c r="Q2445" i="1"/>
  <c r="Q2444" i="1"/>
  <c r="Q2443" i="1"/>
  <c r="Q2442" i="1"/>
  <c r="Q2441" i="1"/>
  <c r="Q2440" i="1"/>
  <c r="Q2439" i="1"/>
  <c r="Q2438" i="1"/>
  <c r="Q2437" i="1"/>
  <c r="Q2436" i="1"/>
  <c r="Q2435" i="1"/>
  <c r="Q2434" i="1"/>
  <c r="Q2433" i="1"/>
  <c r="Q2432" i="1"/>
  <c r="Q2431" i="1"/>
  <c r="Q2430" i="1"/>
  <c r="Q2429" i="1"/>
  <c r="Q2428" i="1"/>
  <c r="Q2427" i="1"/>
  <c r="Q2426" i="1"/>
  <c r="Q2425" i="1"/>
  <c r="Q2424" i="1"/>
  <c r="Q2423" i="1"/>
  <c r="Q2422" i="1"/>
  <c r="Q2421" i="1"/>
  <c r="Q2420" i="1"/>
  <c r="Q2419" i="1"/>
  <c r="Q2418" i="1"/>
  <c r="Q2417" i="1"/>
  <c r="Q2416" i="1"/>
  <c r="Q2415" i="1"/>
  <c r="Q2414" i="1"/>
  <c r="Q2413" i="1"/>
  <c r="Q2412" i="1"/>
  <c r="Q2411" i="1"/>
  <c r="Q2410" i="1"/>
  <c r="Q2409" i="1"/>
  <c r="Q2408" i="1"/>
  <c r="Q2407" i="1"/>
  <c r="Q2406" i="1"/>
  <c r="Q2405" i="1"/>
  <c r="Q2404" i="1"/>
  <c r="Q2403" i="1"/>
  <c r="Q2402" i="1"/>
  <c r="Q2401" i="1"/>
  <c r="Q2400" i="1"/>
  <c r="Q2399" i="1"/>
  <c r="Q2398" i="1"/>
  <c r="Q2397" i="1"/>
  <c r="Q2396" i="1"/>
  <c r="Q2395" i="1"/>
  <c r="Q2394" i="1"/>
  <c r="Q2393" i="1"/>
  <c r="Q2392" i="1"/>
  <c r="Q2391" i="1"/>
  <c r="Q2390" i="1"/>
  <c r="Q2389" i="1"/>
  <c r="Q2388" i="1"/>
  <c r="Q2387" i="1"/>
  <c r="Q2386" i="1"/>
  <c r="Q2385" i="1"/>
  <c r="Q2384" i="1"/>
  <c r="Q2383" i="1"/>
  <c r="Q2382" i="1"/>
  <c r="Q2381" i="1"/>
  <c r="Q2380" i="1"/>
  <c r="Q2379" i="1"/>
  <c r="Q2378" i="1"/>
  <c r="Q2377" i="1"/>
  <c r="Q2376" i="1"/>
  <c r="Q2375" i="1"/>
  <c r="Q2374" i="1"/>
  <c r="Q2373" i="1"/>
  <c r="Q2372" i="1"/>
  <c r="Q2371" i="1"/>
  <c r="Q2370" i="1"/>
  <c r="Q2369" i="1"/>
  <c r="Q2368" i="1"/>
  <c r="Q2367" i="1"/>
  <c r="Q2366" i="1"/>
  <c r="Q2365" i="1"/>
  <c r="Q2364" i="1"/>
  <c r="Q2363" i="1"/>
  <c r="Q2362" i="1"/>
  <c r="Q2361" i="1"/>
  <c r="Q2360" i="1"/>
  <c r="Q2359" i="1"/>
  <c r="Q2358" i="1"/>
  <c r="Q2357" i="1"/>
  <c r="Q2356" i="1"/>
  <c r="Q2355" i="1"/>
  <c r="Q2354" i="1"/>
  <c r="Q2353" i="1"/>
  <c r="Q2352" i="1"/>
  <c r="Q2351" i="1"/>
  <c r="Q2350" i="1"/>
  <c r="Q2349" i="1"/>
  <c r="Q2348" i="1"/>
  <c r="Q2347" i="1"/>
  <c r="Q2346" i="1"/>
  <c r="Q2345" i="1"/>
  <c r="Q2344" i="1"/>
  <c r="Q2343" i="1"/>
  <c r="Q2342" i="1"/>
  <c r="Q2341" i="1"/>
  <c r="Q2340" i="1"/>
  <c r="Q2339" i="1"/>
  <c r="Q2338" i="1"/>
  <c r="Q2337" i="1"/>
  <c r="Q2336" i="1"/>
  <c r="Q2335" i="1"/>
  <c r="Q2334" i="1"/>
  <c r="Q2333" i="1"/>
  <c r="Q2332" i="1"/>
  <c r="Q2331" i="1"/>
  <c r="Q2330" i="1"/>
  <c r="Q2329" i="1"/>
  <c r="Q2328" i="1"/>
  <c r="Q2327" i="1"/>
  <c r="Q2326" i="1"/>
  <c r="Q2325" i="1"/>
  <c r="Q2324" i="1"/>
  <c r="Q2323" i="1"/>
  <c r="Q2322" i="1"/>
  <c r="Q2321" i="1"/>
  <c r="Q2320" i="1"/>
  <c r="Q2319" i="1"/>
  <c r="Q2318" i="1"/>
  <c r="Q2317" i="1"/>
  <c r="Q2316" i="1"/>
  <c r="Q2315" i="1"/>
  <c r="Q2314" i="1"/>
  <c r="Q2313" i="1"/>
  <c r="Q2312" i="1"/>
  <c r="Q2311" i="1"/>
  <c r="Q2310" i="1"/>
  <c r="Q2309" i="1"/>
  <c r="Q2308" i="1"/>
  <c r="Q2307" i="1"/>
  <c r="Q2306" i="1"/>
  <c r="Q2305" i="1"/>
  <c r="Q2304" i="1"/>
  <c r="Q2303" i="1"/>
  <c r="Q2302" i="1"/>
  <c r="Q2301" i="1"/>
  <c r="Q2300" i="1"/>
  <c r="Q2299" i="1"/>
  <c r="Q2298" i="1"/>
  <c r="Q2297" i="1"/>
  <c r="Q2296" i="1"/>
  <c r="Q2295" i="1"/>
  <c r="Q2294" i="1"/>
  <c r="Q2293" i="1"/>
  <c r="Q2292" i="1"/>
  <c r="Q2291" i="1"/>
  <c r="Q2290" i="1"/>
  <c r="Q2289" i="1"/>
  <c r="Q2288" i="1"/>
  <c r="Q2287" i="1"/>
  <c r="Q2286" i="1"/>
  <c r="Q2285" i="1"/>
  <c r="Q2284" i="1"/>
  <c r="Q2283" i="1"/>
  <c r="Q2282" i="1"/>
  <c r="Q2281" i="1"/>
  <c r="Q2280" i="1"/>
  <c r="Q2279" i="1"/>
  <c r="Q2278" i="1"/>
  <c r="Q2277" i="1"/>
  <c r="Q2276" i="1"/>
  <c r="Q2275" i="1"/>
  <c r="Q2274" i="1"/>
  <c r="Q2273" i="1"/>
  <c r="Q2272" i="1"/>
  <c r="Q2271" i="1"/>
  <c r="Q2270" i="1"/>
  <c r="Q2269" i="1"/>
  <c r="Q2268" i="1"/>
  <c r="Q2267" i="1"/>
  <c r="Q2266" i="1"/>
  <c r="Q2265" i="1"/>
  <c r="Q2264" i="1"/>
  <c r="Q2263" i="1"/>
  <c r="Q2262" i="1"/>
  <c r="Q2261" i="1"/>
  <c r="Q2260" i="1"/>
  <c r="Q2259" i="1"/>
  <c r="Q2258" i="1"/>
  <c r="Q2257" i="1"/>
  <c r="Q2256" i="1"/>
  <c r="Q2255" i="1"/>
  <c r="Q2254" i="1"/>
  <c r="Q2253" i="1"/>
  <c r="Q2252" i="1"/>
  <c r="Q2251" i="1"/>
  <c r="Q2250" i="1"/>
  <c r="Q2249" i="1"/>
  <c r="Q2248" i="1"/>
  <c r="Q2247" i="1"/>
  <c r="Q2246" i="1"/>
  <c r="Q2245" i="1"/>
  <c r="Q2244" i="1"/>
  <c r="Q2243" i="1"/>
  <c r="Q2242" i="1"/>
  <c r="Q2241" i="1"/>
  <c r="Q2240" i="1"/>
  <c r="Q2239" i="1"/>
  <c r="Q2238" i="1"/>
  <c r="Q2237" i="1"/>
  <c r="Q2236" i="1"/>
  <c r="Q2235" i="1"/>
  <c r="Q2234" i="1"/>
  <c r="Q2233" i="1"/>
  <c r="Q2232" i="1"/>
  <c r="Q2231" i="1"/>
  <c r="Q2230" i="1"/>
  <c r="Q2229" i="1"/>
  <c r="Q2228" i="1"/>
  <c r="Q2227" i="1"/>
  <c r="Q2226" i="1"/>
  <c r="Q2225" i="1"/>
  <c r="Q2224" i="1"/>
  <c r="Q2223" i="1"/>
  <c r="Q2222" i="1"/>
  <c r="Q2221" i="1"/>
  <c r="Q2220" i="1"/>
  <c r="Q2219" i="1"/>
  <c r="Q2218" i="1"/>
  <c r="Q2217" i="1"/>
  <c r="Q2216" i="1"/>
  <c r="Q2215" i="1"/>
  <c r="Q2214" i="1"/>
  <c r="Q2213" i="1"/>
  <c r="Q2212" i="1"/>
  <c r="Q2211" i="1"/>
  <c r="Q2210" i="1"/>
  <c r="Q2209" i="1"/>
  <c r="Q2208" i="1"/>
  <c r="Q2207" i="1"/>
  <c r="Q2206" i="1"/>
  <c r="Q2205" i="1"/>
  <c r="Q2204" i="1"/>
  <c r="Q2203" i="1"/>
  <c r="Q2202" i="1"/>
  <c r="Q2201" i="1"/>
  <c r="Q2200" i="1"/>
  <c r="Q2199" i="1"/>
  <c r="Q2198" i="1"/>
  <c r="Q2197" i="1"/>
  <c r="Q2196" i="1"/>
  <c r="Q2195" i="1"/>
  <c r="Q2194" i="1"/>
  <c r="Q2193" i="1"/>
  <c r="Q2192" i="1"/>
  <c r="Q2191" i="1"/>
  <c r="Q2190" i="1"/>
  <c r="Q2189" i="1"/>
  <c r="Q2188" i="1"/>
  <c r="Q2187" i="1"/>
  <c r="Q2186" i="1"/>
  <c r="Q2185" i="1"/>
  <c r="Q2184" i="1"/>
  <c r="Q2183" i="1"/>
  <c r="Q2182" i="1"/>
  <c r="Q2181" i="1"/>
  <c r="Q2180" i="1"/>
  <c r="Q2179" i="1"/>
  <c r="Q2178" i="1"/>
  <c r="Q2177" i="1"/>
  <c r="Q2176" i="1"/>
  <c r="Q2175" i="1"/>
  <c r="Q2174" i="1"/>
  <c r="Q2173" i="1"/>
  <c r="Q2172" i="1"/>
  <c r="Q2171" i="1"/>
  <c r="Q2170" i="1"/>
  <c r="Q2169" i="1"/>
  <c r="Q2168" i="1"/>
  <c r="Q2167" i="1"/>
  <c r="Q2166" i="1"/>
  <c r="Q2165" i="1"/>
  <c r="Q2164" i="1"/>
  <c r="Q2163" i="1"/>
  <c r="Q2162" i="1"/>
  <c r="Q2161" i="1"/>
  <c r="Q2160" i="1"/>
  <c r="Q2159" i="1"/>
  <c r="Q2158" i="1"/>
  <c r="Q2157" i="1"/>
  <c r="Q2156" i="1"/>
  <c r="Q2155" i="1"/>
  <c r="Q2154" i="1"/>
  <c r="Q2153" i="1"/>
  <c r="Q2152" i="1"/>
  <c r="Q2151" i="1"/>
  <c r="Q2150" i="1"/>
  <c r="Q2149" i="1"/>
  <c r="Q2148" i="1"/>
  <c r="Q2147" i="1"/>
  <c r="Q2146" i="1"/>
  <c r="Q2145" i="1"/>
  <c r="Q2144" i="1"/>
  <c r="Q2143" i="1"/>
  <c r="Q2142" i="1"/>
  <c r="Q2141" i="1"/>
  <c r="Q2140" i="1"/>
  <c r="Q2139" i="1"/>
  <c r="Q2138" i="1"/>
  <c r="Q2137" i="1"/>
  <c r="Q2136" i="1"/>
  <c r="Q2135" i="1"/>
  <c r="Q2134" i="1"/>
  <c r="Q2133" i="1"/>
  <c r="Q2132" i="1"/>
  <c r="Q2131" i="1"/>
  <c r="Q2130" i="1"/>
  <c r="Q2129" i="1"/>
  <c r="Q2128" i="1"/>
  <c r="Q2127" i="1"/>
  <c r="Q2126" i="1"/>
  <c r="Q2125" i="1"/>
  <c r="Q2124" i="1"/>
  <c r="Q2123" i="1"/>
  <c r="Q2122" i="1"/>
  <c r="Q2121" i="1"/>
  <c r="Q2120" i="1"/>
  <c r="Q2119" i="1"/>
  <c r="Q2118" i="1"/>
  <c r="Q2117" i="1"/>
  <c r="Q2116" i="1"/>
  <c r="Q2115" i="1"/>
  <c r="Q2114" i="1"/>
  <c r="Q2113" i="1"/>
  <c r="Q2112" i="1"/>
  <c r="Q2111" i="1"/>
  <c r="Q2110" i="1"/>
  <c r="Q2109" i="1"/>
  <c r="Q2108" i="1"/>
  <c r="Q2107" i="1"/>
  <c r="Q2106" i="1"/>
  <c r="Q2105" i="1"/>
  <c r="Q2104" i="1"/>
  <c r="Q2103" i="1"/>
  <c r="Q2102" i="1"/>
  <c r="Q2101" i="1"/>
  <c r="Q2100" i="1"/>
  <c r="Q2099" i="1"/>
  <c r="Q2098" i="1"/>
  <c r="Q2097" i="1"/>
  <c r="Q2096" i="1"/>
  <c r="Q2095" i="1"/>
  <c r="Q2094" i="1"/>
  <c r="Q2093" i="1"/>
  <c r="Q2092" i="1"/>
  <c r="Q2091" i="1"/>
  <c r="Q2090" i="1"/>
  <c r="Q2089" i="1"/>
  <c r="Q2088" i="1"/>
  <c r="Q2087" i="1"/>
  <c r="Q2086" i="1"/>
  <c r="Q2085" i="1"/>
  <c r="Q2084" i="1"/>
  <c r="Q2083" i="1"/>
  <c r="Q2082" i="1"/>
  <c r="Q2081" i="1"/>
  <c r="Q2080" i="1"/>
  <c r="Q2079" i="1"/>
  <c r="Q2078" i="1"/>
  <c r="Q2077" i="1"/>
  <c r="Q2076" i="1"/>
  <c r="Q2075" i="1"/>
  <c r="Q2074" i="1"/>
  <c r="Q2073" i="1"/>
  <c r="Q2072" i="1"/>
  <c r="Q2071" i="1"/>
  <c r="Q2070" i="1"/>
  <c r="Q2069" i="1"/>
  <c r="Q2068" i="1"/>
  <c r="Q2067" i="1"/>
  <c r="Q2066" i="1"/>
  <c r="Q2065" i="1"/>
  <c r="Q2064" i="1"/>
  <c r="Q2063" i="1"/>
  <c r="Q2062" i="1"/>
  <c r="Q2061" i="1"/>
  <c r="Q2060" i="1"/>
  <c r="Q2059" i="1"/>
  <c r="Q2058" i="1"/>
  <c r="Q2057" i="1"/>
  <c r="Q2056" i="1"/>
  <c r="Q2055" i="1"/>
  <c r="Q2054" i="1"/>
  <c r="Q2053" i="1"/>
  <c r="Q2052" i="1"/>
  <c r="Q2051" i="1"/>
  <c r="Q2050" i="1"/>
  <c r="Q2049" i="1"/>
  <c r="Q2048" i="1"/>
  <c r="Q2047" i="1"/>
  <c r="Q2046" i="1"/>
  <c r="Q2045" i="1"/>
  <c r="Q2044" i="1"/>
  <c r="Q2043" i="1"/>
  <c r="Q2042" i="1"/>
  <c r="Q2041" i="1"/>
  <c r="Q2040" i="1"/>
  <c r="Q2039" i="1"/>
  <c r="Q2038" i="1"/>
  <c r="Q2037" i="1"/>
  <c r="Q2036" i="1"/>
  <c r="Q2035" i="1"/>
  <c r="Q2034" i="1"/>
  <c r="Q2033" i="1"/>
  <c r="Q2032" i="1"/>
  <c r="Q2031" i="1"/>
  <c r="Q2030" i="1"/>
  <c r="Q2029" i="1"/>
  <c r="Q2028" i="1"/>
  <c r="Q2027" i="1"/>
  <c r="Q2026" i="1"/>
  <c r="Q2025" i="1"/>
  <c r="Q2024" i="1"/>
  <c r="Q2023" i="1"/>
  <c r="Q2022" i="1"/>
  <c r="Q2021" i="1"/>
  <c r="Q2020" i="1"/>
  <c r="Q2019" i="1"/>
  <c r="Q2018" i="1"/>
  <c r="Q2017" i="1"/>
  <c r="Q2016" i="1"/>
  <c r="Q2015" i="1"/>
  <c r="Q2014" i="1"/>
  <c r="Q2013" i="1"/>
  <c r="Q2012" i="1"/>
  <c r="Q2011" i="1"/>
  <c r="Q2010" i="1"/>
  <c r="Q2009" i="1"/>
  <c r="Q2008" i="1"/>
  <c r="Q2007" i="1"/>
  <c r="Q2006" i="1"/>
  <c r="Q2005" i="1"/>
  <c r="Q2004" i="1"/>
  <c r="Q2003" i="1"/>
  <c r="Q2002" i="1"/>
  <c r="Q2001" i="1"/>
  <c r="Q2000" i="1"/>
  <c r="Q1999" i="1"/>
  <c r="Q1998" i="1"/>
  <c r="Q1997" i="1"/>
  <c r="Q1996" i="1"/>
  <c r="Q1995" i="1"/>
  <c r="Q1994" i="1"/>
  <c r="Q1993" i="1"/>
  <c r="Q1992" i="1"/>
  <c r="Q1991" i="1"/>
  <c r="Q1990" i="1"/>
  <c r="Q1989" i="1"/>
  <c r="Q1988" i="1"/>
  <c r="Q1987" i="1"/>
  <c r="Q1986" i="1"/>
  <c r="Q1985" i="1"/>
  <c r="Q1984" i="1"/>
  <c r="Q1983" i="1"/>
  <c r="Q1982" i="1"/>
  <c r="Q1981" i="1"/>
  <c r="Q1980" i="1"/>
  <c r="Q1979" i="1"/>
  <c r="Q1978" i="1"/>
  <c r="Q1977" i="1"/>
  <c r="Q1976" i="1"/>
  <c r="Q1975" i="1"/>
  <c r="Q1974" i="1"/>
  <c r="Q1973" i="1"/>
  <c r="Q1972" i="1"/>
  <c r="Q1971" i="1"/>
  <c r="Q1970" i="1"/>
  <c r="Q1969" i="1"/>
  <c r="Q1968" i="1"/>
  <c r="Q1967" i="1"/>
  <c r="Q1966" i="1"/>
  <c r="Q1965" i="1"/>
  <c r="Q1964" i="1"/>
  <c r="Q1963" i="1"/>
  <c r="Q1962" i="1"/>
  <c r="Q1961" i="1"/>
  <c r="Q1960" i="1"/>
  <c r="Q1959" i="1"/>
  <c r="Q1958" i="1"/>
  <c r="Q1957" i="1"/>
  <c r="Q1956" i="1"/>
  <c r="Q1955" i="1"/>
  <c r="Q1954" i="1"/>
  <c r="Q1953" i="1"/>
  <c r="Q1952" i="1"/>
  <c r="Q1951" i="1"/>
  <c r="Q1950" i="1"/>
  <c r="Q1949" i="1"/>
  <c r="Q1948" i="1"/>
  <c r="Q1947" i="1"/>
  <c r="Q1946" i="1"/>
  <c r="Q1945" i="1"/>
  <c r="Q1944" i="1"/>
  <c r="Q1943" i="1"/>
  <c r="Q1942" i="1"/>
  <c r="Q1941" i="1"/>
  <c r="Q1940" i="1"/>
  <c r="Q1939" i="1"/>
  <c r="Q1938" i="1"/>
  <c r="Q1937" i="1"/>
  <c r="Q1936" i="1"/>
  <c r="Q1935" i="1"/>
  <c r="Q1934" i="1"/>
  <c r="Q1933" i="1"/>
  <c r="Q1932" i="1"/>
  <c r="Q1931" i="1"/>
  <c r="Q1930" i="1"/>
  <c r="Q1929" i="1"/>
  <c r="Q1928" i="1"/>
  <c r="Q1927" i="1"/>
  <c r="Q1926" i="1"/>
  <c r="Q1925" i="1"/>
  <c r="Q1924" i="1"/>
  <c r="Q1923" i="1"/>
  <c r="Q1922" i="1"/>
  <c r="Q1921" i="1"/>
  <c r="Q1920" i="1"/>
  <c r="Q1919" i="1"/>
  <c r="Q1918" i="1"/>
  <c r="Q1917" i="1"/>
  <c r="Q1916" i="1"/>
  <c r="Q1915" i="1"/>
  <c r="Q1914" i="1"/>
  <c r="Q1913" i="1"/>
  <c r="Q1912" i="1"/>
  <c r="Q1911" i="1"/>
  <c r="Q1910" i="1"/>
  <c r="Q1909" i="1"/>
  <c r="Q1908" i="1"/>
  <c r="Q1907" i="1"/>
  <c r="Q1906" i="1"/>
  <c r="Q1905" i="1"/>
  <c r="Q1904" i="1"/>
  <c r="Q1903" i="1"/>
  <c r="Q1902" i="1"/>
  <c r="Q1901" i="1"/>
  <c r="Q1900" i="1"/>
  <c r="Q1899" i="1"/>
  <c r="Q1898" i="1"/>
  <c r="Q1897" i="1"/>
  <c r="Q1896" i="1"/>
  <c r="Q1895" i="1"/>
  <c r="Q1894" i="1"/>
  <c r="Q1893" i="1"/>
  <c r="Q1892" i="1"/>
  <c r="Q1891" i="1"/>
  <c r="Q1890" i="1"/>
  <c r="Q1889" i="1"/>
  <c r="Q1888" i="1"/>
  <c r="Q1887" i="1"/>
  <c r="Q1886" i="1"/>
  <c r="Q1885" i="1"/>
  <c r="Q1884" i="1"/>
  <c r="Q1883" i="1"/>
  <c r="Q1882" i="1"/>
  <c r="Q1881" i="1"/>
  <c r="Q1880" i="1"/>
  <c r="Q1879" i="1"/>
  <c r="Q1878" i="1"/>
  <c r="Q1877" i="1"/>
  <c r="Q1876" i="1"/>
  <c r="Q1875" i="1"/>
  <c r="Q1874" i="1"/>
  <c r="Q1873" i="1"/>
  <c r="Q1872" i="1"/>
  <c r="Q1871" i="1"/>
  <c r="Q1870" i="1"/>
  <c r="Q1869" i="1"/>
  <c r="Q1868" i="1"/>
  <c r="Q1867" i="1"/>
  <c r="Q1866" i="1"/>
  <c r="Q1865" i="1"/>
  <c r="Q1864" i="1"/>
  <c r="Q1863" i="1"/>
  <c r="Q1862" i="1"/>
  <c r="Q1861" i="1"/>
  <c r="Q1860" i="1"/>
  <c r="Q1859" i="1"/>
  <c r="Q1858" i="1"/>
  <c r="Q1857" i="1"/>
  <c r="Q1856" i="1"/>
  <c r="Q1855" i="1"/>
  <c r="Q1854" i="1"/>
  <c r="Q1853" i="1"/>
  <c r="Q1852" i="1"/>
  <c r="Q1851" i="1"/>
  <c r="Q1850" i="1"/>
  <c r="Q1849" i="1"/>
  <c r="Q1848" i="1"/>
  <c r="Q1847" i="1"/>
  <c r="Q1846" i="1"/>
  <c r="Q1845" i="1"/>
  <c r="Q1844" i="1"/>
  <c r="Q1843" i="1"/>
  <c r="Q1842" i="1"/>
  <c r="Q1841" i="1"/>
  <c r="Q1840" i="1"/>
  <c r="Q1839" i="1"/>
  <c r="Q1838" i="1"/>
  <c r="Q1837" i="1"/>
  <c r="Q1836" i="1"/>
  <c r="Q1835" i="1"/>
  <c r="Q1834" i="1"/>
  <c r="Q1833" i="1"/>
  <c r="Q1832" i="1"/>
  <c r="Q1831" i="1"/>
  <c r="Q1830" i="1"/>
  <c r="Q1829" i="1"/>
  <c r="Q1828" i="1"/>
  <c r="Q1827" i="1"/>
  <c r="Q1826" i="1"/>
  <c r="Q1825" i="1"/>
  <c r="Q1824" i="1"/>
  <c r="Q1823" i="1"/>
  <c r="Q1822" i="1"/>
  <c r="Q1821" i="1"/>
  <c r="Q1820" i="1"/>
  <c r="Q1819" i="1"/>
  <c r="Q1818" i="1"/>
  <c r="Q1817" i="1"/>
  <c r="Q1816" i="1"/>
  <c r="Q1815" i="1"/>
  <c r="Q1814" i="1"/>
  <c r="Q1813" i="1"/>
  <c r="Q1812" i="1"/>
  <c r="Q1811" i="1"/>
  <c r="Q1810" i="1"/>
  <c r="Q1809" i="1"/>
  <c r="Q1808" i="1"/>
  <c r="Q1807" i="1"/>
  <c r="Q1806" i="1"/>
  <c r="Q1805" i="1"/>
  <c r="Q1804" i="1"/>
  <c r="Q1803" i="1"/>
  <c r="Q1802" i="1"/>
  <c r="Q1801" i="1"/>
  <c r="Q1800" i="1"/>
  <c r="Q1799" i="1"/>
  <c r="Q1798" i="1"/>
  <c r="Q1797" i="1"/>
  <c r="Q1796" i="1"/>
  <c r="Q1795" i="1"/>
  <c r="Q1794" i="1"/>
  <c r="Q1793" i="1"/>
  <c r="Q1792" i="1"/>
  <c r="Q1791" i="1"/>
  <c r="Q1790" i="1"/>
  <c r="Q1789" i="1"/>
  <c r="Q1788" i="1"/>
  <c r="Q1787" i="1"/>
  <c r="Q1786" i="1"/>
  <c r="Q1785" i="1"/>
  <c r="Q1784" i="1"/>
  <c r="Q1783" i="1"/>
  <c r="Q1782" i="1"/>
  <c r="Q1781" i="1"/>
  <c r="Q1780" i="1"/>
  <c r="Q1779" i="1"/>
  <c r="Q1778" i="1"/>
  <c r="Q1777" i="1"/>
  <c r="Q1776" i="1"/>
  <c r="Q1775" i="1"/>
  <c r="Q1774" i="1"/>
  <c r="Q1773" i="1"/>
  <c r="Q1772" i="1"/>
  <c r="Q1771" i="1"/>
  <c r="Q1770" i="1"/>
  <c r="Q1769" i="1"/>
  <c r="Q1768" i="1"/>
  <c r="Q1767" i="1"/>
  <c r="Q1766" i="1"/>
  <c r="Q1765" i="1"/>
  <c r="Q1764" i="1"/>
  <c r="Q1763" i="1"/>
  <c r="Q1762" i="1"/>
  <c r="Q1761" i="1"/>
  <c r="Q1760" i="1"/>
  <c r="Q1759" i="1"/>
  <c r="Q1758" i="1"/>
  <c r="Q1757" i="1"/>
  <c r="Q1756" i="1"/>
  <c r="Q1755" i="1"/>
  <c r="Q1754" i="1"/>
  <c r="Q1753" i="1"/>
  <c r="Q1752" i="1"/>
  <c r="Q1751" i="1"/>
  <c r="Q1750" i="1"/>
  <c r="Q1749" i="1"/>
  <c r="Q1748" i="1"/>
  <c r="Q1747" i="1"/>
  <c r="Q1746" i="1"/>
  <c r="Q1745" i="1"/>
  <c r="Q1744" i="1"/>
  <c r="Q1743" i="1"/>
  <c r="Q1742" i="1"/>
  <c r="Q1741" i="1"/>
  <c r="Q1740" i="1"/>
  <c r="Q1739" i="1"/>
  <c r="Q1738" i="1"/>
  <c r="Q1737" i="1"/>
  <c r="Q1736" i="1"/>
  <c r="Q1735" i="1"/>
  <c r="Q1734" i="1"/>
  <c r="Q1733" i="1"/>
  <c r="Q1732" i="1"/>
  <c r="Q1731" i="1"/>
  <c r="Q1730" i="1"/>
  <c r="Q1729" i="1"/>
  <c r="Q1728" i="1"/>
  <c r="Q1727" i="1"/>
  <c r="Q1726" i="1"/>
  <c r="Q1725" i="1"/>
  <c r="Q1724" i="1"/>
  <c r="Q1723" i="1"/>
  <c r="Q1722" i="1"/>
  <c r="Q1721" i="1"/>
  <c r="Q1720" i="1"/>
  <c r="Q1719" i="1"/>
  <c r="Q1718" i="1"/>
  <c r="Q1717" i="1"/>
  <c r="Q1716" i="1"/>
  <c r="Q1715" i="1"/>
  <c r="Q1714" i="1"/>
  <c r="Q1713" i="1"/>
  <c r="Q1712" i="1"/>
  <c r="Q1711" i="1"/>
  <c r="Q1710" i="1"/>
  <c r="Q1709" i="1"/>
  <c r="Q1708" i="1"/>
  <c r="Q1707" i="1"/>
  <c r="Q1706" i="1"/>
  <c r="Q1705" i="1"/>
  <c r="Q1704" i="1"/>
  <c r="Q1703" i="1"/>
  <c r="Q1702" i="1"/>
  <c r="Q1701" i="1"/>
  <c r="Q1700" i="1"/>
  <c r="Q1699" i="1"/>
  <c r="Q1698" i="1"/>
  <c r="Q1697" i="1"/>
  <c r="Q1696" i="1"/>
  <c r="Q1695" i="1"/>
  <c r="Q1694" i="1"/>
  <c r="Q1693" i="1"/>
  <c r="Q1692" i="1"/>
  <c r="Q1691" i="1"/>
  <c r="Q1690" i="1"/>
  <c r="Q1689" i="1"/>
  <c r="Q1688" i="1"/>
  <c r="Q1687" i="1"/>
  <c r="Q1686" i="1"/>
  <c r="Q1685" i="1"/>
  <c r="Q1684" i="1"/>
  <c r="Q1683" i="1"/>
  <c r="Q1682" i="1"/>
  <c r="Q1681" i="1"/>
  <c r="Q1680" i="1"/>
  <c r="Q1679" i="1"/>
  <c r="Q1678" i="1"/>
  <c r="Q1677" i="1"/>
  <c r="Q1676" i="1"/>
  <c r="Q1675" i="1"/>
  <c r="Q1674" i="1"/>
  <c r="Q1673" i="1"/>
  <c r="Q1672" i="1"/>
  <c r="Q1671" i="1"/>
  <c r="Q1670" i="1"/>
  <c r="Q1669" i="1"/>
  <c r="Q1668" i="1"/>
  <c r="Q1667" i="1"/>
  <c r="Q1666" i="1"/>
  <c r="Q1665" i="1"/>
  <c r="Q1664" i="1"/>
  <c r="Q1663" i="1"/>
  <c r="Q1662" i="1"/>
  <c r="Q1661" i="1"/>
  <c r="Q1660" i="1"/>
  <c r="Q1659" i="1"/>
  <c r="Q1658" i="1"/>
  <c r="Q1657" i="1"/>
  <c r="Q1656" i="1"/>
  <c r="Q1655" i="1"/>
  <c r="Q1654" i="1"/>
  <c r="Q1653" i="1"/>
  <c r="Q1652" i="1"/>
  <c r="Q1651" i="1"/>
  <c r="Q1650" i="1"/>
  <c r="Q1649" i="1"/>
  <c r="Q1648" i="1"/>
  <c r="Q1647" i="1"/>
  <c r="Q1646" i="1"/>
  <c r="Q1645" i="1"/>
  <c r="Q1644" i="1"/>
  <c r="Q1643" i="1"/>
  <c r="Q1642" i="1"/>
  <c r="Q1641" i="1"/>
  <c r="Q1640" i="1"/>
  <c r="Q1639" i="1"/>
  <c r="Q1638" i="1"/>
  <c r="Q1637" i="1"/>
  <c r="Q1636" i="1"/>
  <c r="Q1635" i="1"/>
  <c r="Q1634" i="1"/>
  <c r="Q1633" i="1"/>
  <c r="Q1632" i="1"/>
  <c r="Q1631" i="1"/>
  <c r="Q1630" i="1"/>
  <c r="Q1629" i="1"/>
  <c r="Q1628" i="1"/>
  <c r="Q1627" i="1"/>
  <c r="Q1626" i="1"/>
  <c r="Q1625" i="1"/>
  <c r="Q1624" i="1"/>
  <c r="Q1623" i="1"/>
  <c r="Q1622" i="1"/>
  <c r="Q1621" i="1"/>
  <c r="Q1620" i="1"/>
  <c r="Q1619" i="1"/>
  <c r="Q1618" i="1"/>
  <c r="Q1617" i="1"/>
  <c r="Q1616" i="1"/>
  <c r="Q1615" i="1"/>
  <c r="Q1614" i="1"/>
  <c r="Q1613" i="1"/>
  <c r="Q1612" i="1"/>
  <c r="Q1611" i="1"/>
  <c r="Q1610" i="1"/>
  <c r="Q1609" i="1"/>
  <c r="Q1608" i="1"/>
  <c r="Q1607" i="1"/>
  <c r="Q1606" i="1"/>
  <c r="Q1605" i="1"/>
  <c r="Q1604" i="1"/>
  <c r="Q1603" i="1"/>
  <c r="Q1602" i="1"/>
  <c r="Q1601" i="1"/>
  <c r="Q1600" i="1"/>
  <c r="Q1599" i="1"/>
  <c r="Q1598" i="1"/>
  <c r="Q1597" i="1"/>
  <c r="Q1596" i="1"/>
  <c r="Q1595" i="1"/>
  <c r="Q1594" i="1"/>
  <c r="Q1593" i="1"/>
  <c r="Q1592" i="1"/>
  <c r="Q1591" i="1"/>
  <c r="Q1590" i="1"/>
  <c r="Q1589" i="1"/>
  <c r="Q1588" i="1"/>
  <c r="Q1587" i="1"/>
  <c r="Q1586" i="1"/>
  <c r="Q1585" i="1"/>
  <c r="Q1584" i="1"/>
  <c r="Q1583" i="1"/>
  <c r="Q1582" i="1"/>
  <c r="Q1581" i="1"/>
  <c r="Q1580" i="1"/>
  <c r="Q1579" i="1"/>
  <c r="Q1578" i="1"/>
  <c r="Q1577" i="1"/>
  <c r="Q1576" i="1"/>
  <c r="Q1575" i="1"/>
  <c r="Q1574" i="1"/>
  <c r="Q1573" i="1"/>
  <c r="Q1572" i="1"/>
  <c r="Q1571" i="1"/>
  <c r="Q1570" i="1"/>
  <c r="Q1569" i="1"/>
  <c r="Q1568" i="1"/>
  <c r="Q1567" i="1"/>
  <c r="Q1566" i="1"/>
  <c r="Q1565" i="1"/>
  <c r="Q1564" i="1"/>
  <c r="Q1563" i="1"/>
  <c r="Q1562" i="1"/>
  <c r="Q1561" i="1"/>
  <c r="Q1560" i="1"/>
  <c r="Q1559" i="1"/>
  <c r="Q1558" i="1"/>
  <c r="Q1557" i="1"/>
  <c r="Q1556" i="1"/>
  <c r="Q1555" i="1"/>
  <c r="Q1554" i="1"/>
  <c r="Q1553" i="1"/>
  <c r="Q1552" i="1"/>
  <c r="Q1551" i="1"/>
  <c r="Q1550" i="1"/>
  <c r="Q1549" i="1"/>
  <c r="Q1548" i="1"/>
  <c r="Q1547" i="1"/>
  <c r="Q1546" i="1"/>
  <c r="Q1545" i="1"/>
  <c r="Q1544" i="1"/>
  <c r="Q1543" i="1"/>
  <c r="Q1542" i="1"/>
  <c r="Q1541" i="1"/>
  <c r="Q1540" i="1"/>
  <c r="Q1539" i="1"/>
  <c r="Q1538" i="1"/>
  <c r="Q1537" i="1"/>
  <c r="Q1536" i="1"/>
  <c r="Q1535" i="1"/>
  <c r="Q1534" i="1"/>
  <c r="Q1533" i="1"/>
  <c r="Q1532" i="1"/>
  <c r="Q1531" i="1"/>
  <c r="Q1530" i="1"/>
  <c r="Q1529" i="1"/>
  <c r="Q1528" i="1"/>
  <c r="Q1527" i="1"/>
  <c r="Q1526" i="1"/>
  <c r="Q1525" i="1"/>
  <c r="Q1524" i="1"/>
  <c r="Q1523" i="1"/>
  <c r="Q1522" i="1"/>
  <c r="Q1521" i="1"/>
  <c r="Q1520" i="1"/>
  <c r="Q1519" i="1"/>
  <c r="Q1518" i="1"/>
  <c r="Q1517" i="1"/>
  <c r="Q1516" i="1"/>
  <c r="Q1515" i="1"/>
  <c r="Q1514" i="1"/>
  <c r="Q1513" i="1"/>
  <c r="Q1512" i="1"/>
  <c r="Q1511" i="1"/>
  <c r="Q1510" i="1"/>
  <c r="Q1509" i="1"/>
  <c r="Q1508" i="1"/>
  <c r="Q1507" i="1"/>
  <c r="Q1506" i="1"/>
  <c r="Q1505" i="1"/>
  <c r="Q1504" i="1"/>
  <c r="Q1503" i="1"/>
  <c r="Q1502" i="1"/>
  <c r="Q1501" i="1"/>
  <c r="Q1500" i="1"/>
  <c r="Q1499" i="1"/>
  <c r="Q1498" i="1"/>
  <c r="Q1497" i="1"/>
  <c r="Q1496" i="1"/>
  <c r="Q1495" i="1"/>
  <c r="Q1494" i="1"/>
  <c r="Q1493" i="1"/>
  <c r="Q1492" i="1"/>
  <c r="Q1491" i="1"/>
  <c r="Q1490" i="1"/>
  <c r="Q1489" i="1"/>
  <c r="Q1488" i="1"/>
  <c r="Q1487" i="1"/>
  <c r="Q1486" i="1"/>
  <c r="Q1485" i="1"/>
  <c r="Q1484" i="1"/>
  <c r="Q1483" i="1"/>
  <c r="Q1482" i="1"/>
  <c r="Q1481" i="1"/>
  <c r="Q1480" i="1"/>
  <c r="Q1479" i="1"/>
  <c r="Q1478" i="1"/>
  <c r="Q1477" i="1"/>
  <c r="Q1476" i="1"/>
  <c r="Q1475" i="1"/>
  <c r="Q1474" i="1"/>
  <c r="Q1473" i="1"/>
  <c r="Q1472" i="1"/>
  <c r="Q1471" i="1"/>
  <c r="Q1470" i="1"/>
  <c r="Q1469" i="1"/>
  <c r="Q1468" i="1"/>
  <c r="Q1467" i="1"/>
  <c r="Q1466" i="1"/>
  <c r="Q1465" i="1"/>
  <c r="Q1464" i="1"/>
  <c r="Q1463" i="1"/>
  <c r="Q1462" i="1"/>
  <c r="Q1461" i="1"/>
  <c r="Q1460" i="1"/>
  <c r="Q1459" i="1"/>
  <c r="Q1458" i="1"/>
  <c r="Q1457" i="1"/>
  <c r="Q1456" i="1"/>
  <c r="Q1455" i="1"/>
  <c r="Q1454" i="1"/>
  <c r="Q1453" i="1"/>
  <c r="Q1452" i="1"/>
  <c r="Q1451" i="1"/>
  <c r="Q1450" i="1"/>
  <c r="Q1449" i="1"/>
  <c r="Q1448" i="1"/>
  <c r="Q1447" i="1"/>
  <c r="Q1446" i="1"/>
  <c r="Q1445" i="1"/>
  <c r="Q1444" i="1"/>
  <c r="Q1443" i="1"/>
  <c r="Q1442" i="1"/>
  <c r="Q1441" i="1"/>
  <c r="Q1440" i="1"/>
  <c r="Q1439" i="1"/>
  <c r="Q1438" i="1"/>
  <c r="Q1437" i="1"/>
  <c r="Q1436" i="1"/>
  <c r="Q1435" i="1"/>
  <c r="Q1434" i="1"/>
  <c r="Q1433" i="1"/>
  <c r="Q1432" i="1"/>
  <c r="Q1431" i="1"/>
  <c r="Q1430" i="1"/>
  <c r="Q1429" i="1"/>
  <c r="Q1428" i="1"/>
  <c r="Q1427" i="1"/>
  <c r="Q1426" i="1"/>
  <c r="Q1425" i="1"/>
  <c r="Q1424" i="1"/>
  <c r="Q1423" i="1"/>
  <c r="Q1422" i="1"/>
  <c r="Q1421" i="1"/>
  <c r="Q1420" i="1"/>
  <c r="Q1419" i="1"/>
  <c r="Q1418" i="1"/>
  <c r="Q1417" i="1"/>
  <c r="Q1416" i="1"/>
  <c r="Q1415" i="1"/>
  <c r="Q1414" i="1"/>
  <c r="Q1413" i="1"/>
  <c r="Q1412" i="1"/>
  <c r="Q1411" i="1"/>
  <c r="Q1410" i="1"/>
  <c r="Q1409" i="1"/>
  <c r="Q1408" i="1"/>
  <c r="Q1407" i="1"/>
  <c r="Q1406" i="1"/>
  <c r="Q1405" i="1"/>
  <c r="Q1404" i="1"/>
  <c r="Q1403" i="1"/>
  <c r="Q1402" i="1"/>
  <c r="Q1401" i="1"/>
  <c r="Q1400" i="1"/>
  <c r="Q1399" i="1"/>
  <c r="Q1398" i="1"/>
  <c r="Q1397" i="1"/>
  <c r="Q1396" i="1"/>
  <c r="Q1395" i="1"/>
  <c r="Q1394" i="1"/>
  <c r="Q1393" i="1"/>
  <c r="Q1392" i="1"/>
  <c r="Q1391" i="1"/>
  <c r="Q1390" i="1"/>
  <c r="Q1389" i="1"/>
  <c r="Q1388" i="1"/>
  <c r="Q1387" i="1"/>
  <c r="Q1386" i="1"/>
  <c r="Q1385" i="1"/>
  <c r="Q1384" i="1"/>
  <c r="Q1383" i="1"/>
  <c r="Q1382" i="1"/>
  <c r="Q1381" i="1"/>
  <c r="Q1380" i="1"/>
  <c r="Q1379" i="1"/>
  <c r="Q1378" i="1"/>
  <c r="Q1377" i="1"/>
  <c r="Q1376" i="1"/>
  <c r="Q1375" i="1"/>
  <c r="Q1374" i="1"/>
  <c r="Q1373" i="1"/>
  <c r="Q1372" i="1"/>
  <c r="Q1371" i="1"/>
  <c r="Q1370" i="1"/>
  <c r="Q1369" i="1"/>
  <c r="Q1368" i="1"/>
  <c r="Q1367" i="1"/>
  <c r="Q1366" i="1"/>
  <c r="Q1365" i="1"/>
  <c r="Q1364" i="1"/>
  <c r="Q1363" i="1"/>
  <c r="Q1362" i="1"/>
  <c r="Q1361" i="1"/>
  <c r="Q1360" i="1"/>
  <c r="Q1359" i="1"/>
  <c r="Q1358" i="1"/>
  <c r="Q1357" i="1"/>
  <c r="Q1356" i="1"/>
  <c r="Q1355" i="1"/>
  <c r="Q1354" i="1"/>
  <c r="Q1353" i="1"/>
  <c r="Q1352" i="1"/>
  <c r="Q1351" i="1"/>
  <c r="Q1350" i="1"/>
  <c r="Q1349" i="1"/>
  <c r="Q1348" i="1"/>
  <c r="Q1347" i="1"/>
  <c r="Q1346" i="1"/>
  <c r="Q1345" i="1"/>
  <c r="Q1344" i="1"/>
  <c r="Q1343" i="1"/>
  <c r="Q1342" i="1"/>
  <c r="Q1341" i="1"/>
  <c r="Q1340" i="1"/>
  <c r="Q1339" i="1"/>
  <c r="Q1338" i="1"/>
  <c r="Q1337" i="1"/>
  <c r="Q1336" i="1"/>
  <c r="Q1335" i="1"/>
  <c r="Q1334" i="1"/>
  <c r="Q1333" i="1"/>
  <c r="Q1332" i="1"/>
  <c r="Q1331" i="1"/>
  <c r="Q1330" i="1"/>
  <c r="Q1329" i="1"/>
  <c r="Q1328" i="1"/>
  <c r="Q1327" i="1"/>
  <c r="Q1326" i="1"/>
  <c r="Q1325" i="1"/>
  <c r="Q1324" i="1"/>
  <c r="Q1323" i="1"/>
  <c r="Q1322" i="1"/>
  <c r="Q1321" i="1"/>
  <c r="Q1320" i="1"/>
  <c r="Q1319" i="1"/>
  <c r="Q1318" i="1"/>
  <c r="Q1317" i="1"/>
  <c r="Q1316" i="1"/>
  <c r="Q1315" i="1"/>
  <c r="Q1314" i="1"/>
  <c r="Q1313" i="1"/>
  <c r="Q1312" i="1"/>
  <c r="Q1311" i="1"/>
  <c r="Q1310" i="1"/>
  <c r="Q1309" i="1"/>
  <c r="Q1308" i="1"/>
  <c r="Q1307" i="1"/>
  <c r="Q1306" i="1"/>
  <c r="Q1305" i="1"/>
  <c r="Q1304" i="1"/>
  <c r="Q1303" i="1"/>
  <c r="Q1302" i="1"/>
  <c r="Q1301" i="1"/>
  <c r="Q1300" i="1"/>
  <c r="Q1299" i="1"/>
  <c r="Q1298" i="1"/>
  <c r="Q1297" i="1"/>
  <c r="Q1296" i="1"/>
  <c r="Q1295" i="1"/>
  <c r="Q1294" i="1"/>
  <c r="Q1293" i="1"/>
  <c r="Q1292" i="1"/>
  <c r="Q1291" i="1"/>
  <c r="Q1290" i="1"/>
  <c r="Q1289" i="1"/>
  <c r="Q1288" i="1"/>
  <c r="Q1287" i="1"/>
  <c r="Q1286" i="1"/>
  <c r="Q1285" i="1"/>
  <c r="Q1284" i="1"/>
  <c r="Q1283" i="1"/>
  <c r="Q1282" i="1"/>
  <c r="Q1281" i="1"/>
  <c r="Q1280" i="1"/>
  <c r="Q1279" i="1"/>
  <c r="Q1278" i="1"/>
  <c r="Q1277" i="1"/>
  <c r="Q1276" i="1"/>
  <c r="Q1275" i="1"/>
  <c r="Q1274" i="1"/>
  <c r="Q1273" i="1"/>
  <c r="Q1272" i="1"/>
  <c r="Q1271" i="1"/>
  <c r="Q1270" i="1"/>
  <c r="Q1269" i="1"/>
  <c r="Q1268" i="1"/>
  <c r="Q1267" i="1"/>
  <c r="Q1266" i="1"/>
  <c r="Q1265" i="1"/>
  <c r="Q1264" i="1"/>
  <c r="Q1263" i="1"/>
  <c r="Q1262" i="1"/>
  <c r="Q1261" i="1"/>
  <c r="Q1260" i="1"/>
  <c r="Q1259" i="1"/>
  <c r="Q1258" i="1"/>
  <c r="Q1257" i="1"/>
  <c r="Q1256" i="1"/>
  <c r="Q1255" i="1"/>
  <c r="Q1254" i="1"/>
  <c r="Q1253" i="1"/>
  <c r="Q1252" i="1"/>
  <c r="Q1251" i="1"/>
  <c r="Q1250" i="1"/>
  <c r="Q1249" i="1"/>
  <c r="Q1248" i="1"/>
  <c r="Q1247" i="1"/>
  <c r="Q1246" i="1"/>
  <c r="Q1245" i="1"/>
  <c r="Q1244" i="1"/>
  <c r="Q1243" i="1"/>
  <c r="Q1242" i="1"/>
  <c r="Q1241" i="1"/>
  <c r="Q1240" i="1"/>
  <c r="Q1239" i="1"/>
  <c r="Q1238" i="1"/>
  <c r="Q1237" i="1"/>
  <c r="Q1236" i="1"/>
  <c r="Q1235" i="1"/>
  <c r="Q1234" i="1"/>
  <c r="Q1233" i="1"/>
  <c r="Q1232" i="1"/>
  <c r="Q1231" i="1"/>
  <c r="Q1230" i="1"/>
  <c r="Q1229" i="1"/>
  <c r="Q1228" i="1"/>
  <c r="Q1227" i="1"/>
  <c r="Q1226" i="1"/>
  <c r="Q1225" i="1"/>
  <c r="Q1224" i="1"/>
  <c r="Q1223" i="1"/>
  <c r="Q1222" i="1"/>
  <c r="Q1221" i="1"/>
  <c r="Q1220" i="1"/>
  <c r="Q1219" i="1"/>
  <c r="Q1218" i="1"/>
  <c r="Q1217" i="1"/>
  <c r="Q1216" i="1"/>
  <c r="Q1215" i="1"/>
  <c r="Q1214" i="1"/>
  <c r="Q1213" i="1"/>
  <c r="Q1212" i="1"/>
  <c r="Q1211" i="1"/>
  <c r="Q1210" i="1"/>
  <c r="Q1209" i="1"/>
  <c r="Q1208" i="1"/>
  <c r="Q1207" i="1"/>
  <c r="Q1206" i="1"/>
  <c r="Q1205" i="1"/>
  <c r="Q1204" i="1"/>
  <c r="Q1203" i="1"/>
  <c r="Q1202" i="1"/>
  <c r="Q1201" i="1"/>
  <c r="Q1200" i="1"/>
  <c r="Q1199" i="1"/>
  <c r="Q1198" i="1"/>
  <c r="Q1197" i="1"/>
  <c r="Q1196" i="1"/>
  <c r="Q1195" i="1"/>
  <c r="Q1194" i="1"/>
  <c r="Q1193" i="1"/>
  <c r="Q1192" i="1"/>
  <c r="Q1191" i="1"/>
  <c r="Q1190" i="1"/>
  <c r="Q1189" i="1"/>
  <c r="Q1188" i="1"/>
  <c r="Q1187" i="1"/>
  <c r="Q1186" i="1"/>
  <c r="Q1185" i="1"/>
  <c r="Q1184" i="1"/>
  <c r="Q1183" i="1"/>
  <c r="Q1182" i="1"/>
  <c r="Q1181" i="1"/>
  <c r="Q1180" i="1"/>
  <c r="Q1179" i="1"/>
  <c r="Q1178" i="1"/>
  <c r="Q1177" i="1"/>
  <c r="Q1176" i="1"/>
  <c r="Q1175" i="1"/>
  <c r="Q1174" i="1"/>
  <c r="Q1173" i="1"/>
  <c r="Q1172" i="1"/>
  <c r="Q1171" i="1"/>
  <c r="Q1170" i="1"/>
  <c r="Q1169" i="1"/>
  <c r="Q1168" i="1"/>
  <c r="Q1167" i="1"/>
  <c r="Q1166" i="1"/>
  <c r="Q1165" i="1"/>
  <c r="Q1164" i="1"/>
  <c r="Q1163" i="1"/>
  <c r="Q1162" i="1"/>
  <c r="Q1161" i="1"/>
  <c r="Q1160" i="1"/>
  <c r="Q1159" i="1"/>
  <c r="Q1158" i="1"/>
  <c r="Q1157" i="1"/>
  <c r="Q1156" i="1"/>
  <c r="Q1155" i="1"/>
  <c r="Q1154" i="1"/>
  <c r="Q1153" i="1"/>
  <c r="Q1152" i="1"/>
  <c r="Q1151" i="1"/>
  <c r="Q1150" i="1"/>
  <c r="Q1149" i="1"/>
  <c r="Q1148" i="1"/>
  <c r="Q1147" i="1"/>
  <c r="Q1146" i="1"/>
  <c r="Q1145" i="1"/>
  <c r="Q1144" i="1"/>
  <c r="Q1143" i="1"/>
  <c r="Q1142" i="1"/>
  <c r="Q1141" i="1"/>
  <c r="Q1140" i="1"/>
  <c r="Q1139" i="1"/>
  <c r="Q1138" i="1"/>
  <c r="Q1137" i="1"/>
  <c r="Q1136" i="1"/>
  <c r="Q1135" i="1"/>
  <c r="Q1134" i="1"/>
  <c r="Q1133" i="1"/>
  <c r="Q1132" i="1"/>
  <c r="Q1131" i="1"/>
  <c r="Q1130" i="1"/>
  <c r="Q1129" i="1"/>
  <c r="Q1128" i="1"/>
  <c r="Q1127" i="1"/>
  <c r="Q1126" i="1"/>
  <c r="Q1125" i="1"/>
  <c r="Q1124" i="1"/>
  <c r="Q1123" i="1"/>
  <c r="Q1122" i="1"/>
  <c r="Q1121" i="1"/>
  <c r="Q1120" i="1"/>
  <c r="Q1119" i="1"/>
  <c r="Q1118" i="1"/>
  <c r="Q1117" i="1"/>
  <c r="Q1116" i="1"/>
  <c r="Q1115" i="1"/>
  <c r="Q1114" i="1"/>
  <c r="Q1113" i="1"/>
  <c r="Q1112" i="1"/>
  <c r="Q1111" i="1"/>
  <c r="Q1110" i="1"/>
  <c r="Q1109" i="1"/>
  <c r="Q1108" i="1"/>
  <c r="Q1107" i="1"/>
  <c r="Q1106" i="1"/>
  <c r="Q1105" i="1"/>
  <c r="Q1104" i="1"/>
  <c r="Q1103" i="1"/>
  <c r="Q1102" i="1"/>
  <c r="Q1101" i="1"/>
  <c r="Q1100" i="1"/>
  <c r="Q1099" i="1"/>
  <c r="Q1098" i="1"/>
  <c r="Q1097" i="1"/>
  <c r="Q1096" i="1"/>
  <c r="Q1095" i="1"/>
  <c r="Q1094" i="1"/>
  <c r="Q1093" i="1"/>
  <c r="Q1092" i="1"/>
  <c r="Q1091" i="1"/>
  <c r="Q1090" i="1"/>
  <c r="Q1089" i="1"/>
  <c r="Q1088" i="1"/>
  <c r="Q1087" i="1"/>
  <c r="Q1086" i="1"/>
  <c r="Q1085" i="1"/>
  <c r="Q1084" i="1"/>
  <c r="Q1083" i="1"/>
  <c r="Q1082" i="1"/>
  <c r="Q1081" i="1"/>
  <c r="Q1080" i="1"/>
  <c r="Q1079" i="1"/>
  <c r="Q1078" i="1"/>
  <c r="Q1077" i="1"/>
  <c r="Q1076" i="1"/>
  <c r="Q1075" i="1"/>
  <c r="Q1074" i="1"/>
  <c r="Q1073" i="1"/>
  <c r="Q1072" i="1"/>
  <c r="Q1071" i="1"/>
  <c r="Q1070" i="1"/>
  <c r="Q1069" i="1"/>
  <c r="Q1068" i="1"/>
  <c r="Q1067" i="1"/>
  <c r="Q1066" i="1"/>
  <c r="Q1065" i="1"/>
  <c r="Q1064" i="1"/>
  <c r="Q1063" i="1"/>
  <c r="Q1062" i="1"/>
  <c r="Q1061" i="1"/>
  <c r="Q1060" i="1"/>
  <c r="Q1059" i="1"/>
  <c r="Q1058" i="1"/>
  <c r="Q1057" i="1"/>
  <c r="Q1056" i="1"/>
  <c r="Q1055" i="1"/>
  <c r="Q1054" i="1"/>
  <c r="Q1053" i="1"/>
  <c r="Q1052" i="1"/>
  <c r="Q1051" i="1"/>
  <c r="Q1050" i="1"/>
  <c r="Q1049" i="1"/>
  <c r="Q1048" i="1"/>
  <c r="Q1047" i="1"/>
  <c r="Q1046" i="1"/>
  <c r="Q1045" i="1"/>
  <c r="Q1044" i="1"/>
  <c r="Q1043" i="1"/>
  <c r="Q1042" i="1"/>
  <c r="Q1041" i="1"/>
  <c r="Q1040" i="1"/>
  <c r="Q1039" i="1"/>
  <c r="Q1038" i="1"/>
  <c r="Q1037" i="1"/>
  <c r="Q1036" i="1"/>
  <c r="Q1035" i="1"/>
  <c r="Q1034" i="1"/>
  <c r="Q1033" i="1"/>
  <c r="Q1032" i="1"/>
  <c r="Q1031" i="1"/>
  <c r="Q1030" i="1"/>
  <c r="Q1029" i="1"/>
  <c r="Q1028" i="1"/>
  <c r="Q1027" i="1"/>
  <c r="Q1026" i="1"/>
  <c r="Q1025" i="1"/>
  <c r="Q1024" i="1"/>
  <c r="Q1023" i="1"/>
  <c r="Q1022" i="1"/>
  <c r="Q1021" i="1"/>
  <c r="Q1020" i="1"/>
  <c r="Q1019" i="1"/>
  <c r="Q1018" i="1"/>
  <c r="Q1017" i="1"/>
  <c r="Q1016" i="1"/>
  <c r="Q1015" i="1"/>
  <c r="Q1014" i="1"/>
  <c r="Q1013" i="1"/>
  <c r="Q1012" i="1"/>
  <c r="Q1011" i="1"/>
  <c r="Q1010" i="1"/>
  <c r="Q1009" i="1"/>
  <c r="Q1008" i="1"/>
  <c r="Q1007" i="1"/>
  <c r="Q1006" i="1"/>
  <c r="Q1005" i="1"/>
  <c r="Q1004" i="1"/>
  <c r="Q1003" i="1"/>
  <c r="Q1002" i="1"/>
  <c r="Q1001" i="1"/>
  <c r="Q1000" i="1"/>
  <c r="Q999" i="1"/>
  <c r="Q998" i="1"/>
  <c r="Q997" i="1"/>
  <c r="Q996" i="1"/>
  <c r="Q995" i="1"/>
  <c r="Q994" i="1"/>
  <c r="Q993" i="1"/>
  <c r="Q992" i="1"/>
  <c r="Q991" i="1"/>
  <c r="Q990" i="1"/>
  <c r="Q989" i="1"/>
  <c r="Q988" i="1"/>
  <c r="Q987" i="1"/>
  <c r="Q986" i="1"/>
  <c r="Q985" i="1"/>
  <c r="Q984" i="1"/>
  <c r="Q983" i="1"/>
  <c r="Q982" i="1"/>
  <c r="Q981" i="1"/>
  <c r="Q980" i="1"/>
  <c r="Q979" i="1"/>
  <c r="Q978" i="1"/>
  <c r="Q977" i="1"/>
  <c r="Q976" i="1"/>
  <c r="Q975" i="1"/>
  <c r="Q974" i="1"/>
  <c r="Q973" i="1"/>
  <c r="Q972" i="1"/>
  <c r="Q971" i="1"/>
  <c r="Q970" i="1"/>
  <c r="Q969" i="1"/>
  <c r="Q968" i="1"/>
  <c r="Q967" i="1"/>
  <c r="Q966" i="1"/>
  <c r="Q965" i="1"/>
  <c r="Q964" i="1"/>
  <c r="Q963" i="1"/>
  <c r="Q962" i="1"/>
  <c r="Q961" i="1"/>
  <c r="Q960" i="1"/>
  <c r="Q959" i="1"/>
  <c r="Q958" i="1"/>
  <c r="Q957" i="1"/>
  <c r="Q956" i="1"/>
  <c r="Q955" i="1"/>
  <c r="Q954" i="1"/>
  <c r="Q953" i="1"/>
  <c r="Q952" i="1"/>
  <c r="Q951" i="1"/>
  <c r="Q950" i="1"/>
  <c r="Q949" i="1"/>
  <c r="Q948" i="1"/>
  <c r="Q947" i="1"/>
  <c r="Q946" i="1"/>
  <c r="Q945" i="1"/>
  <c r="Q944" i="1"/>
  <c r="Q943" i="1"/>
  <c r="Q942" i="1"/>
  <c r="Q941" i="1"/>
  <c r="Q940" i="1"/>
  <c r="Q939" i="1"/>
  <c r="Q938" i="1"/>
  <c r="Q937" i="1"/>
  <c r="Q936" i="1"/>
  <c r="Q935" i="1"/>
  <c r="Q934" i="1"/>
  <c r="Q933" i="1"/>
  <c r="Q932" i="1"/>
  <c r="Q931" i="1"/>
  <c r="Q930" i="1"/>
  <c r="Q929" i="1"/>
  <c r="Q928" i="1"/>
  <c r="Q927" i="1"/>
  <c r="Q926" i="1"/>
  <c r="Q925" i="1"/>
  <c r="Q924" i="1"/>
  <c r="Q923" i="1"/>
  <c r="Q922" i="1"/>
  <c r="Q921" i="1"/>
  <c r="Q920" i="1"/>
  <c r="Q919" i="1"/>
  <c r="Q918" i="1"/>
  <c r="Q917" i="1"/>
  <c r="Q916" i="1"/>
  <c r="Q915" i="1"/>
  <c r="Q914" i="1"/>
  <c r="Q913" i="1"/>
  <c r="Q912" i="1"/>
  <c r="Q911" i="1"/>
  <c r="Q910" i="1"/>
  <c r="Q909" i="1"/>
  <c r="Q908" i="1"/>
  <c r="Q907" i="1"/>
  <c r="Q906" i="1"/>
  <c r="Q905" i="1"/>
  <c r="Q904" i="1"/>
  <c r="Q903" i="1"/>
  <c r="Q902" i="1"/>
  <c r="Q901" i="1"/>
  <c r="Q900" i="1"/>
  <c r="Q899" i="1"/>
  <c r="Q898" i="1"/>
  <c r="Q897" i="1"/>
  <c r="Q896" i="1"/>
  <c r="Q895" i="1"/>
  <c r="Q894" i="1"/>
  <c r="Q893" i="1"/>
  <c r="Q892"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61" i="1"/>
  <c r="Q860" i="1"/>
  <c r="Q859" i="1"/>
  <c r="Q858" i="1"/>
  <c r="Q857" i="1"/>
  <c r="Q856" i="1"/>
  <c r="Q855" i="1"/>
  <c r="Q854" i="1"/>
  <c r="Q853" i="1"/>
  <c r="Q852" i="1"/>
  <c r="Q851" i="1"/>
  <c r="Q850" i="1"/>
  <c r="Q849" i="1"/>
  <c r="Q848" i="1"/>
  <c r="Q847" i="1"/>
  <c r="Q846" i="1"/>
  <c r="Q845" i="1"/>
  <c r="Q844" i="1"/>
  <c r="Q843" i="1"/>
  <c r="Q842" i="1"/>
  <c r="Q841" i="1"/>
  <c r="Q840" i="1"/>
  <c r="Q839" i="1"/>
  <c r="Q838" i="1"/>
  <c r="Q837" i="1"/>
  <c r="Q836" i="1"/>
  <c r="Q835" i="1"/>
  <c r="Q834" i="1"/>
  <c r="Q833" i="1"/>
  <c r="Q832" i="1"/>
  <c r="Q831" i="1"/>
  <c r="Q830" i="1"/>
  <c r="Q829" i="1"/>
  <c r="Q828" i="1"/>
  <c r="Q827" i="1"/>
  <c r="Q826" i="1"/>
  <c r="Q825" i="1"/>
  <c r="Q824" i="1"/>
  <c r="Q823" i="1"/>
  <c r="Q822" i="1"/>
  <c r="Q821" i="1"/>
  <c r="Q820" i="1"/>
  <c r="Q819" i="1"/>
  <c r="Q818" i="1"/>
  <c r="Q817" i="1"/>
  <c r="Q816" i="1"/>
  <c r="Q815" i="1"/>
  <c r="Q814" i="1"/>
  <c r="Q813" i="1"/>
  <c r="Q812" i="1"/>
  <c r="Q811" i="1"/>
  <c r="Q810" i="1"/>
  <c r="Q809" i="1"/>
  <c r="Q808" i="1"/>
  <c r="Q807" i="1"/>
  <c r="Q806" i="1"/>
  <c r="Q805" i="1"/>
  <c r="Q804" i="1"/>
  <c r="Q803" i="1"/>
  <c r="Q802" i="1"/>
  <c r="Q801" i="1"/>
  <c r="Q800" i="1"/>
  <c r="Q799" i="1"/>
  <c r="Q798" i="1"/>
  <c r="Q797" i="1"/>
  <c r="Q796" i="1"/>
  <c r="Q795" i="1"/>
  <c r="Q794" i="1"/>
  <c r="Q793" i="1"/>
  <c r="Q792" i="1"/>
  <c r="Q791" i="1"/>
  <c r="Q790" i="1"/>
  <c r="Q789" i="1"/>
  <c r="Q788" i="1"/>
  <c r="Q787" i="1"/>
  <c r="Q786" i="1"/>
  <c r="Q785" i="1"/>
  <c r="Q784" i="1"/>
  <c r="Q783" i="1"/>
  <c r="Q782" i="1"/>
  <c r="Q781" i="1"/>
  <c r="Q780" i="1"/>
  <c r="Q779" i="1"/>
  <c r="Q778" i="1"/>
  <c r="Q777" i="1"/>
  <c r="Q776" i="1"/>
  <c r="Q775" i="1"/>
  <c r="Q774" i="1"/>
  <c r="Q773"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747" i="1"/>
  <c r="Q746" i="1"/>
  <c r="Q745" i="1"/>
  <c r="Q744" i="1"/>
  <c r="Q743" i="1"/>
  <c r="Q742" i="1"/>
  <c r="Q741" i="1"/>
  <c r="Q740" i="1"/>
  <c r="Q739" i="1"/>
  <c r="Q738" i="1"/>
  <c r="Q737" i="1"/>
  <c r="Q736" i="1"/>
  <c r="Q735" i="1"/>
  <c r="Q734" i="1"/>
  <c r="Q733" i="1"/>
  <c r="Q732" i="1"/>
  <c r="Q731" i="1"/>
  <c r="Q730" i="1"/>
  <c r="Q729" i="1"/>
  <c r="Q728" i="1"/>
  <c r="Q727" i="1"/>
  <c r="Q726" i="1"/>
  <c r="Q725" i="1"/>
  <c r="Q724" i="1"/>
  <c r="Q723" i="1"/>
  <c r="Q722" i="1"/>
  <c r="Q721" i="1"/>
  <c r="Q720" i="1"/>
  <c r="Q719" i="1"/>
  <c r="Q718" i="1"/>
  <c r="Q717" i="1"/>
  <c r="Q716" i="1"/>
  <c r="Q715" i="1"/>
  <c r="Q714" i="1"/>
  <c r="Q713" i="1"/>
  <c r="Q712" i="1"/>
  <c r="Q711" i="1"/>
  <c r="Q710" i="1"/>
  <c r="Q709" i="1"/>
  <c r="Q708" i="1"/>
  <c r="Q707" i="1"/>
  <c r="Q706" i="1"/>
  <c r="Q705" i="1"/>
  <c r="Q704" i="1"/>
  <c r="Q703" i="1"/>
  <c r="Q702" i="1"/>
  <c r="Q701" i="1"/>
  <c r="Q700" i="1"/>
  <c r="Q699" i="1"/>
  <c r="Q698" i="1"/>
  <c r="Q697" i="1"/>
  <c r="Q696" i="1"/>
  <c r="Q695" i="1"/>
  <c r="Q694" i="1"/>
  <c r="Q693" i="1"/>
  <c r="Q692" i="1"/>
  <c r="Q691" i="1"/>
  <c r="Q690" i="1"/>
  <c r="Q689" i="1"/>
  <c r="Q688" i="1"/>
  <c r="Q687" i="1"/>
  <c r="Q686" i="1"/>
  <c r="Q685" i="1"/>
  <c r="Q684" i="1"/>
  <c r="Q683" i="1"/>
  <c r="Q682" i="1"/>
  <c r="Q681" i="1"/>
  <c r="Q680" i="1"/>
  <c r="Q679" i="1"/>
  <c r="Q678" i="1"/>
  <c r="Q677" i="1"/>
  <c r="Q676" i="1"/>
  <c r="Q675" i="1"/>
  <c r="Q674" i="1"/>
  <c r="Q673" i="1"/>
  <c r="Q672" i="1"/>
  <c r="Q671" i="1"/>
  <c r="Q670" i="1"/>
  <c r="Q669" i="1"/>
  <c r="Q668" i="1"/>
  <c r="Q667" i="1"/>
  <c r="Q666" i="1"/>
  <c r="Q665" i="1"/>
  <c r="Q664" i="1"/>
  <c r="Q663" i="1"/>
  <c r="Q662" i="1"/>
  <c r="Q661" i="1"/>
  <c r="Q660" i="1"/>
  <c r="Q659" i="1"/>
  <c r="Q658" i="1"/>
  <c r="Q657" i="1"/>
  <c r="Q656" i="1"/>
  <c r="Q655" i="1"/>
  <c r="Q654" i="1"/>
  <c r="Q653" i="1"/>
  <c r="Q652" i="1"/>
  <c r="Q651" i="1"/>
  <c r="Q650" i="1"/>
  <c r="Q649" i="1"/>
  <c r="Q648" i="1"/>
  <c r="Q647" i="1"/>
  <c r="Q646" i="1"/>
  <c r="Q645" i="1"/>
  <c r="Q644" i="1"/>
  <c r="Q643" i="1"/>
  <c r="Q642" i="1"/>
  <c r="Q641" i="1"/>
  <c r="Q640" i="1"/>
  <c r="Q639" i="1"/>
  <c r="Q638" i="1"/>
  <c r="Q637" i="1"/>
  <c r="Q636" i="1"/>
  <c r="Q635" i="1"/>
  <c r="Q634" i="1"/>
  <c r="Q633" i="1"/>
  <c r="Q632" i="1"/>
  <c r="Q631" i="1"/>
  <c r="Q630" i="1"/>
  <c r="Q629" i="1"/>
  <c r="Q628" i="1"/>
  <c r="Q627" i="1"/>
  <c r="Q626" i="1"/>
  <c r="Q625" i="1"/>
  <c r="Q624" i="1"/>
  <c r="Q623" i="1"/>
  <c r="Q622" i="1"/>
  <c r="Q621" i="1"/>
  <c r="Q620" i="1"/>
  <c r="Q619" i="1"/>
  <c r="Q618" i="1"/>
  <c r="Q617" i="1"/>
  <c r="Q616" i="1"/>
  <c r="Q615" i="1"/>
  <c r="Q614" i="1"/>
  <c r="Q613" i="1"/>
  <c r="Q612" i="1"/>
  <c r="Q611" i="1"/>
  <c r="Q610" i="1"/>
  <c r="Q609" i="1"/>
  <c r="Q608" i="1"/>
  <c r="Q607" i="1"/>
  <c r="Q606" i="1"/>
  <c r="Q605" i="1"/>
  <c r="Q604" i="1"/>
  <c r="Q603" i="1"/>
  <c r="Q602" i="1"/>
  <c r="Q601" i="1"/>
  <c r="Q600" i="1"/>
  <c r="Q599" i="1"/>
  <c r="Q598" i="1"/>
  <c r="Q597" i="1"/>
  <c r="Q596" i="1"/>
  <c r="Q595" i="1"/>
  <c r="Q594" i="1"/>
  <c r="Q593" i="1"/>
  <c r="Q592" i="1"/>
  <c r="Q591" i="1"/>
  <c r="Q590" i="1"/>
  <c r="Q589" i="1"/>
  <c r="Q588" i="1"/>
  <c r="Q587" i="1"/>
  <c r="Q586" i="1"/>
  <c r="Q585" i="1"/>
  <c r="Q584" i="1"/>
  <c r="Q583" i="1"/>
  <c r="Q582" i="1"/>
  <c r="Q581" i="1"/>
  <c r="Q580" i="1"/>
  <c r="Q579" i="1"/>
  <c r="Q578" i="1"/>
  <c r="Q577" i="1"/>
  <c r="Q576" i="1"/>
  <c r="Q575" i="1"/>
  <c r="Q574" i="1"/>
  <c r="Q573" i="1"/>
  <c r="Q572" i="1"/>
  <c r="Q571" i="1"/>
  <c r="Q570" i="1"/>
  <c r="Q569" i="1"/>
  <c r="Q568" i="1"/>
  <c r="Q567" i="1"/>
  <c r="Q566" i="1"/>
  <c r="Q565" i="1"/>
  <c r="Q564" i="1"/>
  <c r="Q563" i="1"/>
  <c r="Q562" i="1"/>
  <c r="Q561" i="1"/>
  <c r="Q560" i="1"/>
  <c r="Q559" i="1"/>
  <c r="Q558" i="1"/>
  <c r="Q557" i="1"/>
  <c r="Q556" i="1"/>
  <c r="Q555" i="1"/>
  <c r="Q554" i="1"/>
  <c r="Q553" i="1"/>
  <c r="Q552" i="1"/>
  <c r="Q551" i="1"/>
  <c r="Q550" i="1"/>
  <c r="Q549" i="1"/>
  <c r="Q548" i="1"/>
  <c r="Q547" i="1"/>
  <c r="Q546" i="1"/>
  <c r="Q545" i="1"/>
  <c r="Q544" i="1"/>
  <c r="Q543" i="1"/>
  <c r="Q542" i="1"/>
  <c r="Q541" i="1"/>
  <c r="Q540" i="1"/>
  <c r="Q539" i="1"/>
  <c r="Q538" i="1"/>
  <c r="Q537" i="1"/>
  <c r="Q536" i="1"/>
  <c r="Q535" i="1"/>
  <c r="Q534" i="1"/>
  <c r="Q533" i="1"/>
  <c r="Q532" i="1"/>
  <c r="Q531" i="1"/>
  <c r="Q530" i="1"/>
  <c r="Q529" i="1"/>
  <c r="Q528" i="1"/>
  <c r="Q527" i="1"/>
  <c r="Q526" i="1"/>
  <c r="Q525" i="1"/>
  <c r="Q524" i="1"/>
  <c r="Q523" i="1"/>
  <c r="Q522" i="1"/>
  <c r="Q521" i="1"/>
  <c r="Q520" i="1"/>
  <c r="Q519" i="1"/>
  <c r="Q518" i="1"/>
  <c r="Q517" i="1"/>
  <c r="Q516" i="1"/>
  <c r="Q515" i="1"/>
  <c r="Q514" i="1"/>
  <c r="Q513" i="1"/>
  <c r="Q512" i="1"/>
  <c r="Q511" i="1"/>
  <c r="Q510" i="1"/>
  <c r="Q509" i="1"/>
  <c r="Q508" i="1"/>
  <c r="Q507" i="1"/>
  <c r="Q506" i="1"/>
  <c r="Q505" i="1"/>
  <c r="Q504" i="1"/>
  <c r="Q503" i="1"/>
  <c r="Q502" i="1"/>
  <c r="Q501" i="1"/>
  <c r="Q500" i="1"/>
  <c r="Q499" i="1"/>
  <c r="Q498" i="1"/>
  <c r="Q497" i="1"/>
  <c r="Q496" i="1"/>
  <c r="Q495" i="1"/>
  <c r="Q494" i="1"/>
  <c r="Q493" i="1"/>
  <c r="Q492" i="1"/>
  <c r="Q491" i="1"/>
  <c r="Q490" i="1"/>
  <c r="Q489" i="1"/>
  <c r="Q488" i="1"/>
  <c r="Q487" i="1"/>
  <c r="Q486" i="1"/>
  <c r="Q485" i="1"/>
  <c r="Q484" i="1"/>
  <c r="Q483" i="1"/>
  <c r="Q482" i="1"/>
  <c r="Q481" i="1"/>
  <c r="Q480" i="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N143" i="1" l="1"/>
  <c r="P143" i="1" s="1"/>
  <c r="W143" i="1" s="1"/>
  <c r="O143" i="1"/>
  <c r="X143" i="1"/>
  <c r="R143" i="1"/>
  <c r="S143" i="1"/>
  <c r="Z143" i="1" s="1"/>
  <c r="N144" i="1"/>
  <c r="O144" i="1"/>
  <c r="X144" i="1"/>
  <c r="R144" i="1"/>
  <c r="S144" i="1"/>
  <c r="Z144" i="1" s="1"/>
  <c r="N145" i="1"/>
  <c r="O145" i="1"/>
  <c r="P145" i="1" s="1"/>
  <c r="W145" i="1" s="1"/>
  <c r="R145" i="1"/>
  <c r="S145" i="1"/>
  <c r="Z145" i="1" s="1"/>
  <c r="X145" i="1"/>
  <c r="N146" i="1"/>
  <c r="P146" i="1" s="1"/>
  <c r="W146" i="1" s="1"/>
  <c r="O146" i="1"/>
  <c r="X146" i="1"/>
  <c r="R146" i="1"/>
  <c r="S146" i="1"/>
  <c r="Z146" i="1" s="1"/>
  <c r="N147" i="1"/>
  <c r="O147" i="1"/>
  <c r="X147" i="1"/>
  <c r="R147" i="1"/>
  <c r="S147" i="1"/>
  <c r="Z147" i="1" s="1"/>
  <c r="N148" i="1"/>
  <c r="O148" i="1"/>
  <c r="X148" i="1"/>
  <c r="R148" i="1"/>
  <c r="S148" i="1"/>
  <c r="Z148" i="1" s="1"/>
  <c r="N383" i="1"/>
  <c r="P383" i="1" s="1"/>
  <c r="W383" i="1" s="1"/>
  <c r="O383" i="1"/>
  <c r="X383" i="1"/>
  <c r="R383" i="1"/>
  <c r="S383" i="1"/>
  <c r="Z383" i="1" s="1"/>
  <c r="N401" i="1"/>
  <c r="O401" i="1"/>
  <c r="X401" i="1"/>
  <c r="R401" i="1"/>
  <c r="S401" i="1"/>
  <c r="Z401" i="1" s="1"/>
  <c r="N402" i="1"/>
  <c r="O402" i="1"/>
  <c r="X402" i="1"/>
  <c r="R402" i="1"/>
  <c r="S402" i="1"/>
  <c r="Z402" i="1" s="1"/>
  <c r="N403" i="1"/>
  <c r="O403" i="1"/>
  <c r="X403" i="1"/>
  <c r="R403" i="1"/>
  <c r="S403" i="1"/>
  <c r="Z403" i="1" s="1"/>
  <c r="N404" i="1"/>
  <c r="O404" i="1"/>
  <c r="X404" i="1"/>
  <c r="R404" i="1"/>
  <c r="S404" i="1"/>
  <c r="Z404" i="1" s="1"/>
  <c r="N405" i="1"/>
  <c r="P405" i="1" s="1"/>
  <c r="W405" i="1" s="1"/>
  <c r="O405" i="1"/>
  <c r="X405" i="1"/>
  <c r="R405" i="1"/>
  <c r="S405" i="1"/>
  <c r="Z405" i="1" s="1"/>
  <c r="N406" i="1"/>
  <c r="O406" i="1"/>
  <c r="X406" i="1"/>
  <c r="R406" i="1"/>
  <c r="S406" i="1"/>
  <c r="Z406" i="1" s="1"/>
  <c r="N407" i="1"/>
  <c r="O407" i="1"/>
  <c r="X407" i="1"/>
  <c r="R407" i="1"/>
  <c r="S407" i="1"/>
  <c r="Z407" i="1" s="1"/>
  <c r="N408" i="1"/>
  <c r="O408" i="1"/>
  <c r="X408" i="1"/>
  <c r="R408" i="1"/>
  <c r="S408" i="1"/>
  <c r="Z408" i="1" s="1"/>
  <c r="N475" i="1"/>
  <c r="O475" i="1"/>
  <c r="X475" i="1"/>
  <c r="R475" i="1"/>
  <c r="S475" i="1"/>
  <c r="Z475" i="1" s="1"/>
  <c r="N476" i="1"/>
  <c r="O476" i="1"/>
  <c r="X476" i="1"/>
  <c r="R476" i="1"/>
  <c r="S476" i="1"/>
  <c r="Z476" i="1" s="1"/>
  <c r="N477" i="1"/>
  <c r="O477" i="1"/>
  <c r="R477" i="1"/>
  <c r="S477" i="1"/>
  <c r="Z477" i="1" s="1"/>
  <c r="X477" i="1"/>
  <c r="C2499" i="2"/>
  <c r="C2498" i="2"/>
  <c r="C2497" i="2"/>
  <c r="C2496" i="2"/>
  <c r="C2495" i="2"/>
  <c r="C2494" i="2"/>
  <c r="C2493" i="2"/>
  <c r="C2492" i="2"/>
  <c r="C2491" i="2"/>
  <c r="C2490" i="2"/>
  <c r="C2489" i="2"/>
  <c r="C2488" i="2"/>
  <c r="C2487" i="2"/>
  <c r="C2486" i="2"/>
  <c r="C2485" i="2"/>
  <c r="C2484" i="2"/>
  <c r="C2483" i="2"/>
  <c r="C2482" i="2"/>
  <c r="C2481" i="2"/>
  <c r="C2480" i="2"/>
  <c r="C2479" i="2"/>
  <c r="C2478" i="2"/>
  <c r="C2477" i="2"/>
  <c r="C2476" i="2"/>
  <c r="C2475" i="2"/>
  <c r="C2474" i="2"/>
  <c r="C2473" i="2"/>
  <c r="C2472" i="2"/>
  <c r="C2471" i="2"/>
  <c r="C2470" i="2"/>
  <c r="C2469" i="2"/>
  <c r="C2468" i="2"/>
  <c r="C2467" i="2"/>
  <c r="C2466" i="2"/>
  <c r="C2465" i="2"/>
  <c r="C2464" i="2"/>
  <c r="C2463" i="2"/>
  <c r="C2462" i="2"/>
  <c r="C2461" i="2"/>
  <c r="C2460" i="2"/>
  <c r="C2459" i="2"/>
  <c r="C2458" i="2"/>
  <c r="C2457" i="2"/>
  <c r="C2456" i="2"/>
  <c r="C2455" i="2"/>
  <c r="C2454" i="2"/>
  <c r="C2453" i="2"/>
  <c r="C2452" i="2"/>
  <c r="C2451" i="2"/>
  <c r="C2450" i="2"/>
  <c r="C2449" i="2"/>
  <c r="C2448" i="2"/>
  <c r="C2447" i="2"/>
  <c r="C2446" i="2"/>
  <c r="C2445" i="2"/>
  <c r="C2444" i="2"/>
  <c r="C2443" i="2"/>
  <c r="C2442" i="2"/>
  <c r="C2441" i="2"/>
  <c r="C2440" i="2"/>
  <c r="C2439" i="2"/>
  <c r="C2438" i="2"/>
  <c r="C2437" i="2"/>
  <c r="C2436" i="2"/>
  <c r="C2435" i="2"/>
  <c r="C2434" i="2"/>
  <c r="C2433" i="2"/>
  <c r="C2432" i="2"/>
  <c r="C2431" i="2"/>
  <c r="C2430" i="2"/>
  <c r="C2429" i="2"/>
  <c r="C2428" i="2"/>
  <c r="C2427" i="2"/>
  <c r="C2426" i="2"/>
  <c r="C2425" i="2"/>
  <c r="C2424" i="2"/>
  <c r="C2423" i="2"/>
  <c r="C2422" i="2"/>
  <c r="C2421" i="2"/>
  <c r="C2420" i="2"/>
  <c r="C2419" i="2"/>
  <c r="C2418" i="2"/>
  <c r="C2417" i="2"/>
  <c r="C2416" i="2"/>
  <c r="C2415" i="2"/>
  <c r="C2414" i="2"/>
  <c r="C2413" i="2"/>
  <c r="C2412" i="2"/>
  <c r="C2411" i="2"/>
  <c r="C2410" i="2"/>
  <c r="C2409" i="2"/>
  <c r="C2408" i="2"/>
  <c r="C2407" i="2"/>
  <c r="C2406" i="2"/>
  <c r="C2405" i="2"/>
  <c r="C2404" i="2"/>
  <c r="C2403" i="2"/>
  <c r="C2402" i="2"/>
  <c r="C2401" i="2"/>
  <c r="C2400" i="2"/>
  <c r="C2399" i="2"/>
  <c r="C2398" i="2"/>
  <c r="C2397" i="2"/>
  <c r="C2396" i="2"/>
  <c r="C2395" i="2"/>
  <c r="C2394" i="2"/>
  <c r="C2393" i="2"/>
  <c r="C2392" i="2"/>
  <c r="C2391" i="2"/>
  <c r="C2390" i="2"/>
  <c r="C2389" i="2"/>
  <c r="C2388" i="2"/>
  <c r="C2387" i="2"/>
  <c r="C2386" i="2"/>
  <c r="C2385" i="2"/>
  <c r="C2384" i="2"/>
  <c r="C2383" i="2"/>
  <c r="C2382" i="2"/>
  <c r="C2381" i="2"/>
  <c r="C2380" i="2"/>
  <c r="C2379" i="2"/>
  <c r="C2378" i="2"/>
  <c r="C2377" i="2"/>
  <c r="C2376" i="2"/>
  <c r="C2375" i="2"/>
  <c r="C2374" i="2"/>
  <c r="C2373" i="2"/>
  <c r="C2372" i="2"/>
  <c r="C2371" i="2"/>
  <c r="C2370" i="2"/>
  <c r="C2369" i="2"/>
  <c r="C2368" i="2"/>
  <c r="C2367" i="2"/>
  <c r="C2366" i="2"/>
  <c r="C2365" i="2"/>
  <c r="C2364" i="2"/>
  <c r="C2363" i="2"/>
  <c r="C2362" i="2"/>
  <c r="C2361" i="2"/>
  <c r="C2360" i="2"/>
  <c r="C2359" i="2"/>
  <c r="C2358" i="2"/>
  <c r="C2357" i="2"/>
  <c r="C2356" i="2"/>
  <c r="C2355" i="2"/>
  <c r="C2354" i="2"/>
  <c r="C2353" i="2"/>
  <c r="C2352" i="2"/>
  <c r="C2351" i="2"/>
  <c r="C2350" i="2"/>
  <c r="C2349" i="2"/>
  <c r="C2348" i="2"/>
  <c r="C2347" i="2"/>
  <c r="C2346" i="2"/>
  <c r="C2345" i="2"/>
  <c r="C2344" i="2"/>
  <c r="C2343" i="2"/>
  <c r="C2342" i="2"/>
  <c r="C2341" i="2"/>
  <c r="C2340" i="2"/>
  <c r="C2339" i="2"/>
  <c r="C2338" i="2"/>
  <c r="C2337" i="2"/>
  <c r="C2336" i="2"/>
  <c r="C2335" i="2"/>
  <c r="C2334" i="2"/>
  <c r="C2333" i="2"/>
  <c r="C2332" i="2"/>
  <c r="C2331" i="2"/>
  <c r="C2330" i="2"/>
  <c r="C2329" i="2"/>
  <c r="C2328" i="2"/>
  <c r="C2327" i="2"/>
  <c r="C2326" i="2"/>
  <c r="C2325" i="2"/>
  <c r="C2324" i="2"/>
  <c r="C2323" i="2"/>
  <c r="C2322" i="2"/>
  <c r="C2321" i="2"/>
  <c r="C2320" i="2"/>
  <c r="C2319" i="2"/>
  <c r="C2318" i="2"/>
  <c r="C2317" i="2"/>
  <c r="C2316" i="2"/>
  <c r="C2315" i="2"/>
  <c r="C2314" i="2"/>
  <c r="C2313" i="2"/>
  <c r="C2312" i="2"/>
  <c r="C2311" i="2"/>
  <c r="C2310" i="2"/>
  <c r="C2309" i="2"/>
  <c r="C2308" i="2"/>
  <c r="C2307" i="2"/>
  <c r="C2306" i="2"/>
  <c r="C2305" i="2"/>
  <c r="C2304" i="2"/>
  <c r="C2303" i="2"/>
  <c r="C2302" i="2"/>
  <c r="C2301" i="2"/>
  <c r="C2300" i="2"/>
  <c r="C2299" i="2"/>
  <c r="C2298" i="2"/>
  <c r="C2297" i="2"/>
  <c r="C2296" i="2"/>
  <c r="C2295" i="2"/>
  <c r="C2294" i="2"/>
  <c r="C2293" i="2"/>
  <c r="C2292" i="2"/>
  <c r="C2291" i="2"/>
  <c r="C2290" i="2"/>
  <c r="C2289" i="2"/>
  <c r="C2288" i="2"/>
  <c r="C2287" i="2"/>
  <c r="C2286" i="2"/>
  <c r="C2285" i="2"/>
  <c r="C2284" i="2"/>
  <c r="C2283" i="2"/>
  <c r="C2282" i="2"/>
  <c r="C2281" i="2"/>
  <c r="C2280" i="2"/>
  <c r="C2279" i="2"/>
  <c r="C2278" i="2"/>
  <c r="C2277" i="2"/>
  <c r="C2276" i="2"/>
  <c r="C2275" i="2"/>
  <c r="C2274" i="2"/>
  <c r="C2273" i="2"/>
  <c r="C2272" i="2"/>
  <c r="C2271" i="2"/>
  <c r="C2270" i="2"/>
  <c r="C2269" i="2"/>
  <c r="C2268" i="2"/>
  <c r="C2267" i="2"/>
  <c r="C2266" i="2"/>
  <c r="C2265" i="2"/>
  <c r="C2264" i="2"/>
  <c r="C2263" i="2"/>
  <c r="C2262" i="2"/>
  <c r="C2261" i="2"/>
  <c r="C2260" i="2"/>
  <c r="C2259" i="2"/>
  <c r="C2258" i="2"/>
  <c r="C2257" i="2"/>
  <c r="C2256" i="2"/>
  <c r="C2255" i="2"/>
  <c r="C2254" i="2"/>
  <c r="C2253" i="2"/>
  <c r="C2252" i="2"/>
  <c r="C2251" i="2"/>
  <c r="C2250" i="2"/>
  <c r="C2249" i="2"/>
  <c r="C2248" i="2"/>
  <c r="C2247" i="2"/>
  <c r="C2246" i="2"/>
  <c r="C2245" i="2"/>
  <c r="C2244" i="2"/>
  <c r="C2243" i="2"/>
  <c r="C2242" i="2"/>
  <c r="C2241" i="2"/>
  <c r="C2240" i="2"/>
  <c r="C2239" i="2"/>
  <c r="C2238" i="2"/>
  <c r="C2237" i="2"/>
  <c r="C2236" i="2"/>
  <c r="C2235" i="2"/>
  <c r="C2234" i="2"/>
  <c r="C2233" i="2"/>
  <c r="C2232" i="2"/>
  <c r="C2231" i="2"/>
  <c r="C2230" i="2"/>
  <c r="C2229" i="2"/>
  <c r="C2228" i="2"/>
  <c r="C2227" i="2"/>
  <c r="C2226" i="2"/>
  <c r="C2225" i="2"/>
  <c r="C2224" i="2"/>
  <c r="C2223" i="2"/>
  <c r="C2222" i="2"/>
  <c r="C2221" i="2"/>
  <c r="C2220" i="2"/>
  <c r="C2219" i="2"/>
  <c r="C2218" i="2"/>
  <c r="C2217" i="2"/>
  <c r="C2216" i="2"/>
  <c r="C2215" i="2"/>
  <c r="C2214" i="2"/>
  <c r="C2213" i="2"/>
  <c r="C2212" i="2"/>
  <c r="C2211" i="2"/>
  <c r="C2210" i="2"/>
  <c r="C2209" i="2"/>
  <c r="C2208" i="2"/>
  <c r="C2207" i="2"/>
  <c r="C2206" i="2"/>
  <c r="C2205" i="2"/>
  <c r="C2204" i="2"/>
  <c r="C2203" i="2"/>
  <c r="C2202" i="2"/>
  <c r="C2201" i="2"/>
  <c r="C2200" i="2"/>
  <c r="C2199" i="2"/>
  <c r="C2198" i="2"/>
  <c r="C2197" i="2"/>
  <c r="C2196" i="2"/>
  <c r="C2195" i="2"/>
  <c r="C2194" i="2"/>
  <c r="C2193" i="2"/>
  <c r="C2192" i="2"/>
  <c r="C2191" i="2"/>
  <c r="C2190" i="2"/>
  <c r="C2189" i="2"/>
  <c r="C2188" i="2"/>
  <c r="C2187" i="2"/>
  <c r="C2186" i="2"/>
  <c r="C2185" i="2"/>
  <c r="C2184" i="2"/>
  <c r="C2183" i="2"/>
  <c r="C2182" i="2"/>
  <c r="C2181" i="2"/>
  <c r="C2180" i="2"/>
  <c r="C2179" i="2"/>
  <c r="C2178" i="2"/>
  <c r="C2177" i="2"/>
  <c r="C2176" i="2"/>
  <c r="C2175" i="2"/>
  <c r="C2174" i="2"/>
  <c r="C2173" i="2"/>
  <c r="C2172" i="2"/>
  <c r="C2171" i="2"/>
  <c r="C2170" i="2"/>
  <c r="C2169" i="2"/>
  <c r="C2168" i="2"/>
  <c r="C2167" i="2"/>
  <c r="C2166" i="2"/>
  <c r="C2165" i="2"/>
  <c r="C2164" i="2"/>
  <c r="C2163" i="2"/>
  <c r="C2162" i="2"/>
  <c r="C2161" i="2"/>
  <c r="C2160" i="2"/>
  <c r="C2159" i="2"/>
  <c r="C2158" i="2"/>
  <c r="C2157" i="2"/>
  <c r="C2156" i="2"/>
  <c r="C2155" i="2"/>
  <c r="C2154" i="2"/>
  <c r="C2153" i="2"/>
  <c r="C2152" i="2"/>
  <c r="C2151" i="2"/>
  <c r="C2150" i="2"/>
  <c r="C2149" i="2"/>
  <c r="C2148" i="2"/>
  <c r="C2147" i="2"/>
  <c r="C2146" i="2"/>
  <c r="C2145" i="2"/>
  <c r="C2144" i="2"/>
  <c r="C2143" i="2"/>
  <c r="C2142" i="2"/>
  <c r="C2141" i="2"/>
  <c r="C2140" i="2"/>
  <c r="C2139" i="2"/>
  <c r="C2138" i="2"/>
  <c r="C2137" i="2"/>
  <c r="C2136" i="2"/>
  <c r="C2135" i="2"/>
  <c r="C2134" i="2"/>
  <c r="C2133" i="2"/>
  <c r="C2132" i="2"/>
  <c r="C2131" i="2"/>
  <c r="C2130" i="2"/>
  <c r="C2129" i="2"/>
  <c r="C2128" i="2"/>
  <c r="C2127" i="2"/>
  <c r="C2126" i="2"/>
  <c r="C2125" i="2"/>
  <c r="C2124" i="2"/>
  <c r="C2123" i="2"/>
  <c r="C2122" i="2"/>
  <c r="C2121" i="2"/>
  <c r="C2120" i="2"/>
  <c r="C2119" i="2"/>
  <c r="C2118" i="2"/>
  <c r="C2117" i="2"/>
  <c r="C2116" i="2"/>
  <c r="C2115" i="2"/>
  <c r="C2114" i="2"/>
  <c r="C2113" i="2"/>
  <c r="C2112" i="2"/>
  <c r="C2111" i="2"/>
  <c r="C2110" i="2"/>
  <c r="C2109" i="2"/>
  <c r="C2108" i="2"/>
  <c r="C2107" i="2"/>
  <c r="C2106" i="2"/>
  <c r="C2105" i="2"/>
  <c r="C2104" i="2"/>
  <c r="C2103" i="2"/>
  <c r="C2102" i="2"/>
  <c r="C2101" i="2"/>
  <c r="C2100" i="2"/>
  <c r="C2099" i="2"/>
  <c r="C2098" i="2"/>
  <c r="C2097" i="2"/>
  <c r="C2096" i="2"/>
  <c r="C2095" i="2"/>
  <c r="C2094" i="2"/>
  <c r="C2093" i="2"/>
  <c r="C2092" i="2"/>
  <c r="C2091" i="2"/>
  <c r="C2090" i="2"/>
  <c r="C2089" i="2"/>
  <c r="C2088" i="2"/>
  <c r="C2087" i="2"/>
  <c r="C2086" i="2"/>
  <c r="C2085" i="2"/>
  <c r="C2084" i="2"/>
  <c r="C2083" i="2"/>
  <c r="C2082" i="2"/>
  <c r="C2081" i="2"/>
  <c r="C2080" i="2"/>
  <c r="C2079" i="2"/>
  <c r="C2078" i="2"/>
  <c r="C2077" i="2"/>
  <c r="C2076" i="2"/>
  <c r="C2075" i="2"/>
  <c r="C2074" i="2"/>
  <c r="C2073" i="2"/>
  <c r="C2072" i="2"/>
  <c r="C2071" i="2"/>
  <c r="C2070" i="2"/>
  <c r="C2069" i="2"/>
  <c r="C2068" i="2"/>
  <c r="C2067" i="2"/>
  <c r="C2066" i="2"/>
  <c r="C2065" i="2"/>
  <c r="C2064" i="2"/>
  <c r="C2063" i="2"/>
  <c r="C2062" i="2"/>
  <c r="C2061" i="2"/>
  <c r="C2060" i="2"/>
  <c r="C2059" i="2"/>
  <c r="C2058" i="2"/>
  <c r="C2057" i="2"/>
  <c r="C2056" i="2"/>
  <c r="C2055" i="2"/>
  <c r="C2054" i="2"/>
  <c r="C2053" i="2"/>
  <c r="C2052" i="2"/>
  <c r="C2051" i="2"/>
  <c r="C2050" i="2"/>
  <c r="C2049" i="2"/>
  <c r="C2048" i="2"/>
  <c r="C2047" i="2"/>
  <c r="C2046" i="2"/>
  <c r="C2045" i="2"/>
  <c r="C2044" i="2"/>
  <c r="C2043" i="2"/>
  <c r="C2042" i="2"/>
  <c r="C2041" i="2"/>
  <c r="C2040" i="2"/>
  <c r="C2039" i="2"/>
  <c r="C2038" i="2"/>
  <c r="C2037" i="2"/>
  <c r="C2036" i="2"/>
  <c r="C2035" i="2"/>
  <c r="C2034" i="2"/>
  <c r="C2033" i="2"/>
  <c r="C2032" i="2"/>
  <c r="C2031" i="2"/>
  <c r="C2030" i="2"/>
  <c r="C2029" i="2"/>
  <c r="C2028" i="2"/>
  <c r="C2027" i="2"/>
  <c r="C2026" i="2"/>
  <c r="C2025" i="2"/>
  <c r="C2024" i="2"/>
  <c r="C2023" i="2"/>
  <c r="C2022" i="2"/>
  <c r="C2021" i="2"/>
  <c r="C2020" i="2"/>
  <c r="C2019" i="2"/>
  <c r="C2018" i="2"/>
  <c r="C2017" i="2"/>
  <c r="C2016" i="2"/>
  <c r="C2015" i="2"/>
  <c r="C2014" i="2"/>
  <c r="C2013" i="2"/>
  <c r="C2012" i="2"/>
  <c r="C2011" i="2"/>
  <c r="C2010" i="2"/>
  <c r="C2009" i="2"/>
  <c r="C2008" i="2"/>
  <c r="C2007" i="2"/>
  <c r="C2006" i="2"/>
  <c r="C2005" i="2"/>
  <c r="C2004" i="2"/>
  <c r="C2003" i="2"/>
  <c r="C2002" i="2"/>
  <c r="C2001" i="2"/>
  <c r="C2000" i="2"/>
  <c r="C1999" i="2"/>
  <c r="C1998" i="2"/>
  <c r="C1997" i="2"/>
  <c r="C1996" i="2"/>
  <c r="C1995" i="2"/>
  <c r="C1994" i="2"/>
  <c r="C1993" i="2"/>
  <c r="C1992" i="2"/>
  <c r="C1991" i="2"/>
  <c r="C1990" i="2"/>
  <c r="C1989" i="2"/>
  <c r="C1988" i="2"/>
  <c r="C1987" i="2"/>
  <c r="C1986" i="2"/>
  <c r="C1985" i="2"/>
  <c r="C1984" i="2"/>
  <c r="C1983" i="2"/>
  <c r="C1982" i="2"/>
  <c r="C1981" i="2"/>
  <c r="C1980" i="2"/>
  <c r="C1979" i="2"/>
  <c r="C1978" i="2"/>
  <c r="C1977" i="2"/>
  <c r="C1976" i="2"/>
  <c r="C1975" i="2"/>
  <c r="C1974" i="2"/>
  <c r="C1973" i="2"/>
  <c r="C1972" i="2"/>
  <c r="C1971" i="2"/>
  <c r="C1970" i="2"/>
  <c r="C1969" i="2"/>
  <c r="C1968" i="2"/>
  <c r="C1967" i="2"/>
  <c r="C1966" i="2"/>
  <c r="C1965" i="2"/>
  <c r="C1964" i="2"/>
  <c r="C1963" i="2"/>
  <c r="C1962" i="2"/>
  <c r="C1961" i="2"/>
  <c r="C1960" i="2"/>
  <c r="C1959" i="2"/>
  <c r="C1958" i="2"/>
  <c r="C1957" i="2"/>
  <c r="C1956" i="2"/>
  <c r="C1955" i="2"/>
  <c r="C1954" i="2"/>
  <c r="C1953" i="2"/>
  <c r="C1952" i="2"/>
  <c r="C1951" i="2"/>
  <c r="C1950" i="2"/>
  <c r="C1949" i="2"/>
  <c r="C1948" i="2"/>
  <c r="C1947" i="2"/>
  <c r="C1946" i="2"/>
  <c r="C1945" i="2"/>
  <c r="C1944" i="2"/>
  <c r="C1943" i="2"/>
  <c r="C1942" i="2"/>
  <c r="C1941" i="2"/>
  <c r="C1940" i="2"/>
  <c r="C1939" i="2"/>
  <c r="C1938" i="2"/>
  <c r="C1937" i="2"/>
  <c r="C1936" i="2"/>
  <c r="C1935" i="2"/>
  <c r="C1934" i="2"/>
  <c r="C1933" i="2"/>
  <c r="C1932" i="2"/>
  <c r="C1931" i="2"/>
  <c r="C1930" i="2"/>
  <c r="C1929" i="2"/>
  <c r="C1928" i="2"/>
  <c r="C1927" i="2"/>
  <c r="C1926" i="2"/>
  <c r="C1925" i="2"/>
  <c r="C1924" i="2"/>
  <c r="C1923" i="2"/>
  <c r="C1922" i="2"/>
  <c r="C1921" i="2"/>
  <c r="C1920" i="2"/>
  <c r="C1919" i="2"/>
  <c r="C1918" i="2"/>
  <c r="C1917" i="2"/>
  <c r="C1916" i="2"/>
  <c r="C1915" i="2"/>
  <c r="C1914" i="2"/>
  <c r="C1913" i="2"/>
  <c r="C1912" i="2"/>
  <c r="C1911" i="2"/>
  <c r="C1910" i="2"/>
  <c r="C1909" i="2"/>
  <c r="C1908" i="2"/>
  <c r="C1907" i="2"/>
  <c r="C1906" i="2"/>
  <c r="C1905" i="2"/>
  <c r="C1904" i="2"/>
  <c r="C1903" i="2"/>
  <c r="C1902" i="2"/>
  <c r="C1901" i="2"/>
  <c r="C1900" i="2"/>
  <c r="C1899" i="2"/>
  <c r="C1898" i="2"/>
  <c r="C1897" i="2"/>
  <c r="C1896" i="2"/>
  <c r="C1895" i="2"/>
  <c r="C1894" i="2"/>
  <c r="C1893" i="2"/>
  <c r="C1892" i="2"/>
  <c r="C1891" i="2"/>
  <c r="C1890" i="2"/>
  <c r="C1889" i="2"/>
  <c r="C1888" i="2"/>
  <c r="C1887" i="2"/>
  <c r="C1886" i="2"/>
  <c r="C1885" i="2"/>
  <c r="C1884" i="2"/>
  <c r="C1883" i="2"/>
  <c r="C1882" i="2"/>
  <c r="C1881" i="2"/>
  <c r="C1880" i="2"/>
  <c r="C1879" i="2"/>
  <c r="C1878" i="2"/>
  <c r="C1877" i="2"/>
  <c r="C1876" i="2"/>
  <c r="C1875" i="2"/>
  <c r="C1874" i="2"/>
  <c r="C1873" i="2"/>
  <c r="C1872" i="2"/>
  <c r="C1871" i="2"/>
  <c r="C1870" i="2"/>
  <c r="C1869" i="2"/>
  <c r="C1868" i="2"/>
  <c r="C1867" i="2"/>
  <c r="C1866" i="2"/>
  <c r="C1865" i="2"/>
  <c r="C1864" i="2"/>
  <c r="C1863" i="2"/>
  <c r="C1862" i="2"/>
  <c r="C1861" i="2"/>
  <c r="C1860" i="2"/>
  <c r="C1859" i="2"/>
  <c r="C1858" i="2"/>
  <c r="C1857" i="2"/>
  <c r="C1856" i="2"/>
  <c r="C1855" i="2"/>
  <c r="C1854" i="2"/>
  <c r="C1853" i="2"/>
  <c r="C1852" i="2"/>
  <c r="C1851" i="2"/>
  <c r="C1850" i="2"/>
  <c r="C1849" i="2"/>
  <c r="C1848" i="2"/>
  <c r="C1847" i="2"/>
  <c r="C1846" i="2"/>
  <c r="C1845" i="2"/>
  <c r="C1844" i="2"/>
  <c r="C1843" i="2"/>
  <c r="C1842" i="2"/>
  <c r="C1841" i="2"/>
  <c r="C1840" i="2"/>
  <c r="C1839" i="2"/>
  <c r="C1838" i="2"/>
  <c r="C1837" i="2"/>
  <c r="C1836" i="2"/>
  <c r="C1835" i="2"/>
  <c r="C1834" i="2"/>
  <c r="C1833" i="2"/>
  <c r="C1832" i="2"/>
  <c r="C1831" i="2"/>
  <c r="C1830" i="2"/>
  <c r="C1829" i="2"/>
  <c r="C1828" i="2"/>
  <c r="C1827" i="2"/>
  <c r="C1826" i="2"/>
  <c r="C1825" i="2"/>
  <c r="C1824" i="2"/>
  <c r="C1823" i="2"/>
  <c r="C1822" i="2"/>
  <c r="C1821" i="2"/>
  <c r="C1820" i="2"/>
  <c r="C1819" i="2"/>
  <c r="C1818" i="2"/>
  <c r="C1817" i="2"/>
  <c r="C1816" i="2"/>
  <c r="C1815" i="2"/>
  <c r="C1814" i="2"/>
  <c r="C1813" i="2"/>
  <c r="C1812" i="2"/>
  <c r="C1811" i="2"/>
  <c r="C1810" i="2"/>
  <c r="C1809" i="2"/>
  <c r="C1808" i="2"/>
  <c r="C1807" i="2"/>
  <c r="C1806" i="2"/>
  <c r="C1805" i="2"/>
  <c r="C1804" i="2"/>
  <c r="C1803" i="2"/>
  <c r="C1802" i="2"/>
  <c r="C1801" i="2"/>
  <c r="C1800" i="2"/>
  <c r="C1799" i="2"/>
  <c r="C1798" i="2"/>
  <c r="C1797" i="2"/>
  <c r="C1796" i="2"/>
  <c r="C1795" i="2"/>
  <c r="C1794" i="2"/>
  <c r="C1793" i="2"/>
  <c r="C1792" i="2"/>
  <c r="C1791" i="2"/>
  <c r="C1790" i="2"/>
  <c r="C1789" i="2"/>
  <c r="C1788" i="2"/>
  <c r="C1787" i="2"/>
  <c r="C1786" i="2"/>
  <c r="C1785" i="2"/>
  <c r="C1784" i="2"/>
  <c r="C1783" i="2"/>
  <c r="C1782" i="2"/>
  <c r="C1781" i="2"/>
  <c r="C1780" i="2"/>
  <c r="C1779" i="2"/>
  <c r="C1778" i="2"/>
  <c r="C1777" i="2"/>
  <c r="C1776" i="2"/>
  <c r="C1775" i="2"/>
  <c r="C1774" i="2"/>
  <c r="C1773" i="2"/>
  <c r="C1772" i="2"/>
  <c r="C1771" i="2"/>
  <c r="C1770" i="2"/>
  <c r="C1769" i="2"/>
  <c r="C1768" i="2"/>
  <c r="C1767" i="2"/>
  <c r="C1766" i="2"/>
  <c r="C1765" i="2"/>
  <c r="C1764" i="2"/>
  <c r="C1763" i="2"/>
  <c r="C1762" i="2"/>
  <c r="C1761" i="2"/>
  <c r="C1760" i="2"/>
  <c r="C1759" i="2"/>
  <c r="C1758" i="2"/>
  <c r="C1757" i="2"/>
  <c r="C1756" i="2"/>
  <c r="C1755" i="2"/>
  <c r="C1754" i="2"/>
  <c r="C1753" i="2"/>
  <c r="C1752" i="2"/>
  <c r="C1751" i="2"/>
  <c r="C1750" i="2"/>
  <c r="C1749" i="2"/>
  <c r="C1748" i="2"/>
  <c r="C1747" i="2"/>
  <c r="C1746" i="2"/>
  <c r="C1745" i="2"/>
  <c r="C1744" i="2"/>
  <c r="C1743" i="2"/>
  <c r="C1742" i="2"/>
  <c r="C1741" i="2"/>
  <c r="C1740" i="2"/>
  <c r="C1739" i="2"/>
  <c r="C1738" i="2"/>
  <c r="C1737" i="2"/>
  <c r="C1736" i="2"/>
  <c r="C1735" i="2"/>
  <c r="C1734" i="2"/>
  <c r="C1733" i="2"/>
  <c r="C1732" i="2"/>
  <c r="C1731" i="2"/>
  <c r="C1730" i="2"/>
  <c r="C1729" i="2"/>
  <c r="C1728" i="2"/>
  <c r="C1727" i="2"/>
  <c r="C1726" i="2"/>
  <c r="C1725" i="2"/>
  <c r="C1724" i="2"/>
  <c r="C1723" i="2"/>
  <c r="C1722" i="2"/>
  <c r="C1721" i="2"/>
  <c r="C1720" i="2"/>
  <c r="C1719" i="2"/>
  <c r="C1718" i="2"/>
  <c r="C1717" i="2"/>
  <c r="C1716" i="2"/>
  <c r="C1715" i="2"/>
  <c r="C1714" i="2"/>
  <c r="C1713" i="2"/>
  <c r="C1712" i="2"/>
  <c r="C1711" i="2"/>
  <c r="C1710" i="2"/>
  <c r="C1709" i="2"/>
  <c r="C1708" i="2"/>
  <c r="C1707" i="2"/>
  <c r="C1706" i="2"/>
  <c r="C1705" i="2"/>
  <c r="C1704" i="2"/>
  <c r="C1703" i="2"/>
  <c r="C1702" i="2"/>
  <c r="C1701" i="2"/>
  <c r="C1700" i="2"/>
  <c r="C1699" i="2"/>
  <c r="C1698" i="2"/>
  <c r="C1697" i="2"/>
  <c r="C1696" i="2"/>
  <c r="C1695" i="2"/>
  <c r="C1694" i="2"/>
  <c r="C1693" i="2"/>
  <c r="C1692" i="2"/>
  <c r="C1691" i="2"/>
  <c r="C1690" i="2"/>
  <c r="C1689" i="2"/>
  <c r="C1688" i="2"/>
  <c r="C1687" i="2"/>
  <c r="C1686" i="2"/>
  <c r="C1685" i="2"/>
  <c r="C1684" i="2"/>
  <c r="C1683" i="2"/>
  <c r="C1682" i="2"/>
  <c r="C1681" i="2"/>
  <c r="C1680" i="2"/>
  <c r="C1679" i="2"/>
  <c r="C1678" i="2"/>
  <c r="C1677" i="2"/>
  <c r="C1676" i="2"/>
  <c r="C1675" i="2"/>
  <c r="C1674" i="2"/>
  <c r="C1673" i="2"/>
  <c r="C1672" i="2"/>
  <c r="C1671" i="2"/>
  <c r="C1670" i="2"/>
  <c r="C1669" i="2"/>
  <c r="C1668" i="2"/>
  <c r="C1667" i="2"/>
  <c r="C1666" i="2"/>
  <c r="C1665" i="2"/>
  <c r="C1664" i="2"/>
  <c r="C1663" i="2"/>
  <c r="C1662" i="2"/>
  <c r="C1661" i="2"/>
  <c r="C1660" i="2"/>
  <c r="C1659" i="2"/>
  <c r="C1658" i="2"/>
  <c r="C1657" i="2"/>
  <c r="C1656" i="2"/>
  <c r="C1655" i="2"/>
  <c r="C1654" i="2"/>
  <c r="C1653" i="2"/>
  <c r="C1652" i="2"/>
  <c r="C1651" i="2"/>
  <c r="C1650" i="2"/>
  <c r="C1649" i="2"/>
  <c r="C1648" i="2"/>
  <c r="C1647" i="2"/>
  <c r="C1646" i="2"/>
  <c r="C1645" i="2"/>
  <c r="C1644" i="2"/>
  <c r="C1643" i="2"/>
  <c r="C1642" i="2"/>
  <c r="C1641" i="2"/>
  <c r="C1640" i="2"/>
  <c r="C1639" i="2"/>
  <c r="C1638" i="2"/>
  <c r="C1637" i="2"/>
  <c r="C1636" i="2"/>
  <c r="C1635" i="2"/>
  <c r="C1634" i="2"/>
  <c r="C1633" i="2"/>
  <c r="C1632" i="2"/>
  <c r="C1631" i="2"/>
  <c r="C1630" i="2"/>
  <c r="C1629" i="2"/>
  <c r="C1628" i="2"/>
  <c r="C1627" i="2"/>
  <c r="C1626" i="2"/>
  <c r="C1625" i="2"/>
  <c r="C1624" i="2"/>
  <c r="C1623" i="2"/>
  <c r="C1622" i="2"/>
  <c r="C1621" i="2"/>
  <c r="C1620" i="2"/>
  <c r="C1619" i="2"/>
  <c r="C1618" i="2"/>
  <c r="C1617" i="2"/>
  <c r="C1616" i="2"/>
  <c r="C1615" i="2"/>
  <c r="C1614" i="2"/>
  <c r="C1613" i="2"/>
  <c r="C1612" i="2"/>
  <c r="C1611" i="2"/>
  <c r="C1610" i="2"/>
  <c r="C1609" i="2"/>
  <c r="C1608" i="2"/>
  <c r="C1607" i="2"/>
  <c r="C1606" i="2"/>
  <c r="C1605" i="2"/>
  <c r="C1604" i="2"/>
  <c r="C1603" i="2"/>
  <c r="C1602" i="2"/>
  <c r="C1601" i="2"/>
  <c r="C1600" i="2"/>
  <c r="C1599" i="2"/>
  <c r="C1598" i="2"/>
  <c r="C1597" i="2"/>
  <c r="C1596" i="2"/>
  <c r="C1595" i="2"/>
  <c r="C1594" i="2"/>
  <c r="C1593" i="2"/>
  <c r="C1592" i="2"/>
  <c r="C1591" i="2"/>
  <c r="C1590" i="2"/>
  <c r="C1589" i="2"/>
  <c r="C1588" i="2"/>
  <c r="C1587" i="2"/>
  <c r="C1586" i="2"/>
  <c r="C1585" i="2"/>
  <c r="C1584" i="2"/>
  <c r="C1583" i="2"/>
  <c r="C1582" i="2"/>
  <c r="C1581" i="2"/>
  <c r="C1580" i="2"/>
  <c r="C1579" i="2"/>
  <c r="C1578" i="2"/>
  <c r="C1577" i="2"/>
  <c r="C1576" i="2"/>
  <c r="C1575" i="2"/>
  <c r="C1574" i="2"/>
  <c r="C1573" i="2"/>
  <c r="C1572" i="2"/>
  <c r="C1571" i="2"/>
  <c r="C1570" i="2"/>
  <c r="C1569" i="2"/>
  <c r="C1568" i="2"/>
  <c r="C1567" i="2"/>
  <c r="C1566" i="2"/>
  <c r="C1565" i="2"/>
  <c r="C1564" i="2"/>
  <c r="C1563" i="2"/>
  <c r="C1562" i="2"/>
  <c r="C1561" i="2"/>
  <c r="C1560" i="2"/>
  <c r="C1559" i="2"/>
  <c r="C1558" i="2"/>
  <c r="C1557" i="2"/>
  <c r="C1556" i="2"/>
  <c r="C1555" i="2"/>
  <c r="C1554" i="2"/>
  <c r="C1553" i="2"/>
  <c r="C1552" i="2"/>
  <c r="C1551" i="2"/>
  <c r="C1550" i="2"/>
  <c r="C1549" i="2"/>
  <c r="C1548" i="2"/>
  <c r="C1547" i="2"/>
  <c r="C1546" i="2"/>
  <c r="C1545" i="2"/>
  <c r="C1544" i="2"/>
  <c r="C1543" i="2"/>
  <c r="C1542" i="2"/>
  <c r="C1541" i="2"/>
  <c r="C1540" i="2"/>
  <c r="C1539" i="2"/>
  <c r="C1538" i="2"/>
  <c r="C1537" i="2"/>
  <c r="C1536" i="2"/>
  <c r="C1535" i="2"/>
  <c r="C1534" i="2"/>
  <c r="C1533" i="2"/>
  <c r="C1532" i="2"/>
  <c r="C1531" i="2"/>
  <c r="C1530" i="2"/>
  <c r="C1529" i="2"/>
  <c r="C1528" i="2"/>
  <c r="C1527" i="2"/>
  <c r="C1526" i="2"/>
  <c r="C1525" i="2"/>
  <c r="C1524" i="2"/>
  <c r="C1523" i="2"/>
  <c r="C1522" i="2"/>
  <c r="C1521" i="2"/>
  <c r="C1520" i="2"/>
  <c r="C1519" i="2"/>
  <c r="C1518" i="2"/>
  <c r="C1517" i="2"/>
  <c r="C1516" i="2"/>
  <c r="C1515" i="2"/>
  <c r="C1514" i="2"/>
  <c r="C1513" i="2"/>
  <c r="C1512" i="2"/>
  <c r="C1511" i="2"/>
  <c r="C1510" i="2"/>
  <c r="C1509" i="2"/>
  <c r="C1508" i="2"/>
  <c r="C1507" i="2"/>
  <c r="C1506" i="2"/>
  <c r="C1505" i="2"/>
  <c r="C1504" i="2"/>
  <c r="C1503" i="2"/>
  <c r="C1502" i="2"/>
  <c r="C1501" i="2"/>
  <c r="C1500" i="2"/>
  <c r="C1499" i="2"/>
  <c r="C1498" i="2"/>
  <c r="C1497" i="2"/>
  <c r="C1496" i="2"/>
  <c r="C1495" i="2"/>
  <c r="C1494" i="2"/>
  <c r="C1493" i="2"/>
  <c r="C1492" i="2"/>
  <c r="C1491" i="2"/>
  <c r="C1490" i="2"/>
  <c r="C1489" i="2"/>
  <c r="C1488" i="2"/>
  <c r="C1487" i="2"/>
  <c r="C1486" i="2"/>
  <c r="C1485" i="2"/>
  <c r="C1484" i="2"/>
  <c r="C1483" i="2"/>
  <c r="C1482" i="2"/>
  <c r="C1481" i="2"/>
  <c r="C1480" i="2"/>
  <c r="C1479" i="2"/>
  <c r="C1478" i="2"/>
  <c r="C1477" i="2"/>
  <c r="C1476" i="2"/>
  <c r="C1475" i="2"/>
  <c r="C1474" i="2"/>
  <c r="C1473" i="2"/>
  <c r="C1472" i="2"/>
  <c r="C1471" i="2"/>
  <c r="C1470" i="2"/>
  <c r="C1469" i="2"/>
  <c r="C1468" i="2"/>
  <c r="C1467" i="2"/>
  <c r="C1466" i="2"/>
  <c r="C1465" i="2"/>
  <c r="C1464" i="2"/>
  <c r="C1463" i="2"/>
  <c r="C1462" i="2"/>
  <c r="C1461" i="2"/>
  <c r="C1460" i="2"/>
  <c r="C1459" i="2"/>
  <c r="C1458" i="2"/>
  <c r="C1457" i="2"/>
  <c r="C1456" i="2"/>
  <c r="C1455" i="2"/>
  <c r="C1454" i="2"/>
  <c r="C1453" i="2"/>
  <c r="C1452" i="2"/>
  <c r="C1451" i="2"/>
  <c r="C1450" i="2"/>
  <c r="C1449" i="2"/>
  <c r="C1448" i="2"/>
  <c r="C1447" i="2"/>
  <c r="C1446" i="2"/>
  <c r="C1445" i="2"/>
  <c r="C1444" i="2"/>
  <c r="C1443" i="2"/>
  <c r="C1442" i="2"/>
  <c r="C1441" i="2"/>
  <c r="C1440" i="2"/>
  <c r="C1439" i="2"/>
  <c r="C1438" i="2"/>
  <c r="C1437" i="2"/>
  <c r="C1436" i="2"/>
  <c r="C1435" i="2"/>
  <c r="C1434" i="2"/>
  <c r="C1433" i="2"/>
  <c r="C1432" i="2"/>
  <c r="C1431" i="2"/>
  <c r="C1430" i="2"/>
  <c r="C1429" i="2"/>
  <c r="C1428" i="2"/>
  <c r="C1427" i="2"/>
  <c r="C1426" i="2"/>
  <c r="C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2" i="2"/>
  <c r="C1391" i="2"/>
  <c r="C1390" i="2"/>
  <c r="C1389" i="2"/>
  <c r="C1388" i="2"/>
  <c r="C1387" i="2"/>
  <c r="C1386" i="2"/>
  <c r="C1385" i="2"/>
  <c r="C1384" i="2"/>
  <c r="C1383" i="2"/>
  <c r="C1382" i="2"/>
  <c r="C1381" i="2"/>
  <c r="C1380" i="2"/>
  <c r="C1379" i="2"/>
  <c r="C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9" i="2"/>
  <c r="C1338" i="2"/>
  <c r="C1337" i="2"/>
  <c r="C1336" i="2"/>
  <c r="C1335" i="2"/>
  <c r="C1334" i="2"/>
  <c r="C1333" i="2"/>
  <c r="C1332" i="2"/>
  <c r="C1331" i="2"/>
  <c r="C1330" i="2"/>
  <c r="C1329" i="2"/>
  <c r="C1328" i="2"/>
  <c r="C1327" i="2"/>
  <c r="C1326" i="2"/>
  <c r="C1325" i="2"/>
  <c r="C1324" i="2"/>
  <c r="C1323" i="2"/>
  <c r="C1322" i="2"/>
  <c r="C1321" i="2"/>
  <c r="C1320" i="2"/>
  <c r="C1319" i="2"/>
  <c r="C1318" i="2"/>
  <c r="C1317" i="2"/>
  <c r="C1316" i="2"/>
  <c r="C1315" i="2"/>
  <c r="C1314" i="2"/>
  <c r="C1313" i="2"/>
  <c r="C1312" i="2"/>
  <c r="C1311" i="2"/>
  <c r="C1310" i="2"/>
  <c r="C1309" i="2"/>
  <c r="C1308" i="2"/>
  <c r="C1307" i="2"/>
  <c r="C1306" i="2"/>
  <c r="C1305" i="2"/>
  <c r="C1304" i="2"/>
  <c r="C1303" i="2"/>
  <c r="C1302" i="2"/>
  <c r="C1301" i="2"/>
  <c r="C1300" i="2"/>
  <c r="C1299" i="2"/>
  <c r="C1298" i="2"/>
  <c r="C1297" i="2"/>
  <c r="C1296" i="2"/>
  <c r="C1295" i="2"/>
  <c r="C1294" i="2"/>
  <c r="C1293" i="2"/>
  <c r="C1292" i="2"/>
  <c r="C1291" i="2"/>
  <c r="C1290" i="2"/>
  <c r="C1289" i="2"/>
  <c r="C1288" i="2"/>
  <c r="C1287" i="2"/>
  <c r="C1286" i="2"/>
  <c r="C1285" i="2"/>
  <c r="C1284" i="2"/>
  <c r="C1283" i="2"/>
  <c r="C1282" i="2"/>
  <c r="C1281" i="2"/>
  <c r="C1280" i="2"/>
  <c r="C1279" i="2"/>
  <c r="C1278" i="2"/>
  <c r="C1277" i="2"/>
  <c r="C1276" i="2"/>
  <c r="C1275" i="2"/>
  <c r="C1274" i="2"/>
  <c r="C1273" i="2"/>
  <c r="C1272" i="2"/>
  <c r="C1271" i="2"/>
  <c r="C1270" i="2"/>
  <c r="C1269" i="2"/>
  <c r="C1268" i="2"/>
  <c r="C1267" i="2"/>
  <c r="C1266" i="2"/>
  <c r="C1265" i="2"/>
  <c r="C1264" i="2"/>
  <c r="C1263" i="2"/>
  <c r="C1262" i="2"/>
  <c r="C1261" i="2"/>
  <c r="C1260" i="2"/>
  <c r="C1259" i="2"/>
  <c r="C1258" i="2"/>
  <c r="C1257" i="2"/>
  <c r="C1256" i="2"/>
  <c r="C1255" i="2"/>
  <c r="C1254" i="2"/>
  <c r="C1253" i="2"/>
  <c r="C1252" i="2"/>
  <c r="C1251" i="2"/>
  <c r="C1250" i="2"/>
  <c r="C1249" i="2"/>
  <c r="C1248" i="2"/>
  <c r="C1247" i="2"/>
  <c r="C1246" i="2"/>
  <c r="C1245" i="2"/>
  <c r="C1244" i="2"/>
  <c r="C1243" i="2"/>
  <c r="C1242" i="2"/>
  <c r="C1241" i="2"/>
  <c r="C1240" i="2"/>
  <c r="C1239" i="2"/>
  <c r="C1238" i="2"/>
  <c r="C1237" i="2"/>
  <c r="C1236" i="2"/>
  <c r="C1235" i="2"/>
  <c r="C1234" i="2"/>
  <c r="C1233" i="2"/>
  <c r="C1232" i="2"/>
  <c r="C1231" i="2"/>
  <c r="C1230" i="2"/>
  <c r="C1229" i="2"/>
  <c r="C1228" i="2"/>
  <c r="C1227" i="2"/>
  <c r="C1226" i="2"/>
  <c r="C1225" i="2"/>
  <c r="C1224" i="2"/>
  <c r="C1223" i="2"/>
  <c r="C1222" i="2"/>
  <c r="C1221" i="2"/>
  <c r="C1220" i="2"/>
  <c r="C1219" i="2"/>
  <c r="C1218" i="2"/>
  <c r="C1217" i="2"/>
  <c r="C1216" i="2"/>
  <c r="C1215" i="2"/>
  <c r="C1214" i="2"/>
  <c r="C1213" i="2"/>
  <c r="C1212" i="2"/>
  <c r="C1211" i="2"/>
  <c r="C1210" i="2"/>
  <c r="C1209" i="2"/>
  <c r="C1208" i="2"/>
  <c r="C1207" i="2"/>
  <c r="C1206" i="2"/>
  <c r="C1205" i="2"/>
  <c r="C1204" i="2"/>
  <c r="C1203" i="2"/>
  <c r="C1202" i="2"/>
  <c r="C1201" i="2"/>
  <c r="C1200" i="2"/>
  <c r="C1199" i="2"/>
  <c r="C1198" i="2"/>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2" i="2"/>
  <c r="C1151" i="2"/>
  <c r="C1150" i="2"/>
  <c r="C1149" i="2"/>
  <c r="C1148" i="2"/>
  <c r="C1147" i="2"/>
  <c r="C1146" i="2"/>
  <c r="C1145" i="2"/>
  <c r="C1144" i="2"/>
  <c r="C1143" i="2"/>
  <c r="C1142" i="2"/>
  <c r="C1141" i="2"/>
  <c r="C1140" i="2"/>
  <c r="C1139" i="2"/>
  <c r="C1138" i="2"/>
  <c r="C1137" i="2"/>
  <c r="C1136" i="2"/>
  <c r="C1135" i="2"/>
  <c r="C1134" i="2"/>
  <c r="C1133" i="2"/>
  <c r="C1132" i="2"/>
  <c r="C1131" i="2"/>
  <c r="C1130" i="2"/>
  <c r="C1129" i="2"/>
  <c r="C1128" i="2"/>
  <c r="C1127" i="2"/>
  <c r="C1126" i="2"/>
  <c r="C1125" i="2"/>
  <c r="C1124" i="2"/>
  <c r="C1123" i="2"/>
  <c r="C1122" i="2"/>
  <c r="C1121" i="2"/>
  <c r="C1120" i="2"/>
  <c r="C1119" i="2"/>
  <c r="C1118" i="2"/>
  <c r="C1117" i="2"/>
  <c r="C1116" i="2"/>
  <c r="C1115" i="2"/>
  <c r="C1114" i="2"/>
  <c r="C1113" i="2"/>
  <c r="C1112" i="2"/>
  <c r="C1111" i="2"/>
  <c r="C1110" i="2"/>
  <c r="C1109" i="2"/>
  <c r="C1108" i="2"/>
  <c r="C1107" i="2"/>
  <c r="C1106" i="2"/>
  <c r="C1105" i="2"/>
  <c r="C1104" i="2"/>
  <c r="C1103" i="2"/>
  <c r="C1102" i="2"/>
  <c r="C1101" i="2"/>
  <c r="C1100" i="2"/>
  <c r="C1099" i="2"/>
  <c r="C1098" i="2"/>
  <c r="C1097" i="2"/>
  <c r="C1096" i="2"/>
  <c r="C1095" i="2"/>
  <c r="C1094" i="2"/>
  <c r="C1093" i="2"/>
  <c r="C1092" i="2"/>
  <c r="C1091" i="2"/>
  <c r="C1090" i="2"/>
  <c r="C1089" i="2"/>
  <c r="C1088" i="2"/>
  <c r="C1087" i="2"/>
  <c r="C1086" i="2"/>
  <c r="C1085" i="2"/>
  <c r="C1084" i="2"/>
  <c r="C1083" i="2"/>
  <c r="C1082" i="2"/>
  <c r="C1081" i="2"/>
  <c r="C1080"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E2499" i="2"/>
  <c r="D2499" i="2"/>
  <c r="B2499" i="2"/>
  <c r="A2499" i="2"/>
  <c r="E2498" i="2"/>
  <c r="D2498" i="2"/>
  <c r="B2498" i="2"/>
  <c r="A2498" i="2"/>
  <c r="E2497" i="2"/>
  <c r="D2497" i="2"/>
  <c r="B2497" i="2"/>
  <c r="A2497" i="2"/>
  <c r="E2496" i="2"/>
  <c r="D2496" i="2"/>
  <c r="B2496" i="2"/>
  <c r="A2496" i="2"/>
  <c r="E2495" i="2"/>
  <c r="D2495" i="2"/>
  <c r="B2495" i="2"/>
  <c r="A2495" i="2"/>
  <c r="E2494" i="2"/>
  <c r="D2494" i="2"/>
  <c r="B2494" i="2"/>
  <c r="A2494" i="2"/>
  <c r="E2493" i="2"/>
  <c r="D2493" i="2"/>
  <c r="B2493" i="2"/>
  <c r="A2493" i="2"/>
  <c r="E2492" i="2"/>
  <c r="D2492" i="2"/>
  <c r="B2492" i="2"/>
  <c r="A2492" i="2"/>
  <c r="E2491" i="2"/>
  <c r="D2491" i="2"/>
  <c r="B2491" i="2"/>
  <c r="A2491" i="2"/>
  <c r="E2490" i="2"/>
  <c r="D2490" i="2"/>
  <c r="B2490" i="2"/>
  <c r="A2490" i="2"/>
  <c r="E2489" i="2"/>
  <c r="D2489" i="2"/>
  <c r="B2489" i="2"/>
  <c r="A2489" i="2"/>
  <c r="E2488" i="2"/>
  <c r="D2488" i="2"/>
  <c r="B2488" i="2"/>
  <c r="A2488" i="2"/>
  <c r="E2487" i="2"/>
  <c r="D2487" i="2"/>
  <c r="B2487" i="2"/>
  <c r="A2487" i="2"/>
  <c r="E2486" i="2"/>
  <c r="D2486" i="2"/>
  <c r="B2486" i="2"/>
  <c r="A2486" i="2"/>
  <c r="E2485" i="2"/>
  <c r="D2485" i="2"/>
  <c r="B2485" i="2"/>
  <c r="A2485" i="2"/>
  <c r="E2484" i="2"/>
  <c r="D2484" i="2"/>
  <c r="B2484" i="2"/>
  <c r="A2484" i="2"/>
  <c r="E2483" i="2"/>
  <c r="D2483" i="2"/>
  <c r="B2483" i="2"/>
  <c r="A2483" i="2"/>
  <c r="E2482" i="2"/>
  <c r="D2482" i="2"/>
  <c r="B2482" i="2"/>
  <c r="A2482" i="2"/>
  <c r="E2481" i="2"/>
  <c r="D2481" i="2"/>
  <c r="B2481" i="2"/>
  <c r="A2481" i="2"/>
  <c r="E2480" i="2"/>
  <c r="D2480" i="2"/>
  <c r="B2480" i="2"/>
  <c r="A2480" i="2"/>
  <c r="E2479" i="2"/>
  <c r="D2479" i="2"/>
  <c r="B2479" i="2"/>
  <c r="A2479" i="2"/>
  <c r="E2478" i="2"/>
  <c r="D2478" i="2"/>
  <c r="B2478" i="2"/>
  <c r="A2478" i="2"/>
  <c r="E2477" i="2"/>
  <c r="D2477" i="2"/>
  <c r="B2477" i="2"/>
  <c r="A2477" i="2"/>
  <c r="E2476" i="2"/>
  <c r="D2476" i="2"/>
  <c r="B2476" i="2"/>
  <c r="A2476" i="2"/>
  <c r="E2475" i="2"/>
  <c r="D2475" i="2"/>
  <c r="B2475" i="2"/>
  <c r="A2475" i="2"/>
  <c r="E2474" i="2"/>
  <c r="D2474" i="2"/>
  <c r="B2474" i="2"/>
  <c r="A2474" i="2"/>
  <c r="E2473" i="2"/>
  <c r="D2473" i="2"/>
  <c r="B2473" i="2"/>
  <c r="A2473" i="2"/>
  <c r="E2472" i="2"/>
  <c r="D2472" i="2"/>
  <c r="B2472" i="2"/>
  <c r="A2472" i="2"/>
  <c r="E2471" i="2"/>
  <c r="D2471" i="2"/>
  <c r="B2471" i="2"/>
  <c r="A2471" i="2"/>
  <c r="E2470" i="2"/>
  <c r="D2470" i="2"/>
  <c r="B2470" i="2"/>
  <c r="A2470" i="2"/>
  <c r="E2469" i="2"/>
  <c r="D2469" i="2"/>
  <c r="B2469" i="2"/>
  <c r="A2469" i="2"/>
  <c r="E2468" i="2"/>
  <c r="D2468" i="2"/>
  <c r="B2468" i="2"/>
  <c r="A2468" i="2"/>
  <c r="E2467" i="2"/>
  <c r="D2467" i="2"/>
  <c r="B2467" i="2"/>
  <c r="A2467" i="2"/>
  <c r="E2466" i="2"/>
  <c r="D2466" i="2"/>
  <c r="B2466" i="2"/>
  <c r="A2466" i="2"/>
  <c r="E2465" i="2"/>
  <c r="D2465" i="2"/>
  <c r="B2465" i="2"/>
  <c r="A2465" i="2"/>
  <c r="E2464" i="2"/>
  <c r="D2464" i="2"/>
  <c r="B2464" i="2"/>
  <c r="A2464" i="2"/>
  <c r="E2463" i="2"/>
  <c r="D2463" i="2"/>
  <c r="B2463" i="2"/>
  <c r="A2463" i="2"/>
  <c r="E2462" i="2"/>
  <c r="D2462" i="2"/>
  <c r="B2462" i="2"/>
  <c r="A2462" i="2"/>
  <c r="E2461" i="2"/>
  <c r="D2461" i="2"/>
  <c r="B2461" i="2"/>
  <c r="A2461" i="2"/>
  <c r="E2460" i="2"/>
  <c r="D2460" i="2"/>
  <c r="B2460" i="2"/>
  <c r="A2460" i="2"/>
  <c r="E2459" i="2"/>
  <c r="D2459" i="2"/>
  <c r="B2459" i="2"/>
  <c r="A2459" i="2"/>
  <c r="E2458" i="2"/>
  <c r="D2458" i="2"/>
  <c r="B2458" i="2"/>
  <c r="A2458" i="2"/>
  <c r="E2457" i="2"/>
  <c r="D2457" i="2"/>
  <c r="B2457" i="2"/>
  <c r="A2457" i="2"/>
  <c r="E2456" i="2"/>
  <c r="D2456" i="2"/>
  <c r="B2456" i="2"/>
  <c r="A2456" i="2"/>
  <c r="E2455" i="2"/>
  <c r="D2455" i="2"/>
  <c r="B2455" i="2"/>
  <c r="A2455" i="2"/>
  <c r="E2454" i="2"/>
  <c r="D2454" i="2"/>
  <c r="B2454" i="2"/>
  <c r="A2454" i="2"/>
  <c r="E2453" i="2"/>
  <c r="D2453" i="2"/>
  <c r="B2453" i="2"/>
  <c r="A2453" i="2"/>
  <c r="E2452" i="2"/>
  <c r="D2452" i="2"/>
  <c r="B2452" i="2"/>
  <c r="A2452" i="2"/>
  <c r="E2451" i="2"/>
  <c r="D2451" i="2"/>
  <c r="B2451" i="2"/>
  <c r="A2451" i="2"/>
  <c r="E2450" i="2"/>
  <c r="D2450" i="2"/>
  <c r="B2450" i="2"/>
  <c r="A2450" i="2"/>
  <c r="E2449" i="2"/>
  <c r="D2449" i="2"/>
  <c r="B2449" i="2"/>
  <c r="A2449" i="2"/>
  <c r="E2448" i="2"/>
  <c r="D2448" i="2"/>
  <c r="B2448" i="2"/>
  <c r="A2448" i="2"/>
  <c r="E2447" i="2"/>
  <c r="D2447" i="2"/>
  <c r="B2447" i="2"/>
  <c r="A2447" i="2"/>
  <c r="E2446" i="2"/>
  <c r="D2446" i="2"/>
  <c r="B2446" i="2"/>
  <c r="A2446" i="2"/>
  <c r="E2445" i="2"/>
  <c r="D2445" i="2"/>
  <c r="B2445" i="2"/>
  <c r="A2445" i="2"/>
  <c r="E2444" i="2"/>
  <c r="D2444" i="2"/>
  <c r="B2444" i="2"/>
  <c r="A2444" i="2"/>
  <c r="E2443" i="2"/>
  <c r="D2443" i="2"/>
  <c r="B2443" i="2"/>
  <c r="A2443" i="2"/>
  <c r="E2442" i="2"/>
  <c r="D2442" i="2"/>
  <c r="B2442" i="2"/>
  <c r="A2442" i="2"/>
  <c r="E2441" i="2"/>
  <c r="D2441" i="2"/>
  <c r="B2441" i="2"/>
  <c r="A2441" i="2"/>
  <c r="E2440" i="2"/>
  <c r="D2440" i="2"/>
  <c r="B2440" i="2"/>
  <c r="A2440" i="2"/>
  <c r="E2439" i="2"/>
  <c r="D2439" i="2"/>
  <c r="B2439" i="2"/>
  <c r="A2439" i="2"/>
  <c r="E2438" i="2"/>
  <c r="D2438" i="2"/>
  <c r="B2438" i="2"/>
  <c r="A2438" i="2"/>
  <c r="E2437" i="2"/>
  <c r="D2437" i="2"/>
  <c r="B2437" i="2"/>
  <c r="A2437" i="2"/>
  <c r="E2436" i="2"/>
  <c r="D2436" i="2"/>
  <c r="B2436" i="2"/>
  <c r="A2436" i="2"/>
  <c r="E2435" i="2"/>
  <c r="D2435" i="2"/>
  <c r="B2435" i="2"/>
  <c r="A2435" i="2"/>
  <c r="E2434" i="2"/>
  <c r="D2434" i="2"/>
  <c r="B2434" i="2"/>
  <c r="A2434" i="2"/>
  <c r="E2433" i="2"/>
  <c r="D2433" i="2"/>
  <c r="B2433" i="2"/>
  <c r="A2433" i="2"/>
  <c r="E2432" i="2"/>
  <c r="D2432" i="2"/>
  <c r="B2432" i="2"/>
  <c r="A2432" i="2"/>
  <c r="E2431" i="2"/>
  <c r="D2431" i="2"/>
  <c r="B2431" i="2"/>
  <c r="A2431" i="2"/>
  <c r="E2430" i="2"/>
  <c r="D2430" i="2"/>
  <c r="B2430" i="2"/>
  <c r="A2430" i="2"/>
  <c r="E2429" i="2"/>
  <c r="D2429" i="2"/>
  <c r="B2429" i="2"/>
  <c r="A2429" i="2"/>
  <c r="E2428" i="2"/>
  <c r="D2428" i="2"/>
  <c r="B2428" i="2"/>
  <c r="A2428" i="2"/>
  <c r="E2427" i="2"/>
  <c r="D2427" i="2"/>
  <c r="B2427" i="2"/>
  <c r="A2427" i="2"/>
  <c r="E2426" i="2"/>
  <c r="D2426" i="2"/>
  <c r="B2426" i="2"/>
  <c r="A2426" i="2"/>
  <c r="E2425" i="2"/>
  <c r="D2425" i="2"/>
  <c r="B2425" i="2"/>
  <c r="A2425" i="2"/>
  <c r="E2424" i="2"/>
  <c r="D2424" i="2"/>
  <c r="B2424" i="2"/>
  <c r="A2424" i="2"/>
  <c r="E2423" i="2"/>
  <c r="D2423" i="2"/>
  <c r="B2423" i="2"/>
  <c r="A2423" i="2"/>
  <c r="E2422" i="2"/>
  <c r="D2422" i="2"/>
  <c r="B2422" i="2"/>
  <c r="A2422" i="2"/>
  <c r="E2421" i="2"/>
  <c r="D2421" i="2"/>
  <c r="B2421" i="2"/>
  <c r="A2421" i="2"/>
  <c r="E2420" i="2"/>
  <c r="D2420" i="2"/>
  <c r="B2420" i="2"/>
  <c r="A2420" i="2"/>
  <c r="E2419" i="2"/>
  <c r="D2419" i="2"/>
  <c r="B2419" i="2"/>
  <c r="A2419" i="2"/>
  <c r="E2418" i="2"/>
  <c r="D2418" i="2"/>
  <c r="B2418" i="2"/>
  <c r="A2418" i="2"/>
  <c r="E2417" i="2"/>
  <c r="D2417" i="2"/>
  <c r="B2417" i="2"/>
  <c r="A2417" i="2"/>
  <c r="E2416" i="2"/>
  <c r="D2416" i="2"/>
  <c r="B2416" i="2"/>
  <c r="A2416" i="2"/>
  <c r="E2415" i="2"/>
  <c r="D2415" i="2"/>
  <c r="B2415" i="2"/>
  <c r="A2415" i="2"/>
  <c r="E2414" i="2"/>
  <c r="D2414" i="2"/>
  <c r="B2414" i="2"/>
  <c r="A2414" i="2"/>
  <c r="E2413" i="2"/>
  <c r="D2413" i="2"/>
  <c r="B2413" i="2"/>
  <c r="A2413" i="2"/>
  <c r="E2412" i="2"/>
  <c r="D2412" i="2"/>
  <c r="B2412" i="2"/>
  <c r="A2412" i="2"/>
  <c r="E2411" i="2"/>
  <c r="D2411" i="2"/>
  <c r="B2411" i="2"/>
  <c r="A2411" i="2"/>
  <c r="E2410" i="2"/>
  <c r="D2410" i="2"/>
  <c r="B2410" i="2"/>
  <c r="A2410" i="2"/>
  <c r="E2409" i="2"/>
  <c r="D2409" i="2"/>
  <c r="B2409" i="2"/>
  <c r="A2409" i="2"/>
  <c r="E2408" i="2"/>
  <c r="D2408" i="2"/>
  <c r="B2408" i="2"/>
  <c r="A2408" i="2"/>
  <c r="E2407" i="2"/>
  <c r="D2407" i="2"/>
  <c r="B2407" i="2"/>
  <c r="A2407" i="2"/>
  <c r="E2406" i="2"/>
  <c r="D2406" i="2"/>
  <c r="B2406" i="2"/>
  <c r="A2406" i="2"/>
  <c r="E2405" i="2"/>
  <c r="D2405" i="2"/>
  <c r="B2405" i="2"/>
  <c r="A2405" i="2"/>
  <c r="E2404" i="2"/>
  <c r="D2404" i="2"/>
  <c r="B2404" i="2"/>
  <c r="A2404" i="2"/>
  <c r="E2403" i="2"/>
  <c r="D2403" i="2"/>
  <c r="B2403" i="2"/>
  <c r="A2403" i="2"/>
  <c r="E2402" i="2"/>
  <c r="D2402" i="2"/>
  <c r="B2402" i="2"/>
  <c r="A2402" i="2"/>
  <c r="E2401" i="2"/>
  <c r="D2401" i="2"/>
  <c r="B2401" i="2"/>
  <c r="A2401" i="2"/>
  <c r="E2400" i="2"/>
  <c r="D2400" i="2"/>
  <c r="B2400" i="2"/>
  <c r="A2400" i="2"/>
  <c r="E2399" i="2"/>
  <c r="D2399" i="2"/>
  <c r="B2399" i="2"/>
  <c r="A2399" i="2"/>
  <c r="E2398" i="2"/>
  <c r="D2398" i="2"/>
  <c r="B2398" i="2"/>
  <c r="A2398" i="2"/>
  <c r="E2397" i="2"/>
  <c r="D2397" i="2"/>
  <c r="B2397" i="2"/>
  <c r="A2397" i="2"/>
  <c r="E2396" i="2"/>
  <c r="D2396" i="2"/>
  <c r="B2396" i="2"/>
  <c r="A2396" i="2"/>
  <c r="E2395" i="2"/>
  <c r="D2395" i="2"/>
  <c r="B2395" i="2"/>
  <c r="A2395" i="2"/>
  <c r="E2394" i="2"/>
  <c r="D2394" i="2"/>
  <c r="B2394" i="2"/>
  <c r="A2394" i="2"/>
  <c r="E2393" i="2"/>
  <c r="D2393" i="2"/>
  <c r="B2393" i="2"/>
  <c r="A2393" i="2"/>
  <c r="E2392" i="2"/>
  <c r="D2392" i="2"/>
  <c r="B2392" i="2"/>
  <c r="A2392" i="2"/>
  <c r="E2391" i="2"/>
  <c r="D2391" i="2"/>
  <c r="B2391" i="2"/>
  <c r="A2391" i="2"/>
  <c r="E2390" i="2"/>
  <c r="D2390" i="2"/>
  <c r="B2390" i="2"/>
  <c r="A2390" i="2"/>
  <c r="E2389" i="2"/>
  <c r="D2389" i="2"/>
  <c r="B2389" i="2"/>
  <c r="A2389" i="2"/>
  <c r="E2388" i="2"/>
  <c r="D2388" i="2"/>
  <c r="B2388" i="2"/>
  <c r="A2388" i="2"/>
  <c r="E2387" i="2"/>
  <c r="D2387" i="2"/>
  <c r="B2387" i="2"/>
  <c r="A2387" i="2"/>
  <c r="E2386" i="2"/>
  <c r="D2386" i="2"/>
  <c r="B2386" i="2"/>
  <c r="A2386" i="2"/>
  <c r="E2385" i="2"/>
  <c r="D2385" i="2"/>
  <c r="B2385" i="2"/>
  <c r="A2385" i="2"/>
  <c r="E2384" i="2"/>
  <c r="D2384" i="2"/>
  <c r="B2384" i="2"/>
  <c r="A2384" i="2"/>
  <c r="E2383" i="2"/>
  <c r="D2383" i="2"/>
  <c r="B2383" i="2"/>
  <c r="A2383" i="2"/>
  <c r="E2382" i="2"/>
  <c r="D2382" i="2"/>
  <c r="B2382" i="2"/>
  <c r="A2382" i="2"/>
  <c r="E2381" i="2"/>
  <c r="D2381" i="2"/>
  <c r="B2381" i="2"/>
  <c r="A2381" i="2"/>
  <c r="E2380" i="2"/>
  <c r="D2380" i="2"/>
  <c r="B2380" i="2"/>
  <c r="A2380" i="2"/>
  <c r="E2379" i="2"/>
  <c r="D2379" i="2"/>
  <c r="B2379" i="2"/>
  <c r="A2379" i="2"/>
  <c r="E2378" i="2"/>
  <c r="D2378" i="2"/>
  <c r="B2378" i="2"/>
  <c r="A2378" i="2"/>
  <c r="E2377" i="2"/>
  <c r="D2377" i="2"/>
  <c r="B2377" i="2"/>
  <c r="A2377" i="2"/>
  <c r="E2376" i="2"/>
  <c r="D2376" i="2"/>
  <c r="B2376" i="2"/>
  <c r="A2376" i="2"/>
  <c r="E2375" i="2"/>
  <c r="D2375" i="2"/>
  <c r="B2375" i="2"/>
  <c r="A2375" i="2"/>
  <c r="E2374" i="2"/>
  <c r="D2374" i="2"/>
  <c r="B2374" i="2"/>
  <c r="A2374" i="2"/>
  <c r="E2373" i="2"/>
  <c r="D2373" i="2"/>
  <c r="B2373" i="2"/>
  <c r="A2373" i="2"/>
  <c r="E2372" i="2"/>
  <c r="D2372" i="2"/>
  <c r="B2372" i="2"/>
  <c r="A2372" i="2"/>
  <c r="E2371" i="2"/>
  <c r="D2371" i="2"/>
  <c r="B2371" i="2"/>
  <c r="A2371" i="2"/>
  <c r="E2370" i="2"/>
  <c r="D2370" i="2"/>
  <c r="B2370" i="2"/>
  <c r="A2370" i="2"/>
  <c r="E2369" i="2"/>
  <c r="D2369" i="2"/>
  <c r="B2369" i="2"/>
  <c r="A2369" i="2"/>
  <c r="E2368" i="2"/>
  <c r="D2368" i="2"/>
  <c r="B2368" i="2"/>
  <c r="A2368" i="2"/>
  <c r="E2367" i="2"/>
  <c r="D2367" i="2"/>
  <c r="B2367" i="2"/>
  <c r="A2367" i="2"/>
  <c r="E2366" i="2"/>
  <c r="D2366" i="2"/>
  <c r="B2366" i="2"/>
  <c r="A2366" i="2"/>
  <c r="E2365" i="2"/>
  <c r="D2365" i="2"/>
  <c r="B2365" i="2"/>
  <c r="A2365" i="2"/>
  <c r="E2364" i="2"/>
  <c r="D2364" i="2"/>
  <c r="B2364" i="2"/>
  <c r="A2364" i="2"/>
  <c r="E2363" i="2"/>
  <c r="D2363" i="2"/>
  <c r="B2363" i="2"/>
  <c r="A2363" i="2"/>
  <c r="E2362" i="2"/>
  <c r="D2362" i="2"/>
  <c r="B2362" i="2"/>
  <c r="A2362" i="2"/>
  <c r="E2361" i="2"/>
  <c r="D2361" i="2"/>
  <c r="B2361" i="2"/>
  <c r="A2361" i="2"/>
  <c r="E2360" i="2"/>
  <c r="D2360" i="2"/>
  <c r="B2360" i="2"/>
  <c r="A2360" i="2"/>
  <c r="E2359" i="2"/>
  <c r="D2359" i="2"/>
  <c r="B2359" i="2"/>
  <c r="A2359" i="2"/>
  <c r="E2358" i="2"/>
  <c r="D2358" i="2"/>
  <c r="B2358" i="2"/>
  <c r="A2358" i="2"/>
  <c r="E2357" i="2"/>
  <c r="D2357" i="2"/>
  <c r="B2357" i="2"/>
  <c r="A2357" i="2"/>
  <c r="E2356" i="2"/>
  <c r="D2356" i="2"/>
  <c r="B2356" i="2"/>
  <c r="A2356" i="2"/>
  <c r="E2355" i="2"/>
  <c r="D2355" i="2"/>
  <c r="B2355" i="2"/>
  <c r="A2355" i="2"/>
  <c r="E2354" i="2"/>
  <c r="D2354" i="2"/>
  <c r="B2354" i="2"/>
  <c r="A2354" i="2"/>
  <c r="E2353" i="2"/>
  <c r="D2353" i="2"/>
  <c r="B2353" i="2"/>
  <c r="A2353" i="2"/>
  <c r="E2352" i="2"/>
  <c r="D2352" i="2"/>
  <c r="B2352" i="2"/>
  <c r="A2352" i="2"/>
  <c r="E2351" i="2"/>
  <c r="D2351" i="2"/>
  <c r="B2351" i="2"/>
  <c r="A2351" i="2"/>
  <c r="E2350" i="2"/>
  <c r="D2350" i="2"/>
  <c r="B2350" i="2"/>
  <c r="A2350" i="2"/>
  <c r="E2349" i="2"/>
  <c r="D2349" i="2"/>
  <c r="B2349" i="2"/>
  <c r="A2349" i="2"/>
  <c r="E2348" i="2"/>
  <c r="D2348" i="2"/>
  <c r="B2348" i="2"/>
  <c r="A2348" i="2"/>
  <c r="E2347" i="2"/>
  <c r="D2347" i="2"/>
  <c r="B2347" i="2"/>
  <c r="A2347" i="2"/>
  <c r="E2346" i="2"/>
  <c r="D2346" i="2"/>
  <c r="B2346" i="2"/>
  <c r="A2346" i="2"/>
  <c r="E2345" i="2"/>
  <c r="D2345" i="2"/>
  <c r="B2345" i="2"/>
  <c r="A2345" i="2"/>
  <c r="E2344" i="2"/>
  <c r="D2344" i="2"/>
  <c r="B2344" i="2"/>
  <c r="A2344" i="2"/>
  <c r="E2343" i="2"/>
  <c r="D2343" i="2"/>
  <c r="B2343" i="2"/>
  <c r="A2343" i="2"/>
  <c r="E2342" i="2"/>
  <c r="D2342" i="2"/>
  <c r="B2342" i="2"/>
  <c r="A2342" i="2"/>
  <c r="E2341" i="2"/>
  <c r="D2341" i="2"/>
  <c r="B2341" i="2"/>
  <c r="A2341" i="2"/>
  <c r="E2340" i="2"/>
  <c r="D2340" i="2"/>
  <c r="B2340" i="2"/>
  <c r="A2340" i="2"/>
  <c r="E2339" i="2"/>
  <c r="D2339" i="2"/>
  <c r="B2339" i="2"/>
  <c r="A2339" i="2"/>
  <c r="E2338" i="2"/>
  <c r="D2338" i="2"/>
  <c r="B2338" i="2"/>
  <c r="A2338" i="2"/>
  <c r="E2337" i="2"/>
  <c r="D2337" i="2"/>
  <c r="B2337" i="2"/>
  <c r="A2337" i="2"/>
  <c r="E2336" i="2"/>
  <c r="D2336" i="2"/>
  <c r="B2336" i="2"/>
  <c r="A2336" i="2"/>
  <c r="E2335" i="2"/>
  <c r="D2335" i="2"/>
  <c r="B2335" i="2"/>
  <c r="A2335" i="2"/>
  <c r="E2334" i="2"/>
  <c r="D2334" i="2"/>
  <c r="B2334" i="2"/>
  <c r="A2334" i="2"/>
  <c r="E2333" i="2"/>
  <c r="D2333" i="2"/>
  <c r="B2333" i="2"/>
  <c r="A2333" i="2"/>
  <c r="E2332" i="2"/>
  <c r="D2332" i="2"/>
  <c r="B2332" i="2"/>
  <c r="A2332" i="2"/>
  <c r="E2331" i="2"/>
  <c r="D2331" i="2"/>
  <c r="B2331" i="2"/>
  <c r="A2331" i="2"/>
  <c r="E2330" i="2"/>
  <c r="D2330" i="2"/>
  <c r="B2330" i="2"/>
  <c r="A2330" i="2"/>
  <c r="E2329" i="2"/>
  <c r="D2329" i="2"/>
  <c r="B2329" i="2"/>
  <c r="A2329" i="2"/>
  <c r="E2328" i="2"/>
  <c r="D2328" i="2"/>
  <c r="B2328" i="2"/>
  <c r="A2328" i="2"/>
  <c r="E2327" i="2"/>
  <c r="D2327" i="2"/>
  <c r="B2327" i="2"/>
  <c r="A2327" i="2"/>
  <c r="E2326" i="2"/>
  <c r="D2326" i="2"/>
  <c r="B2326" i="2"/>
  <c r="A2326" i="2"/>
  <c r="E2325" i="2"/>
  <c r="D2325" i="2"/>
  <c r="B2325" i="2"/>
  <c r="A2325" i="2"/>
  <c r="E2324" i="2"/>
  <c r="D2324" i="2"/>
  <c r="B2324" i="2"/>
  <c r="A2324" i="2"/>
  <c r="E2323" i="2"/>
  <c r="D2323" i="2"/>
  <c r="B2323" i="2"/>
  <c r="A2323" i="2"/>
  <c r="E2322" i="2"/>
  <c r="D2322" i="2"/>
  <c r="B2322" i="2"/>
  <c r="A2322" i="2"/>
  <c r="E2321" i="2"/>
  <c r="D2321" i="2"/>
  <c r="B2321" i="2"/>
  <c r="A2321" i="2"/>
  <c r="E2320" i="2"/>
  <c r="D2320" i="2"/>
  <c r="B2320" i="2"/>
  <c r="A2320" i="2"/>
  <c r="E2319" i="2"/>
  <c r="D2319" i="2"/>
  <c r="B2319" i="2"/>
  <c r="A2319" i="2"/>
  <c r="E2318" i="2"/>
  <c r="D2318" i="2"/>
  <c r="B2318" i="2"/>
  <c r="A2318" i="2"/>
  <c r="E2317" i="2"/>
  <c r="D2317" i="2"/>
  <c r="B2317" i="2"/>
  <c r="A2317" i="2"/>
  <c r="E2316" i="2"/>
  <c r="D2316" i="2"/>
  <c r="B2316" i="2"/>
  <c r="A2316" i="2"/>
  <c r="E2315" i="2"/>
  <c r="D2315" i="2"/>
  <c r="B2315" i="2"/>
  <c r="A2315" i="2"/>
  <c r="E2314" i="2"/>
  <c r="D2314" i="2"/>
  <c r="B2314" i="2"/>
  <c r="A2314" i="2"/>
  <c r="E2313" i="2"/>
  <c r="D2313" i="2"/>
  <c r="B2313" i="2"/>
  <c r="A2313" i="2"/>
  <c r="E2312" i="2"/>
  <c r="D2312" i="2"/>
  <c r="B2312" i="2"/>
  <c r="A2312" i="2"/>
  <c r="E2311" i="2"/>
  <c r="D2311" i="2"/>
  <c r="B2311" i="2"/>
  <c r="A2311" i="2"/>
  <c r="E2310" i="2"/>
  <c r="D2310" i="2"/>
  <c r="B2310" i="2"/>
  <c r="A2310" i="2"/>
  <c r="E2309" i="2"/>
  <c r="D2309" i="2"/>
  <c r="B2309" i="2"/>
  <c r="A2309" i="2"/>
  <c r="E2308" i="2"/>
  <c r="D2308" i="2"/>
  <c r="B2308" i="2"/>
  <c r="A2308" i="2"/>
  <c r="E2307" i="2"/>
  <c r="D2307" i="2"/>
  <c r="B2307" i="2"/>
  <c r="A2307" i="2"/>
  <c r="E2306" i="2"/>
  <c r="D2306" i="2"/>
  <c r="B2306" i="2"/>
  <c r="A2306" i="2"/>
  <c r="E2305" i="2"/>
  <c r="D2305" i="2"/>
  <c r="B2305" i="2"/>
  <c r="A2305" i="2"/>
  <c r="E2304" i="2"/>
  <c r="D2304" i="2"/>
  <c r="B2304" i="2"/>
  <c r="A2304" i="2"/>
  <c r="E2303" i="2"/>
  <c r="D2303" i="2"/>
  <c r="B2303" i="2"/>
  <c r="A2303" i="2"/>
  <c r="E2302" i="2"/>
  <c r="D2302" i="2"/>
  <c r="B2302" i="2"/>
  <c r="A2302" i="2"/>
  <c r="E2301" i="2"/>
  <c r="D2301" i="2"/>
  <c r="B2301" i="2"/>
  <c r="A2301" i="2"/>
  <c r="E2300" i="2"/>
  <c r="D2300" i="2"/>
  <c r="B2300" i="2"/>
  <c r="A2300" i="2"/>
  <c r="E2299" i="2"/>
  <c r="D2299" i="2"/>
  <c r="B2299" i="2"/>
  <c r="A2299" i="2"/>
  <c r="E2298" i="2"/>
  <c r="D2298" i="2"/>
  <c r="B2298" i="2"/>
  <c r="A2298" i="2"/>
  <c r="E2297" i="2"/>
  <c r="D2297" i="2"/>
  <c r="B2297" i="2"/>
  <c r="A2297" i="2"/>
  <c r="E2296" i="2"/>
  <c r="D2296" i="2"/>
  <c r="B2296" i="2"/>
  <c r="A2296" i="2"/>
  <c r="E2295" i="2"/>
  <c r="D2295" i="2"/>
  <c r="B2295" i="2"/>
  <c r="A2295" i="2"/>
  <c r="E2294" i="2"/>
  <c r="D2294" i="2"/>
  <c r="B2294" i="2"/>
  <c r="A2294" i="2"/>
  <c r="E2293" i="2"/>
  <c r="D2293" i="2"/>
  <c r="B2293" i="2"/>
  <c r="A2293" i="2"/>
  <c r="E2292" i="2"/>
  <c r="D2292" i="2"/>
  <c r="B2292" i="2"/>
  <c r="A2292" i="2"/>
  <c r="E2291" i="2"/>
  <c r="D2291" i="2"/>
  <c r="B2291" i="2"/>
  <c r="A2291" i="2"/>
  <c r="E2290" i="2"/>
  <c r="D2290" i="2"/>
  <c r="B2290" i="2"/>
  <c r="A2290" i="2"/>
  <c r="E2289" i="2"/>
  <c r="D2289" i="2"/>
  <c r="B2289" i="2"/>
  <c r="A2289" i="2"/>
  <c r="E2288" i="2"/>
  <c r="D2288" i="2"/>
  <c r="B2288" i="2"/>
  <c r="A2288" i="2"/>
  <c r="E2287" i="2"/>
  <c r="D2287" i="2"/>
  <c r="B2287" i="2"/>
  <c r="A2287" i="2"/>
  <c r="E2286" i="2"/>
  <c r="D2286" i="2"/>
  <c r="B2286" i="2"/>
  <c r="A2286" i="2"/>
  <c r="E2285" i="2"/>
  <c r="D2285" i="2"/>
  <c r="B2285" i="2"/>
  <c r="A2285" i="2"/>
  <c r="E2284" i="2"/>
  <c r="D2284" i="2"/>
  <c r="B2284" i="2"/>
  <c r="A2284" i="2"/>
  <c r="E2283" i="2"/>
  <c r="D2283" i="2"/>
  <c r="B2283" i="2"/>
  <c r="A2283" i="2"/>
  <c r="E2282" i="2"/>
  <c r="D2282" i="2"/>
  <c r="B2282" i="2"/>
  <c r="A2282" i="2"/>
  <c r="E2281" i="2"/>
  <c r="D2281" i="2"/>
  <c r="B2281" i="2"/>
  <c r="A2281" i="2"/>
  <c r="E2280" i="2"/>
  <c r="D2280" i="2"/>
  <c r="B2280" i="2"/>
  <c r="A2280" i="2"/>
  <c r="E2279" i="2"/>
  <c r="D2279" i="2"/>
  <c r="B2279" i="2"/>
  <c r="A2279" i="2"/>
  <c r="E2278" i="2"/>
  <c r="D2278" i="2"/>
  <c r="B2278" i="2"/>
  <c r="A2278" i="2"/>
  <c r="E2277" i="2"/>
  <c r="D2277" i="2"/>
  <c r="B2277" i="2"/>
  <c r="A2277" i="2"/>
  <c r="E2276" i="2"/>
  <c r="D2276" i="2"/>
  <c r="B2276" i="2"/>
  <c r="A2276" i="2"/>
  <c r="E2275" i="2"/>
  <c r="D2275" i="2"/>
  <c r="B2275" i="2"/>
  <c r="A2275" i="2"/>
  <c r="E2274" i="2"/>
  <c r="D2274" i="2"/>
  <c r="B2274" i="2"/>
  <c r="A2274" i="2"/>
  <c r="E2273" i="2"/>
  <c r="D2273" i="2"/>
  <c r="B2273" i="2"/>
  <c r="A2273" i="2"/>
  <c r="E2272" i="2"/>
  <c r="D2272" i="2"/>
  <c r="B2272" i="2"/>
  <c r="A2272" i="2"/>
  <c r="E2271" i="2"/>
  <c r="D2271" i="2"/>
  <c r="B2271" i="2"/>
  <c r="A2271" i="2"/>
  <c r="E2270" i="2"/>
  <c r="D2270" i="2"/>
  <c r="B2270" i="2"/>
  <c r="A2270" i="2"/>
  <c r="E2269" i="2"/>
  <c r="D2269" i="2"/>
  <c r="B2269" i="2"/>
  <c r="A2269" i="2"/>
  <c r="E2268" i="2"/>
  <c r="D2268" i="2"/>
  <c r="B2268" i="2"/>
  <c r="A2268" i="2"/>
  <c r="E2267" i="2"/>
  <c r="D2267" i="2"/>
  <c r="B2267" i="2"/>
  <c r="A2267" i="2"/>
  <c r="E2266" i="2"/>
  <c r="D2266" i="2"/>
  <c r="B2266" i="2"/>
  <c r="A2266" i="2"/>
  <c r="E2265" i="2"/>
  <c r="D2265" i="2"/>
  <c r="B2265" i="2"/>
  <c r="A2265" i="2"/>
  <c r="E2264" i="2"/>
  <c r="D2264" i="2"/>
  <c r="B2264" i="2"/>
  <c r="A2264" i="2"/>
  <c r="E2263" i="2"/>
  <c r="D2263" i="2"/>
  <c r="B2263" i="2"/>
  <c r="A2263" i="2"/>
  <c r="E2262" i="2"/>
  <c r="D2262" i="2"/>
  <c r="B2262" i="2"/>
  <c r="A2262" i="2"/>
  <c r="E2261" i="2"/>
  <c r="D2261" i="2"/>
  <c r="B2261" i="2"/>
  <c r="A2261" i="2"/>
  <c r="E2260" i="2"/>
  <c r="D2260" i="2"/>
  <c r="B2260" i="2"/>
  <c r="A2260" i="2"/>
  <c r="E2259" i="2"/>
  <c r="D2259" i="2"/>
  <c r="B2259" i="2"/>
  <c r="A2259" i="2"/>
  <c r="E2258" i="2"/>
  <c r="D2258" i="2"/>
  <c r="B2258" i="2"/>
  <c r="A2258" i="2"/>
  <c r="E2257" i="2"/>
  <c r="D2257" i="2"/>
  <c r="B2257" i="2"/>
  <c r="A2257" i="2"/>
  <c r="E2256" i="2"/>
  <c r="D2256" i="2"/>
  <c r="B2256" i="2"/>
  <c r="A2256" i="2"/>
  <c r="E2255" i="2"/>
  <c r="D2255" i="2"/>
  <c r="B2255" i="2"/>
  <c r="A2255" i="2"/>
  <c r="E2254" i="2"/>
  <c r="D2254" i="2"/>
  <c r="B2254" i="2"/>
  <c r="A2254" i="2"/>
  <c r="E2253" i="2"/>
  <c r="D2253" i="2"/>
  <c r="B2253" i="2"/>
  <c r="A2253" i="2"/>
  <c r="E2252" i="2"/>
  <c r="D2252" i="2"/>
  <c r="B2252" i="2"/>
  <c r="A2252" i="2"/>
  <c r="E2251" i="2"/>
  <c r="D2251" i="2"/>
  <c r="B2251" i="2"/>
  <c r="A2251" i="2"/>
  <c r="E2250" i="2"/>
  <c r="D2250" i="2"/>
  <c r="B2250" i="2"/>
  <c r="A2250" i="2"/>
  <c r="E2249" i="2"/>
  <c r="D2249" i="2"/>
  <c r="B2249" i="2"/>
  <c r="A2249" i="2"/>
  <c r="E2248" i="2"/>
  <c r="D2248" i="2"/>
  <c r="B2248" i="2"/>
  <c r="A2248" i="2"/>
  <c r="E2247" i="2"/>
  <c r="D2247" i="2"/>
  <c r="B2247" i="2"/>
  <c r="A2247" i="2"/>
  <c r="E2246" i="2"/>
  <c r="D2246" i="2"/>
  <c r="B2246" i="2"/>
  <c r="A2246" i="2"/>
  <c r="E2245" i="2"/>
  <c r="D2245" i="2"/>
  <c r="B2245" i="2"/>
  <c r="A2245" i="2"/>
  <c r="E2244" i="2"/>
  <c r="D2244" i="2"/>
  <c r="B2244" i="2"/>
  <c r="A2244" i="2"/>
  <c r="E2243" i="2"/>
  <c r="D2243" i="2"/>
  <c r="B2243" i="2"/>
  <c r="A2243" i="2"/>
  <c r="E2242" i="2"/>
  <c r="D2242" i="2"/>
  <c r="B2242" i="2"/>
  <c r="A2242" i="2"/>
  <c r="E2241" i="2"/>
  <c r="D2241" i="2"/>
  <c r="B2241" i="2"/>
  <c r="A2241" i="2"/>
  <c r="E2240" i="2"/>
  <c r="D2240" i="2"/>
  <c r="B2240" i="2"/>
  <c r="A2240" i="2"/>
  <c r="E2239" i="2"/>
  <c r="D2239" i="2"/>
  <c r="B2239" i="2"/>
  <c r="A2239" i="2"/>
  <c r="E2238" i="2"/>
  <c r="D2238" i="2"/>
  <c r="B2238" i="2"/>
  <c r="A2238" i="2"/>
  <c r="E2237" i="2"/>
  <c r="D2237" i="2"/>
  <c r="B2237" i="2"/>
  <c r="A2237" i="2"/>
  <c r="E2236" i="2"/>
  <c r="D2236" i="2"/>
  <c r="B2236" i="2"/>
  <c r="A2236" i="2"/>
  <c r="E2235" i="2"/>
  <c r="D2235" i="2"/>
  <c r="B2235" i="2"/>
  <c r="A2235" i="2"/>
  <c r="E2234" i="2"/>
  <c r="D2234" i="2"/>
  <c r="B2234" i="2"/>
  <c r="A2234" i="2"/>
  <c r="E2233" i="2"/>
  <c r="D2233" i="2"/>
  <c r="B2233" i="2"/>
  <c r="A2233" i="2"/>
  <c r="E2232" i="2"/>
  <c r="D2232" i="2"/>
  <c r="B2232" i="2"/>
  <c r="A2232" i="2"/>
  <c r="E2231" i="2"/>
  <c r="D2231" i="2"/>
  <c r="B2231" i="2"/>
  <c r="A2231" i="2"/>
  <c r="E2230" i="2"/>
  <c r="D2230" i="2"/>
  <c r="B2230" i="2"/>
  <c r="A2230" i="2"/>
  <c r="E2229" i="2"/>
  <c r="D2229" i="2"/>
  <c r="B2229" i="2"/>
  <c r="A2229" i="2"/>
  <c r="E2228" i="2"/>
  <c r="D2228" i="2"/>
  <c r="B2228" i="2"/>
  <c r="A2228" i="2"/>
  <c r="E2227" i="2"/>
  <c r="D2227" i="2"/>
  <c r="B2227" i="2"/>
  <c r="A2227" i="2"/>
  <c r="E2226" i="2"/>
  <c r="D2226" i="2"/>
  <c r="B2226" i="2"/>
  <c r="A2226" i="2"/>
  <c r="E2225" i="2"/>
  <c r="D2225" i="2"/>
  <c r="B2225" i="2"/>
  <c r="A2225" i="2"/>
  <c r="E2224" i="2"/>
  <c r="D2224" i="2"/>
  <c r="B2224" i="2"/>
  <c r="A2224" i="2"/>
  <c r="E2223" i="2"/>
  <c r="D2223" i="2"/>
  <c r="B2223" i="2"/>
  <c r="A2223" i="2"/>
  <c r="E2222" i="2"/>
  <c r="D2222" i="2"/>
  <c r="B2222" i="2"/>
  <c r="A2222" i="2"/>
  <c r="E2221" i="2"/>
  <c r="D2221" i="2"/>
  <c r="B2221" i="2"/>
  <c r="A2221" i="2"/>
  <c r="E2220" i="2"/>
  <c r="D2220" i="2"/>
  <c r="B2220" i="2"/>
  <c r="A2220" i="2"/>
  <c r="E2219" i="2"/>
  <c r="D2219" i="2"/>
  <c r="B2219" i="2"/>
  <c r="A2219" i="2"/>
  <c r="E2218" i="2"/>
  <c r="D2218" i="2"/>
  <c r="B2218" i="2"/>
  <c r="A2218" i="2"/>
  <c r="E2217" i="2"/>
  <c r="D2217" i="2"/>
  <c r="B2217" i="2"/>
  <c r="A2217" i="2"/>
  <c r="E2216" i="2"/>
  <c r="D2216" i="2"/>
  <c r="B2216" i="2"/>
  <c r="A2216" i="2"/>
  <c r="E2215" i="2"/>
  <c r="D2215" i="2"/>
  <c r="B2215" i="2"/>
  <c r="A2215" i="2"/>
  <c r="E2214" i="2"/>
  <c r="D2214" i="2"/>
  <c r="B2214" i="2"/>
  <c r="A2214" i="2"/>
  <c r="E2213" i="2"/>
  <c r="D2213" i="2"/>
  <c r="B2213" i="2"/>
  <c r="A2213" i="2"/>
  <c r="E2212" i="2"/>
  <c r="D2212" i="2"/>
  <c r="B2212" i="2"/>
  <c r="A2212" i="2"/>
  <c r="E2211" i="2"/>
  <c r="D2211" i="2"/>
  <c r="B2211" i="2"/>
  <c r="A2211" i="2"/>
  <c r="E2210" i="2"/>
  <c r="D2210" i="2"/>
  <c r="B2210" i="2"/>
  <c r="A2210" i="2"/>
  <c r="E2209" i="2"/>
  <c r="D2209" i="2"/>
  <c r="B2209" i="2"/>
  <c r="A2209" i="2"/>
  <c r="E2208" i="2"/>
  <c r="D2208" i="2"/>
  <c r="B2208" i="2"/>
  <c r="A2208" i="2"/>
  <c r="E2207" i="2"/>
  <c r="D2207" i="2"/>
  <c r="B2207" i="2"/>
  <c r="A2207" i="2"/>
  <c r="E2206" i="2"/>
  <c r="D2206" i="2"/>
  <c r="B2206" i="2"/>
  <c r="A2206" i="2"/>
  <c r="E2205" i="2"/>
  <c r="D2205" i="2"/>
  <c r="B2205" i="2"/>
  <c r="A2205" i="2"/>
  <c r="E2204" i="2"/>
  <c r="D2204" i="2"/>
  <c r="B2204" i="2"/>
  <c r="A2204" i="2"/>
  <c r="E2203" i="2"/>
  <c r="D2203" i="2"/>
  <c r="B2203" i="2"/>
  <c r="A2203" i="2"/>
  <c r="E2202" i="2"/>
  <c r="D2202" i="2"/>
  <c r="B2202" i="2"/>
  <c r="A2202" i="2"/>
  <c r="E2201" i="2"/>
  <c r="D2201" i="2"/>
  <c r="B2201" i="2"/>
  <c r="A2201" i="2"/>
  <c r="E2200" i="2"/>
  <c r="D2200" i="2"/>
  <c r="B2200" i="2"/>
  <c r="A2200" i="2"/>
  <c r="E2199" i="2"/>
  <c r="D2199" i="2"/>
  <c r="B2199" i="2"/>
  <c r="A2199" i="2"/>
  <c r="E2198" i="2"/>
  <c r="D2198" i="2"/>
  <c r="B2198" i="2"/>
  <c r="A2198" i="2"/>
  <c r="E2197" i="2"/>
  <c r="D2197" i="2"/>
  <c r="B2197" i="2"/>
  <c r="A2197" i="2"/>
  <c r="E2196" i="2"/>
  <c r="D2196" i="2"/>
  <c r="B2196" i="2"/>
  <c r="A2196" i="2"/>
  <c r="E2195" i="2"/>
  <c r="D2195" i="2"/>
  <c r="B2195" i="2"/>
  <c r="A2195" i="2"/>
  <c r="E2194" i="2"/>
  <c r="D2194" i="2"/>
  <c r="B2194" i="2"/>
  <c r="A2194" i="2"/>
  <c r="E2193" i="2"/>
  <c r="D2193" i="2"/>
  <c r="B2193" i="2"/>
  <c r="A2193" i="2"/>
  <c r="E2192" i="2"/>
  <c r="D2192" i="2"/>
  <c r="B2192" i="2"/>
  <c r="A2192" i="2"/>
  <c r="E2191" i="2"/>
  <c r="D2191" i="2"/>
  <c r="B2191" i="2"/>
  <c r="A2191" i="2"/>
  <c r="E2190" i="2"/>
  <c r="D2190" i="2"/>
  <c r="B2190" i="2"/>
  <c r="A2190" i="2"/>
  <c r="E2189" i="2"/>
  <c r="D2189" i="2"/>
  <c r="B2189" i="2"/>
  <c r="A2189" i="2"/>
  <c r="E2188" i="2"/>
  <c r="D2188" i="2"/>
  <c r="B2188" i="2"/>
  <c r="A2188" i="2"/>
  <c r="E2187" i="2"/>
  <c r="D2187" i="2"/>
  <c r="B2187" i="2"/>
  <c r="A2187" i="2"/>
  <c r="E2186" i="2"/>
  <c r="D2186" i="2"/>
  <c r="B2186" i="2"/>
  <c r="A2186" i="2"/>
  <c r="E2185" i="2"/>
  <c r="D2185" i="2"/>
  <c r="B2185" i="2"/>
  <c r="A2185" i="2"/>
  <c r="E2184" i="2"/>
  <c r="D2184" i="2"/>
  <c r="B2184" i="2"/>
  <c r="A2184" i="2"/>
  <c r="E2183" i="2"/>
  <c r="D2183" i="2"/>
  <c r="B2183" i="2"/>
  <c r="A2183" i="2"/>
  <c r="E2182" i="2"/>
  <c r="D2182" i="2"/>
  <c r="B2182" i="2"/>
  <c r="A2182" i="2"/>
  <c r="E2181" i="2"/>
  <c r="D2181" i="2"/>
  <c r="B2181" i="2"/>
  <c r="A2181" i="2"/>
  <c r="E2180" i="2"/>
  <c r="D2180" i="2"/>
  <c r="B2180" i="2"/>
  <c r="A2180" i="2"/>
  <c r="E2179" i="2"/>
  <c r="D2179" i="2"/>
  <c r="B2179" i="2"/>
  <c r="A2179" i="2"/>
  <c r="E2178" i="2"/>
  <c r="D2178" i="2"/>
  <c r="B2178" i="2"/>
  <c r="A2178" i="2"/>
  <c r="E2177" i="2"/>
  <c r="D2177" i="2"/>
  <c r="B2177" i="2"/>
  <c r="A2177" i="2"/>
  <c r="E2176" i="2"/>
  <c r="D2176" i="2"/>
  <c r="B2176" i="2"/>
  <c r="A2176" i="2"/>
  <c r="E2175" i="2"/>
  <c r="D2175" i="2"/>
  <c r="B2175" i="2"/>
  <c r="A2175" i="2"/>
  <c r="E2174" i="2"/>
  <c r="D2174" i="2"/>
  <c r="B2174" i="2"/>
  <c r="A2174" i="2"/>
  <c r="E2173" i="2"/>
  <c r="D2173" i="2"/>
  <c r="B2173" i="2"/>
  <c r="A2173" i="2"/>
  <c r="E2172" i="2"/>
  <c r="D2172" i="2"/>
  <c r="B2172" i="2"/>
  <c r="A2172" i="2"/>
  <c r="E2171" i="2"/>
  <c r="D2171" i="2"/>
  <c r="B2171" i="2"/>
  <c r="A2171" i="2"/>
  <c r="E2170" i="2"/>
  <c r="D2170" i="2"/>
  <c r="B2170" i="2"/>
  <c r="A2170" i="2"/>
  <c r="E2169" i="2"/>
  <c r="D2169" i="2"/>
  <c r="B2169" i="2"/>
  <c r="A2169" i="2"/>
  <c r="E2168" i="2"/>
  <c r="D2168" i="2"/>
  <c r="B2168" i="2"/>
  <c r="A2168" i="2"/>
  <c r="E2167" i="2"/>
  <c r="D2167" i="2"/>
  <c r="B2167" i="2"/>
  <c r="A2167" i="2"/>
  <c r="E2166" i="2"/>
  <c r="D2166" i="2"/>
  <c r="B2166" i="2"/>
  <c r="A2166" i="2"/>
  <c r="E2165" i="2"/>
  <c r="D2165" i="2"/>
  <c r="B2165" i="2"/>
  <c r="A2165" i="2"/>
  <c r="E2164" i="2"/>
  <c r="D2164" i="2"/>
  <c r="B2164" i="2"/>
  <c r="A2164" i="2"/>
  <c r="E2163" i="2"/>
  <c r="D2163" i="2"/>
  <c r="B2163" i="2"/>
  <c r="A2163" i="2"/>
  <c r="E2162" i="2"/>
  <c r="D2162" i="2"/>
  <c r="B2162" i="2"/>
  <c r="A2162" i="2"/>
  <c r="E2161" i="2"/>
  <c r="D2161" i="2"/>
  <c r="B2161" i="2"/>
  <c r="A2161" i="2"/>
  <c r="E2160" i="2"/>
  <c r="D2160" i="2"/>
  <c r="B2160" i="2"/>
  <c r="A2160" i="2"/>
  <c r="E2159" i="2"/>
  <c r="D2159" i="2"/>
  <c r="B2159" i="2"/>
  <c r="A2159" i="2"/>
  <c r="E2158" i="2"/>
  <c r="D2158" i="2"/>
  <c r="B2158" i="2"/>
  <c r="A2158" i="2"/>
  <c r="E2157" i="2"/>
  <c r="D2157" i="2"/>
  <c r="B2157" i="2"/>
  <c r="A2157" i="2"/>
  <c r="E2156" i="2"/>
  <c r="D2156" i="2"/>
  <c r="B2156" i="2"/>
  <c r="A2156" i="2"/>
  <c r="E2155" i="2"/>
  <c r="D2155" i="2"/>
  <c r="B2155" i="2"/>
  <c r="A2155" i="2"/>
  <c r="E2154" i="2"/>
  <c r="D2154" i="2"/>
  <c r="B2154" i="2"/>
  <c r="A2154" i="2"/>
  <c r="E2153" i="2"/>
  <c r="D2153" i="2"/>
  <c r="B2153" i="2"/>
  <c r="A2153" i="2"/>
  <c r="E2152" i="2"/>
  <c r="D2152" i="2"/>
  <c r="B2152" i="2"/>
  <c r="A2152" i="2"/>
  <c r="E2151" i="2"/>
  <c r="D2151" i="2"/>
  <c r="B2151" i="2"/>
  <c r="A2151" i="2"/>
  <c r="E2150" i="2"/>
  <c r="D2150" i="2"/>
  <c r="B2150" i="2"/>
  <c r="A2150" i="2"/>
  <c r="E2149" i="2"/>
  <c r="D2149" i="2"/>
  <c r="B2149" i="2"/>
  <c r="A2149" i="2"/>
  <c r="E2148" i="2"/>
  <c r="D2148" i="2"/>
  <c r="B2148" i="2"/>
  <c r="A2148" i="2"/>
  <c r="E2147" i="2"/>
  <c r="D2147" i="2"/>
  <c r="B2147" i="2"/>
  <c r="A2147" i="2"/>
  <c r="E2146" i="2"/>
  <c r="D2146" i="2"/>
  <c r="B2146" i="2"/>
  <c r="A2146" i="2"/>
  <c r="E2145" i="2"/>
  <c r="D2145" i="2"/>
  <c r="B2145" i="2"/>
  <c r="A2145" i="2"/>
  <c r="E2144" i="2"/>
  <c r="D2144" i="2"/>
  <c r="B2144" i="2"/>
  <c r="A2144" i="2"/>
  <c r="E2143" i="2"/>
  <c r="D2143" i="2"/>
  <c r="B2143" i="2"/>
  <c r="A2143" i="2"/>
  <c r="E2142" i="2"/>
  <c r="D2142" i="2"/>
  <c r="B2142" i="2"/>
  <c r="A2142" i="2"/>
  <c r="E2141" i="2"/>
  <c r="D2141" i="2"/>
  <c r="B2141" i="2"/>
  <c r="A2141" i="2"/>
  <c r="E2140" i="2"/>
  <c r="D2140" i="2"/>
  <c r="B2140" i="2"/>
  <c r="A2140" i="2"/>
  <c r="E2139" i="2"/>
  <c r="D2139" i="2"/>
  <c r="B2139" i="2"/>
  <c r="A2139" i="2"/>
  <c r="E2138" i="2"/>
  <c r="D2138" i="2"/>
  <c r="B2138" i="2"/>
  <c r="A2138" i="2"/>
  <c r="E2137" i="2"/>
  <c r="D2137" i="2"/>
  <c r="B2137" i="2"/>
  <c r="A2137" i="2"/>
  <c r="E2136" i="2"/>
  <c r="D2136" i="2"/>
  <c r="B2136" i="2"/>
  <c r="A2136" i="2"/>
  <c r="E2135" i="2"/>
  <c r="D2135" i="2"/>
  <c r="B2135" i="2"/>
  <c r="A2135" i="2"/>
  <c r="E2134" i="2"/>
  <c r="D2134" i="2"/>
  <c r="B2134" i="2"/>
  <c r="A2134" i="2"/>
  <c r="E2133" i="2"/>
  <c r="D2133" i="2"/>
  <c r="B2133" i="2"/>
  <c r="A2133" i="2"/>
  <c r="E2132" i="2"/>
  <c r="D2132" i="2"/>
  <c r="B2132" i="2"/>
  <c r="A2132" i="2"/>
  <c r="E2131" i="2"/>
  <c r="D2131" i="2"/>
  <c r="B2131" i="2"/>
  <c r="A2131" i="2"/>
  <c r="E2130" i="2"/>
  <c r="D2130" i="2"/>
  <c r="B2130" i="2"/>
  <c r="A2130" i="2"/>
  <c r="E2129" i="2"/>
  <c r="D2129" i="2"/>
  <c r="B2129" i="2"/>
  <c r="A2129" i="2"/>
  <c r="E2128" i="2"/>
  <c r="D2128" i="2"/>
  <c r="B2128" i="2"/>
  <c r="A2128" i="2"/>
  <c r="E2127" i="2"/>
  <c r="D2127" i="2"/>
  <c r="B2127" i="2"/>
  <c r="A2127" i="2"/>
  <c r="E2126" i="2"/>
  <c r="D2126" i="2"/>
  <c r="B2126" i="2"/>
  <c r="A2126" i="2"/>
  <c r="E2125" i="2"/>
  <c r="D2125" i="2"/>
  <c r="B2125" i="2"/>
  <c r="A2125" i="2"/>
  <c r="E2124" i="2"/>
  <c r="D2124" i="2"/>
  <c r="B2124" i="2"/>
  <c r="A2124" i="2"/>
  <c r="E2123" i="2"/>
  <c r="D2123" i="2"/>
  <c r="B2123" i="2"/>
  <c r="A2123" i="2"/>
  <c r="E2122" i="2"/>
  <c r="D2122" i="2"/>
  <c r="B2122" i="2"/>
  <c r="A2122" i="2"/>
  <c r="E2121" i="2"/>
  <c r="D2121" i="2"/>
  <c r="B2121" i="2"/>
  <c r="A2121" i="2"/>
  <c r="E2120" i="2"/>
  <c r="D2120" i="2"/>
  <c r="B2120" i="2"/>
  <c r="A2120" i="2"/>
  <c r="E2119" i="2"/>
  <c r="D2119" i="2"/>
  <c r="B2119" i="2"/>
  <c r="A2119" i="2"/>
  <c r="E2118" i="2"/>
  <c r="D2118" i="2"/>
  <c r="B2118" i="2"/>
  <c r="A2118" i="2"/>
  <c r="E2117" i="2"/>
  <c r="D2117" i="2"/>
  <c r="B2117" i="2"/>
  <c r="A2117" i="2"/>
  <c r="E2116" i="2"/>
  <c r="D2116" i="2"/>
  <c r="B2116" i="2"/>
  <c r="A2116" i="2"/>
  <c r="E2115" i="2"/>
  <c r="D2115" i="2"/>
  <c r="B2115" i="2"/>
  <c r="A2115" i="2"/>
  <c r="E2114" i="2"/>
  <c r="D2114" i="2"/>
  <c r="B2114" i="2"/>
  <c r="A2114" i="2"/>
  <c r="E2113" i="2"/>
  <c r="D2113" i="2"/>
  <c r="B2113" i="2"/>
  <c r="A2113" i="2"/>
  <c r="E2112" i="2"/>
  <c r="D2112" i="2"/>
  <c r="B2112" i="2"/>
  <c r="A2112" i="2"/>
  <c r="E2111" i="2"/>
  <c r="D2111" i="2"/>
  <c r="B2111" i="2"/>
  <c r="A2111" i="2"/>
  <c r="E2110" i="2"/>
  <c r="D2110" i="2"/>
  <c r="B2110" i="2"/>
  <c r="A2110" i="2"/>
  <c r="E2109" i="2"/>
  <c r="D2109" i="2"/>
  <c r="B2109" i="2"/>
  <c r="A2109" i="2"/>
  <c r="E2108" i="2"/>
  <c r="D2108" i="2"/>
  <c r="B2108" i="2"/>
  <c r="A2108" i="2"/>
  <c r="E2107" i="2"/>
  <c r="D2107" i="2"/>
  <c r="B2107" i="2"/>
  <c r="A2107" i="2"/>
  <c r="E2106" i="2"/>
  <c r="D2106" i="2"/>
  <c r="B2106" i="2"/>
  <c r="A2106" i="2"/>
  <c r="E2105" i="2"/>
  <c r="D2105" i="2"/>
  <c r="B2105" i="2"/>
  <c r="A2105" i="2"/>
  <c r="E2104" i="2"/>
  <c r="D2104" i="2"/>
  <c r="B2104" i="2"/>
  <c r="A2104" i="2"/>
  <c r="E2103" i="2"/>
  <c r="D2103" i="2"/>
  <c r="B2103" i="2"/>
  <c r="A2103" i="2"/>
  <c r="E2102" i="2"/>
  <c r="D2102" i="2"/>
  <c r="B2102" i="2"/>
  <c r="A2102" i="2"/>
  <c r="E2101" i="2"/>
  <c r="D2101" i="2"/>
  <c r="B2101" i="2"/>
  <c r="A2101" i="2"/>
  <c r="E2100" i="2"/>
  <c r="D2100" i="2"/>
  <c r="B2100" i="2"/>
  <c r="A2100" i="2"/>
  <c r="E2099" i="2"/>
  <c r="D2099" i="2"/>
  <c r="B2099" i="2"/>
  <c r="A2099" i="2"/>
  <c r="E2098" i="2"/>
  <c r="D2098" i="2"/>
  <c r="B2098" i="2"/>
  <c r="A2098" i="2"/>
  <c r="E2097" i="2"/>
  <c r="D2097" i="2"/>
  <c r="B2097" i="2"/>
  <c r="A2097" i="2"/>
  <c r="E2096" i="2"/>
  <c r="D2096" i="2"/>
  <c r="B2096" i="2"/>
  <c r="A2096" i="2"/>
  <c r="E2095" i="2"/>
  <c r="D2095" i="2"/>
  <c r="B2095" i="2"/>
  <c r="A2095" i="2"/>
  <c r="E2094" i="2"/>
  <c r="D2094" i="2"/>
  <c r="B2094" i="2"/>
  <c r="A2094" i="2"/>
  <c r="E2093" i="2"/>
  <c r="D2093" i="2"/>
  <c r="B2093" i="2"/>
  <c r="A2093" i="2"/>
  <c r="E2092" i="2"/>
  <c r="D2092" i="2"/>
  <c r="B2092" i="2"/>
  <c r="A2092" i="2"/>
  <c r="E2091" i="2"/>
  <c r="D2091" i="2"/>
  <c r="B2091" i="2"/>
  <c r="A2091" i="2"/>
  <c r="E2090" i="2"/>
  <c r="D2090" i="2"/>
  <c r="B2090" i="2"/>
  <c r="A2090" i="2"/>
  <c r="E2089" i="2"/>
  <c r="D2089" i="2"/>
  <c r="B2089" i="2"/>
  <c r="A2089" i="2"/>
  <c r="E2088" i="2"/>
  <c r="D2088" i="2"/>
  <c r="B2088" i="2"/>
  <c r="A2088" i="2"/>
  <c r="E2087" i="2"/>
  <c r="D2087" i="2"/>
  <c r="B2087" i="2"/>
  <c r="A2087" i="2"/>
  <c r="E2086" i="2"/>
  <c r="D2086" i="2"/>
  <c r="B2086" i="2"/>
  <c r="A2086" i="2"/>
  <c r="E2085" i="2"/>
  <c r="D2085" i="2"/>
  <c r="B2085" i="2"/>
  <c r="A2085" i="2"/>
  <c r="E2084" i="2"/>
  <c r="D2084" i="2"/>
  <c r="B2084" i="2"/>
  <c r="A2084" i="2"/>
  <c r="E2083" i="2"/>
  <c r="D2083" i="2"/>
  <c r="B2083" i="2"/>
  <c r="A2083" i="2"/>
  <c r="E2082" i="2"/>
  <c r="D2082" i="2"/>
  <c r="B2082" i="2"/>
  <c r="A2082" i="2"/>
  <c r="E2081" i="2"/>
  <c r="D2081" i="2"/>
  <c r="B2081" i="2"/>
  <c r="A2081" i="2"/>
  <c r="E2080" i="2"/>
  <c r="D2080" i="2"/>
  <c r="B2080" i="2"/>
  <c r="A2080" i="2"/>
  <c r="E2079" i="2"/>
  <c r="D2079" i="2"/>
  <c r="B2079" i="2"/>
  <c r="A2079" i="2"/>
  <c r="E2078" i="2"/>
  <c r="D2078" i="2"/>
  <c r="B2078" i="2"/>
  <c r="A2078" i="2"/>
  <c r="E2077" i="2"/>
  <c r="D2077" i="2"/>
  <c r="B2077" i="2"/>
  <c r="A2077" i="2"/>
  <c r="E2076" i="2"/>
  <c r="D2076" i="2"/>
  <c r="B2076" i="2"/>
  <c r="A2076" i="2"/>
  <c r="E2075" i="2"/>
  <c r="D2075" i="2"/>
  <c r="B2075" i="2"/>
  <c r="A2075" i="2"/>
  <c r="E2074" i="2"/>
  <c r="D2074" i="2"/>
  <c r="B2074" i="2"/>
  <c r="A2074" i="2"/>
  <c r="E2073" i="2"/>
  <c r="D2073" i="2"/>
  <c r="B2073" i="2"/>
  <c r="A2073" i="2"/>
  <c r="E2072" i="2"/>
  <c r="D2072" i="2"/>
  <c r="B2072" i="2"/>
  <c r="A2072" i="2"/>
  <c r="E2071" i="2"/>
  <c r="D2071" i="2"/>
  <c r="B2071" i="2"/>
  <c r="A2071" i="2"/>
  <c r="E2070" i="2"/>
  <c r="D2070" i="2"/>
  <c r="B2070" i="2"/>
  <c r="A2070" i="2"/>
  <c r="E2069" i="2"/>
  <c r="D2069" i="2"/>
  <c r="B2069" i="2"/>
  <c r="A2069" i="2"/>
  <c r="E2068" i="2"/>
  <c r="D2068" i="2"/>
  <c r="B2068" i="2"/>
  <c r="A2068" i="2"/>
  <c r="E2067" i="2"/>
  <c r="D2067" i="2"/>
  <c r="B2067" i="2"/>
  <c r="A2067" i="2"/>
  <c r="E2066" i="2"/>
  <c r="D2066" i="2"/>
  <c r="B2066" i="2"/>
  <c r="A2066" i="2"/>
  <c r="E2065" i="2"/>
  <c r="D2065" i="2"/>
  <c r="B2065" i="2"/>
  <c r="A2065" i="2"/>
  <c r="E2064" i="2"/>
  <c r="D2064" i="2"/>
  <c r="B2064" i="2"/>
  <c r="A2064" i="2"/>
  <c r="E2063" i="2"/>
  <c r="D2063" i="2"/>
  <c r="B2063" i="2"/>
  <c r="A2063" i="2"/>
  <c r="E2062" i="2"/>
  <c r="D2062" i="2"/>
  <c r="B2062" i="2"/>
  <c r="A2062" i="2"/>
  <c r="E2061" i="2"/>
  <c r="D2061" i="2"/>
  <c r="B2061" i="2"/>
  <c r="A2061" i="2"/>
  <c r="E2060" i="2"/>
  <c r="D2060" i="2"/>
  <c r="B2060" i="2"/>
  <c r="A2060" i="2"/>
  <c r="E2059" i="2"/>
  <c r="D2059" i="2"/>
  <c r="B2059" i="2"/>
  <c r="A2059" i="2"/>
  <c r="E2058" i="2"/>
  <c r="D2058" i="2"/>
  <c r="B2058" i="2"/>
  <c r="A2058" i="2"/>
  <c r="E2057" i="2"/>
  <c r="D2057" i="2"/>
  <c r="B2057" i="2"/>
  <c r="A2057" i="2"/>
  <c r="E2056" i="2"/>
  <c r="D2056" i="2"/>
  <c r="B2056" i="2"/>
  <c r="A2056" i="2"/>
  <c r="E2055" i="2"/>
  <c r="D2055" i="2"/>
  <c r="B2055" i="2"/>
  <c r="A2055" i="2"/>
  <c r="E2054" i="2"/>
  <c r="D2054" i="2"/>
  <c r="B2054" i="2"/>
  <c r="A2054" i="2"/>
  <c r="E2053" i="2"/>
  <c r="D2053" i="2"/>
  <c r="B2053" i="2"/>
  <c r="A2053" i="2"/>
  <c r="E2052" i="2"/>
  <c r="D2052" i="2"/>
  <c r="B2052" i="2"/>
  <c r="A2052" i="2"/>
  <c r="E2051" i="2"/>
  <c r="D2051" i="2"/>
  <c r="B2051" i="2"/>
  <c r="A2051" i="2"/>
  <c r="E2050" i="2"/>
  <c r="D2050" i="2"/>
  <c r="B2050" i="2"/>
  <c r="A2050" i="2"/>
  <c r="E2049" i="2"/>
  <c r="D2049" i="2"/>
  <c r="B2049" i="2"/>
  <c r="A2049" i="2"/>
  <c r="E2048" i="2"/>
  <c r="D2048" i="2"/>
  <c r="B2048" i="2"/>
  <c r="A2048" i="2"/>
  <c r="E2047" i="2"/>
  <c r="D2047" i="2"/>
  <c r="B2047" i="2"/>
  <c r="A2047" i="2"/>
  <c r="E2046" i="2"/>
  <c r="D2046" i="2"/>
  <c r="B2046" i="2"/>
  <c r="A2046" i="2"/>
  <c r="E2045" i="2"/>
  <c r="D2045" i="2"/>
  <c r="B2045" i="2"/>
  <c r="A2045" i="2"/>
  <c r="E2044" i="2"/>
  <c r="D2044" i="2"/>
  <c r="B2044" i="2"/>
  <c r="A2044" i="2"/>
  <c r="E2043" i="2"/>
  <c r="D2043" i="2"/>
  <c r="B2043" i="2"/>
  <c r="A2043" i="2"/>
  <c r="E2042" i="2"/>
  <c r="D2042" i="2"/>
  <c r="B2042" i="2"/>
  <c r="A2042" i="2"/>
  <c r="E2041" i="2"/>
  <c r="D2041" i="2"/>
  <c r="B2041" i="2"/>
  <c r="A2041" i="2"/>
  <c r="E2040" i="2"/>
  <c r="D2040" i="2"/>
  <c r="B2040" i="2"/>
  <c r="A2040" i="2"/>
  <c r="E2039" i="2"/>
  <c r="D2039" i="2"/>
  <c r="B2039" i="2"/>
  <c r="A2039" i="2"/>
  <c r="E2038" i="2"/>
  <c r="D2038" i="2"/>
  <c r="B2038" i="2"/>
  <c r="A2038" i="2"/>
  <c r="E2037" i="2"/>
  <c r="D2037" i="2"/>
  <c r="B2037" i="2"/>
  <c r="A2037" i="2"/>
  <c r="E2036" i="2"/>
  <c r="D2036" i="2"/>
  <c r="B2036" i="2"/>
  <c r="A2036" i="2"/>
  <c r="E2035" i="2"/>
  <c r="D2035" i="2"/>
  <c r="B2035" i="2"/>
  <c r="A2035" i="2"/>
  <c r="E2034" i="2"/>
  <c r="D2034" i="2"/>
  <c r="B2034" i="2"/>
  <c r="A2034" i="2"/>
  <c r="E2033" i="2"/>
  <c r="D2033" i="2"/>
  <c r="B2033" i="2"/>
  <c r="A2033" i="2"/>
  <c r="E2032" i="2"/>
  <c r="D2032" i="2"/>
  <c r="B2032" i="2"/>
  <c r="A2032" i="2"/>
  <c r="E2031" i="2"/>
  <c r="D2031" i="2"/>
  <c r="B2031" i="2"/>
  <c r="A2031" i="2"/>
  <c r="E2030" i="2"/>
  <c r="D2030" i="2"/>
  <c r="B2030" i="2"/>
  <c r="A2030" i="2"/>
  <c r="E2029" i="2"/>
  <c r="D2029" i="2"/>
  <c r="B2029" i="2"/>
  <c r="A2029" i="2"/>
  <c r="E2028" i="2"/>
  <c r="D2028" i="2"/>
  <c r="B2028" i="2"/>
  <c r="A2028" i="2"/>
  <c r="E2027" i="2"/>
  <c r="D2027" i="2"/>
  <c r="B2027" i="2"/>
  <c r="A2027" i="2"/>
  <c r="E2026" i="2"/>
  <c r="D2026" i="2"/>
  <c r="B2026" i="2"/>
  <c r="A2026" i="2"/>
  <c r="E2025" i="2"/>
  <c r="D2025" i="2"/>
  <c r="B2025" i="2"/>
  <c r="A2025" i="2"/>
  <c r="E2024" i="2"/>
  <c r="D2024" i="2"/>
  <c r="B2024" i="2"/>
  <c r="A2024" i="2"/>
  <c r="E2023" i="2"/>
  <c r="D2023" i="2"/>
  <c r="B2023" i="2"/>
  <c r="A2023" i="2"/>
  <c r="E2022" i="2"/>
  <c r="D2022" i="2"/>
  <c r="B2022" i="2"/>
  <c r="A2022" i="2"/>
  <c r="E2021" i="2"/>
  <c r="D2021" i="2"/>
  <c r="B2021" i="2"/>
  <c r="A2021" i="2"/>
  <c r="E2020" i="2"/>
  <c r="D2020" i="2"/>
  <c r="B2020" i="2"/>
  <c r="A2020" i="2"/>
  <c r="E2019" i="2"/>
  <c r="D2019" i="2"/>
  <c r="B2019" i="2"/>
  <c r="A2019" i="2"/>
  <c r="E2018" i="2"/>
  <c r="D2018" i="2"/>
  <c r="B2018" i="2"/>
  <c r="A2018" i="2"/>
  <c r="E2017" i="2"/>
  <c r="D2017" i="2"/>
  <c r="B2017" i="2"/>
  <c r="A2017" i="2"/>
  <c r="E2016" i="2"/>
  <c r="D2016" i="2"/>
  <c r="B2016" i="2"/>
  <c r="A2016" i="2"/>
  <c r="E2015" i="2"/>
  <c r="D2015" i="2"/>
  <c r="B2015" i="2"/>
  <c r="A2015" i="2"/>
  <c r="E2014" i="2"/>
  <c r="D2014" i="2"/>
  <c r="B2014" i="2"/>
  <c r="A2014" i="2"/>
  <c r="E2013" i="2"/>
  <c r="D2013" i="2"/>
  <c r="B2013" i="2"/>
  <c r="A2013" i="2"/>
  <c r="E2012" i="2"/>
  <c r="D2012" i="2"/>
  <c r="B2012" i="2"/>
  <c r="A2012" i="2"/>
  <c r="E2011" i="2"/>
  <c r="D2011" i="2"/>
  <c r="B2011" i="2"/>
  <c r="A2011" i="2"/>
  <c r="E2010" i="2"/>
  <c r="D2010" i="2"/>
  <c r="B2010" i="2"/>
  <c r="A2010" i="2"/>
  <c r="E2009" i="2"/>
  <c r="D2009" i="2"/>
  <c r="B2009" i="2"/>
  <c r="A2009" i="2"/>
  <c r="E2008" i="2"/>
  <c r="D2008" i="2"/>
  <c r="B2008" i="2"/>
  <c r="A2008" i="2"/>
  <c r="E2007" i="2"/>
  <c r="D2007" i="2"/>
  <c r="B2007" i="2"/>
  <c r="A2007" i="2"/>
  <c r="E2006" i="2"/>
  <c r="D2006" i="2"/>
  <c r="B2006" i="2"/>
  <c r="A2006" i="2"/>
  <c r="E2005" i="2"/>
  <c r="D2005" i="2"/>
  <c r="B2005" i="2"/>
  <c r="A2005" i="2"/>
  <c r="E2004" i="2"/>
  <c r="D2004" i="2"/>
  <c r="B2004" i="2"/>
  <c r="A2004" i="2"/>
  <c r="E2003" i="2"/>
  <c r="D2003" i="2"/>
  <c r="B2003" i="2"/>
  <c r="A2003" i="2"/>
  <c r="E2002" i="2"/>
  <c r="D2002" i="2"/>
  <c r="B2002" i="2"/>
  <c r="A2002" i="2"/>
  <c r="E2001" i="2"/>
  <c r="D2001" i="2"/>
  <c r="B2001" i="2"/>
  <c r="A2001" i="2"/>
  <c r="E2000" i="2"/>
  <c r="D2000" i="2"/>
  <c r="B2000" i="2"/>
  <c r="A2000" i="2"/>
  <c r="E1999" i="2"/>
  <c r="D1999" i="2"/>
  <c r="B1999" i="2"/>
  <c r="A1999" i="2"/>
  <c r="E1998" i="2"/>
  <c r="D1998" i="2"/>
  <c r="B1998" i="2"/>
  <c r="A1998" i="2"/>
  <c r="E1997" i="2"/>
  <c r="D1997" i="2"/>
  <c r="B1997" i="2"/>
  <c r="A1997" i="2"/>
  <c r="E1996" i="2"/>
  <c r="D1996" i="2"/>
  <c r="B1996" i="2"/>
  <c r="A1996" i="2"/>
  <c r="E1995" i="2"/>
  <c r="D1995" i="2"/>
  <c r="B1995" i="2"/>
  <c r="A1995" i="2"/>
  <c r="E1994" i="2"/>
  <c r="D1994" i="2"/>
  <c r="B1994" i="2"/>
  <c r="A1994" i="2"/>
  <c r="E1993" i="2"/>
  <c r="D1993" i="2"/>
  <c r="B1993" i="2"/>
  <c r="A1993" i="2"/>
  <c r="E1992" i="2"/>
  <c r="D1992" i="2"/>
  <c r="B1992" i="2"/>
  <c r="A1992" i="2"/>
  <c r="E1991" i="2"/>
  <c r="D1991" i="2"/>
  <c r="B1991" i="2"/>
  <c r="A1991" i="2"/>
  <c r="E1990" i="2"/>
  <c r="D1990" i="2"/>
  <c r="B1990" i="2"/>
  <c r="A1990" i="2"/>
  <c r="E1989" i="2"/>
  <c r="D1989" i="2"/>
  <c r="B1989" i="2"/>
  <c r="A1989" i="2"/>
  <c r="E1988" i="2"/>
  <c r="D1988" i="2"/>
  <c r="B1988" i="2"/>
  <c r="A1988" i="2"/>
  <c r="E1987" i="2"/>
  <c r="D1987" i="2"/>
  <c r="B1987" i="2"/>
  <c r="A1987" i="2"/>
  <c r="E1986" i="2"/>
  <c r="D1986" i="2"/>
  <c r="B1986" i="2"/>
  <c r="A1986" i="2"/>
  <c r="E1985" i="2"/>
  <c r="D1985" i="2"/>
  <c r="B1985" i="2"/>
  <c r="A1985" i="2"/>
  <c r="E1984" i="2"/>
  <c r="D1984" i="2"/>
  <c r="B1984" i="2"/>
  <c r="A1984" i="2"/>
  <c r="E1983" i="2"/>
  <c r="D1983" i="2"/>
  <c r="B1983" i="2"/>
  <c r="A1983" i="2"/>
  <c r="E1982" i="2"/>
  <c r="D1982" i="2"/>
  <c r="B1982" i="2"/>
  <c r="A1982" i="2"/>
  <c r="E1981" i="2"/>
  <c r="D1981" i="2"/>
  <c r="B1981" i="2"/>
  <c r="A1981" i="2"/>
  <c r="E1980" i="2"/>
  <c r="D1980" i="2"/>
  <c r="B1980" i="2"/>
  <c r="A1980" i="2"/>
  <c r="E1979" i="2"/>
  <c r="D1979" i="2"/>
  <c r="B1979" i="2"/>
  <c r="A1979" i="2"/>
  <c r="E1978" i="2"/>
  <c r="D1978" i="2"/>
  <c r="B1978" i="2"/>
  <c r="A1978" i="2"/>
  <c r="E1977" i="2"/>
  <c r="D1977" i="2"/>
  <c r="B1977" i="2"/>
  <c r="A1977" i="2"/>
  <c r="E1976" i="2"/>
  <c r="D1976" i="2"/>
  <c r="B1976" i="2"/>
  <c r="A1976" i="2"/>
  <c r="E1975" i="2"/>
  <c r="D1975" i="2"/>
  <c r="B1975" i="2"/>
  <c r="A1975" i="2"/>
  <c r="E1974" i="2"/>
  <c r="D1974" i="2"/>
  <c r="B1974" i="2"/>
  <c r="A1974" i="2"/>
  <c r="E1973" i="2"/>
  <c r="D1973" i="2"/>
  <c r="B1973" i="2"/>
  <c r="A1973" i="2"/>
  <c r="E1972" i="2"/>
  <c r="D1972" i="2"/>
  <c r="B1972" i="2"/>
  <c r="A1972" i="2"/>
  <c r="E1971" i="2"/>
  <c r="D1971" i="2"/>
  <c r="B1971" i="2"/>
  <c r="A1971" i="2"/>
  <c r="E1970" i="2"/>
  <c r="D1970" i="2"/>
  <c r="B1970" i="2"/>
  <c r="A1970" i="2"/>
  <c r="E1969" i="2"/>
  <c r="D1969" i="2"/>
  <c r="B1969" i="2"/>
  <c r="A1969" i="2"/>
  <c r="E1968" i="2"/>
  <c r="D1968" i="2"/>
  <c r="B1968" i="2"/>
  <c r="A1968" i="2"/>
  <c r="E1967" i="2"/>
  <c r="D1967" i="2"/>
  <c r="B1967" i="2"/>
  <c r="A1967" i="2"/>
  <c r="E1966" i="2"/>
  <c r="D1966" i="2"/>
  <c r="B1966" i="2"/>
  <c r="A1966" i="2"/>
  <c r="E1965" i="2"/>
  <c r="D1965" i="2"/>
  <c r="B1965" i="2"/>
  <c r="A1965" i="2"/>
  <c r="E1964" i="2"/>
  <c r="D1964" i="2"/>
  <c r="B1964" i="2"/>
  <c r="A1964" i="2"/>
  <c r="E1963" i="2"/>
  <c r="D1963" i="2"/>
  <c r="B1963" i="2"/>
  <c r="A1963" i="2"/>
  <c r="E1962" i="2"/>
  <c r="D1962" i="2"/>
  <c r="B1962" i="2"/>
  <c r="A1962" i="2"/>
  <c r="E1961" i="2"/>
  <c r="D1961" i="2"/>
  <c r="B1961" i="2"/>
  <c r="A1961" i="2"/>
  <c r="E1960" i="2"/>
  <c r="D1960" i="2"/>
  <c r="B1960" i="2"/>
  <c r="A1960" i="2"/>
  <c r="E1959" i="2"/>
  <c r="D1959" i="2"/>
  <c r="B1959" i="2"/>
  <c r="A1959" i="2"/>
  <c r="E1958" i="2"/>
  <c r="D1958" i="2"/>
  <c r="B1958" i="2"/>
  <c r="A1958" i="2"/>
  <c r="E1957" i="2"/>
  <c r="D1957" i="2"/>
  <c r="B1957" i="2"/>
  <c r="A1957" i="2"/>
  <c r="E1956" i="2"/>
  <c r="D1956" i="2"/>
  <c r="B1956" i="2"/>
  <c r="A1956" i="2"/>
  <c r="E1955" i="2"/>
  <c r="D1955" i="2"/>
  <c r="B1955" i="2"/>
  <c r="A1955" i="2"/>
  <c r="E1954" i="2"/>
  <c r="D1954" i="2"/>
  <c r="B1954" i="2"/>
  <c r="A1954" i="2"/>
  <c r="E1953" i="2"/>
  <c r="D1953" i="2"/>
  <c r="B1953" i="2"/>
  <c r="A1953" i="2"/>
  <c r="E1952" i="2"/>
  <c r="D1952" i="2"/>
  <c r="B1952" i="2"/>
  <c r="A1952" i="2"/>
  <c r="E1951" i="2"/>
  <c r="D1951" i="2"/>
  <c r="B1951" i="2"/>
  <c r="A1951" i="2"/>
  <c r="E1950" i="2"/>
  <c r="D1950" i="2"/>
  <c r="B1950" i="2"/>
  <c r="A1950" i="2"/>
  <c r="E1949" i="2"/>
  <c r="D1949" i="2"/>
  <c r="B1949" i="2"/>
  <c r="A1949" i="2"/>
  <c r="E1948" i="2"/>
  <c r="D1948" i="2"/>
  <c r="B1948" i="2"/>
  <c r="A1948" i="2"/>
  <c r="E1947" i="2"/>
  <c r="D1947" i="2"/>
  <c r="B1947" i="2"/>
  <c r="A1947" i="2"/>
  <c r="E1946" i="2"/>
  <c r="D1946" i="2"/>
  <c r="B1946" i="2"/>
  <c r="A1946" i="2"/>
  <c r="E1945" i="2"/>
  <c r="D1945" i="2"/>
  <c r="B1945" i="2"/>
  <c r="A1945" i="2"/>
  <c r="E1944" i="2"/>
  <c r="D1944" i="2"/>
  <c r="B1944" i="2"/>
  <c r="A1944" i="2"/>
  <c r="E1943" i="2"/>
  <c r="D1943" i="2"/>
  <c r="B1943" i="2"/>
  <c r="A1943" i="2"/>
  <c r="E1942" i="2"/>
  <c r="D1942" i="2"/>
  <c r="B1942" i="2"/>
  <c r="A1942" i="2"/>
  <c r="E1941" i="2"/>
  <c r="D1941" i="2"/>
  <c r="B1941" i="2"/>
  <c r="A1941" i="2"/>
  <c r="E1940" i="2"/>
  <c r="D1940" i="2"/>
  <c r="B1940" i="2"/>
  <c r="A1940" i="2"/>
  <c r="E1939" i="2"/>
  <c r="D1939" i="2"/>
  <c r="B1939" i="2"/>
  <c r="A1939" i="2"/>
  <c r="E1938" i="2"/>
  <c r="D1938" i="2"/>
  <c r="B1938" i="2"/>
  <c r="A1938" i="2"/>
  <c r="E1937" i="2"/>
  <c r="D1937" i="2"/>
  <c r="B1937" i="2"/>
  <c r="A1937" i="2"/>
  <c r="E1936" i="2"/>
  <c r="D1936" i="2"/>
  <c r="B1936" i="2"/>
  <c r="A1936" i="2"/>
  <c r="E1935" i="2"/>
  <c r="D1935" i="2"/>
  <c r="B1935" i="2"/>
  <c r="A1935" i="2"/>
  <c r="E1934" i="2"/>
  <c r="D1934" i="2"/>
  <c r="B1934" i="2"/>
  <c r="A1934" i="2"/>
  <c r="E1933" i="2"/>
  <c r="D1933" i="2"/>
  <c r="B1933" i="2"/>
  <c r="A1933" i="2"/>
  <c r="E1932" i="2"/>
  <c r="D1932" i="2"/>
  <c r="B1932" i="2"/>
  <c r="A1932" i="2"/>
  <c r="E1931" i="2"/>
  <c r="D1931" i="2"/>
  <c r="B1931" i="2"/>
  <c r="A1931" i="2"/>
  <c r="E1930" i="2"/>
  <c r="D1930" i="2"/>
  <c r="B1930" i="2"/>
  <c r="A1930" i="2"/>
  <c r="E1929" i="2"/>
  <c r="D1929" i="2"/>
  <c r="B1929" i="2"/>
  <c r="A1929" i="2"/>
  <c r="E1928" i="2"/>
  <c r="D1928" i="2"/>
  <c r="B1928" i="2"/>
  <c r="A1928" i="2"/>
  <c r="E1927" i="2"/>
  <c r="D1927" i="2"/>
  <c r="B1927" i="2"/>
  <c r="A1927" i="2"/>
  <c r="E1926" i="2"/>
  <c r="D1926" i="2"/>
  <c r="B1926" i="2"/>
  <c r="A1926" i="2"/>
  <c r="E1925" i="2"/>
  <c r="D1925" i="2"/>
  <c r="B1925" i="2"/>
  <c r="A1925" i="2"/>
  <c r="E1924" i="2"/>
  <c r="D1924" i="2"/>
  <c r="B1924" i="2"/>
  <c r="A1924" i="2"/>
  <c r="E1923" i="2"/>
  <c r="D1923" i="2"/>
  <c r="B1923" i="2"/>
  <c r="A1923" i="2"/>
  <c r="E1922" i="2"/>
  <c r="D1922" i="2"/>
  <c r="B1922" i="2"/>
  <c r="A1922" i="2"/>
  <c r="E1921" i="2"/>
  <c r="D1921" i="2"/>
  <c r="B1921" i="2"/>
  <c r="A1921" i="2"/>
  <c r="E1920" i="2"/>
  <c r="D1920" i="2"/>
  <c r="B1920" i="2"/>
  <c r="A1920" i="2"/>
  <c r="E1919" i="2"/>
  <c r="D1919" i="2"/>
  <c r="B1919" i="2"/>
  <c r="A1919" i="2"/>
  <c r="E1918" i="2"/>
  <c r="D1918" i="2"/>
  <c r="B1918" i="2"/>
  <c r="A1918" i="2"/>
  <c r="E1917" i="2"/>
  <c r="D1917" i="2"/>
  <c r="B1917" i="2"/>
  <c r="A1917" i="2"/>
  <c r="E1916" i="2"/>
  <c r="D1916" i="2"/>
  <c r="B1916" i="2"/>
  <c r="A1916" i="2"/>
  <c r="E1915" i="2"/>
  <c r="D1915" i="2"/>
  <c r="B1915" i="2"/>
  <c r="A1915" i="2"/>
  <c r="E1914" i="2"/>
  <c r="D1914" i="2"/>
  <c r="B1914" i="2"/>
  <c r="A1914" i="2"/>
  <c r="E1913" i="2"/>
  <c r="D1913" i="2"/>
  <c r="B1913" i="2"/>
  <c r="A1913" i="2"/>
  <c r="E1912" i="2"/>
  <c r="D1912" i="2"/>
  <c r="B1912" i="2"/>
  <c r="A1912" i="2"/>
  <c r="E1911" i="2"/>
  <c r="D1911" i="2"/>
  <c r="B1911" i="2"/>
  <c r="A1911" i="2"/>
  <c r="E1910" i="2"/>
  <c r="D1910" i="2"/>
  <c r="B1910" i="2"/>
  <c r="A1910" i="2"/>
  <c r="E1909" i="2"/>
  <c r="D1909" i="2"/>
  <c r="B1909" i="2"/>
  <c r="A1909" i="2"/>
  <c r="E1908" i="2"/>
  <c r="D1908" i="2"/>
  <c r="B1908" i="2"/>
  <c r="A1908" i="2"/>
  <c r="E1907" i="2"/>
  <c r="D1907" i="2"/>
  <c r="B1907" i="2"/>
  <c r="A1907" i="2"/>
  <c r="E1906" i="2"/>
  <c r="D1906" i="2"/>
  <c r="B1906" i="2"/>
  <c r="A1906" i="2"/>
  <c r="E1905" i="2"/>
  <c r="D1905" i="2"/>
  <c r="B1905" i="2"/>
  <c r="A1905" i="2"/>
  <c r="E1904" i="2"/>
  <c r="D1904" i="2"/>
  <c r="B1904" i="2"/>
  <c r="A1904" i="2"/>
  <c r="E1903" i="2"/>
  <c r="D1903" i="2"/>
  <c r="B1903" i="2"/>
  <c r="A1903" i="2"/>
  <c r="E1902" i="2"/>
  <c r="D1902" i="2"/>
  <c r="B1902" i="2"/>
  <c r="A1902" i="2"/>
  <c r="E1901" i="2"/>
  <c r="D1901" i="2"/>
  <c r="B1901" i="2"/>
  <c r="A1901" i="2"/>
  <c r="E1900" i="2"/>
  <c r="D1900" i="2"/>
  <c r="B1900" i="2"/>
  <c r="A1900" i="2"/>
  <c r="E1899" i="2"/>
  <c r="D1899" i="2"/>
  <c r="B1899" i="2"/>
  <c r="A1899" i="2"/>
  <c r="E1898" i="2"/>
  <c r="D1898" i="2"/>
  <c r="B1898" i="2"/>
  <c r="A1898" i="2"/>
  <c r="E1897" i="2"/>
  <c r="D1897" i="2"/>
  <c r="B1897" i="2"/>
  <c r="A1897" i="2"/>
  <c r="E1896" i="2"/>
  <c r="D1896" i="2"/>
  <c r="B1896" i="2"/>
  <c r="A1896" i="2"/>
  <c r="E1895" i="2"/>
  <c r="D1895" i="2"/>
  <c r="B1895" i="2"/>
  <c r="A1895" i="2"/>
  <c r="E1894" i="2"/>
  <c r="D1894" i="2"/>
  <c r="B1894" i="2"/>
  <c r="A1894" i="2"/>
  <c r="E1893" i="2"/>
  <c r="D1893" i="2"/>
  <c r="B1893" i="2"/>
  <c r="A1893" i="2"/>
  <c r="E1892" i="2"/>
  <c r="D1892" i="2"/>
  <c r="B1892" i="2"/>
  <c r="A1892" i="2"/>
  <c r="E1891" i="2"/>
  <c r="D1891" i="2"/>
  <c r="B1891" i="2"/>
  <c r="A1891" i="2"/>
  <c r="E1890" i="2"/>
  <c r="D1890" i="2"/>
  <c r="B1890" i="2"/>
  <c r="A1890" i="2"/>
  <c r="E1889" i="2"/>
  <c r="D1889" i="2"/>
  <c r="B1889" i="2"/>
  <c r="A1889" i="2"/>
  <c r="E1888" i="2"/>
  <c r="D1888" i="2"/>
  <c r="B1888" i="2"/>
  <c r="A1888" i="2"/>
  <c r="E1887" i="2"/>
  <c r="D1887" i="2"/>
  <c r="B1887" i="2"/>
  <c r="A1887" i="2"/>
  <c r="E1886" i="2"/>
  <c r="D1886" i="2"/>
  <c r="B1886" i="2"/>
  <c r="A1886" i="2"/>
  <c r="E1885" i="2"/>
  <c r="D1885" i="2"/>
  <c r="B1885" i="2"/>
  <c r="A1885" i="2"/>
  <c r="E1884" i="2"/>
  <c r="D1884" i="2"/>
  <c r="B1884" i="2"/>
  <c r="A1884" i="2"/>
  <c r="E1883" i="2"/>
  <c r="D1883" i="2"/>
  <c r="B1883" i="2"/>
  <c r="A1883" i="2"/>
  <c r="E1882" i="2"/>
  <c r="D1882" i="2"/>
  <c r="B1882" i="2"/>
  <c r="A1882" i="2"/>
  <c r="E1881" i="2"/>
  <c r="D1881" i="2"/>
  <c r="B1881" i="2"/>
  <c r="A1881" i="2"/>
  <c r="E1880" i="2"/>
  <c r="D1880" i="2"/>
  <c r="B1880" i="2"/>
  <c r="A1880" i="2"/>
  <c r="E1879" i="2"/>
  <c r="D1879" i="2"/>
  <c r="B1879" i="2"/>
  <c r="A1879" i="2"/>
  <c r="E1878" i="2"/>
  <c r="D1878" i="2"/>
  <c r="B1878" i="2"/>
  <c r="A1878" i="2"/>
  <c r="E1877" i="2"/>
  <c r="D1877" i="2"/>
  <c r="B1877" i="2"/>
  <c r="A1877" i="2"/>
  <c r="E1876" i="2"/>
  <c r="D1876" i="2"/>
  <c r="B1876" i="2"/>
  <c r="A1876" i="2"/>
  <c r="E1875" i="2"/>
  <c r="D1875" i="2"/>
  <c r="B1875" i="2"/>
  <c r="A1875" i="2"/>
  <c r="E1874" i="2"/>
  <c r="D1874" i="2"/>
  <c r="B1874" i="2"/>
  <c r="A1874" i="2"/>
  <c r="E1873" i="2"/>
  <c r="D1873" i="2"/>
  <c r="B1873" i="2"/>
  <c r="A1873" i="2"/>
  <c r="E1872" i="2"/>
  <c r="D1872" i="2"/>
  <c r="B1872" i="2"/>
  <c r="A1872" i="2"/>
  <c r="E1871" i="2"/>
  <c r="D1871" i="2"/>
  <c r="B1871" i="2"/>
  <c r="A1871" i="2"/>
  <c r="E1870" i="2"/>
  <c r="D1870" i="2"/>
  <c r="B1870" i="2"/>
  <c r="A1870" i="2"/>
  <c r="E1869" i="2"/>
  <c r="D1869" i="2"/>
  <c r="B1869" i="2"/>
  <c r="A1869" i="2"/>
  <c r="E1868" i="2"/>
  <c r="D1868" i="2"/>
  <c r="B1868" i="2"/>
  <c r="A1868" i="2"/>
  <c r="E1867" i="2"/>
  <c r="D1867" i="2"/>
  <c r="B1867" i="2"/>
  <c r="A1867" i="2"/>
  <c r="E1866" i="2"/>
  <c r="D1866" i="2"/>
  <c r="B1866" i="2"/>
  <c r="A1866" i="2"/>
  <c r="E1865" i="2"/>
  <c r="D1865" i="2"/>
  <c r="B1865" i="2"/>
  <c r="A1865" i="2"/>
  <c r="E1864" i="2"/>
  <c r="D1864" i="2"/>
  <c r="B1864" i="2"/>
  <c r="A1864" i="2"/>
  <c r="E1863" i="2"/>
  <c r="D1863" i="2"/>
  <c r="B1863" i="2"/>
  <c r="A1863" i="2"/>
  <c r="E1862" i="2"/>
  <c r="D1862" i="2"/>
  <c r="B1862" i="2"/>
  <c r="A1862" i="2"/>
  <c r="E1861" i="2"/>
  <c r="D1861" i="2"/>
  <c r="B1861" i="2"/>
  <c r="A1861" i="2"/>
  <c r="E1860" i="2"/>
  <c r="D1860" i="2"/>
  <c r="B1860" i="2"/>
  <c r="A1860" i="2"/>
  <c r="E1859" i="2"/>
  <c r="D1859" i="2"/>
  <c r="B1859" i="2"/>
  <c r="A1859" i="2"/>
  <c r="E1858" i="2"/>
  <c r="D1858" i="2"/>
  <c r="B1858" i="2"/>
  <c r="A1858" i="2"/>
  <c r="E1857" i="2"/>
  <c r="D1857" i="2"/>
  <c r="B1857" i="2"/>
  <c r="A1857" i="2"/>
  <c r="E1856" i="2"/>
  <c r="D1856" i="2"/>
  <c r="B1856" i="2"/>
  <c r="A1856" i="2"/>
  <c r="E1855" i="2"/>
  <c r="D1855" i="2"/>
  <c r="B1855" i="2"/>
  <c r="A1855" i="2"/>
  <c r="E1854" i="2"/>
  <c r="D1854" i="2"/>
  <c r="B1854" i="2"/>
  <c r="A1854" i="2"/>
  <c r="E1853" i="2"/>
  <c r="D1853" i="2"/>
  <c r="B1853" i="2"/>
  <c r="A1853" i="2"/>
  <c r="E1852" i="2"/>
  <c r="D1852" i="2"/>
  <c r="B1852" i="2"/>
  <c r="A1852" i="2"/>
  <c r="E1851" i="2"/>
  <c r="D1851" i="2"/>
  <c r="B1851" i="2"/>
  <c r="A1851" i="2"/>
  <c r="E1850" i="2"/>
  <c r="D1850" i="2"/>
  <c r="B1850" i="2"/>
  <c r="A1850" i="2"/>
  <c r="E1849" i="2"/>
  <c r="D1849" i="2"/>
  <c r="B1849" i="2"/>
  <c r="A1849" i="2"/>
  <c r="E1848" i="2"/>
  <c r="D1848" i="2"/>
  <c r="B1848" i="2"/>
  <c r="A1848" i="2"/>
  <c r="E1847" i="2"/>
  <c r="D1847" i="2"/>
  <c r="B1847" i="2"/>
  <c r="A1847" i="2"/>
  <c r="E1846" i="2"/>
  <c r="D1846" i="2"/>
  <c r="B1846" i="2"/>
  <c r="A1846" i="2"/>
  <c r="E1845" i="2"/>
  <c r="D1845" i="2"/>
  <c r="B1845" i="2"/>
  <c r="A1845" i="2"/>
  <c r="E1844" i="2"/>
  <c r="D1844" i="2"/>
  <c r="B1844" i="2"/>
  <c r="A1844" i="2"/>
  <c r="E1843" i="2"/>
  <c r="D1843" i="2"/>
  <c r="B1843" i="2"/>
  <c r="A1843" i="2"/>
  <c r="E1842" i="2"/>
  <c r="D1842" i="2"/>
  <c r="B1842" i="2"/>
  <c r="A1842" i="2"/>
  <c r="E1841" i="2"/>
  <c r="D1841" i="2"/>
  <c r="B1841" i="2"/>
  <c r="A1841" i="2"/>
  <c r="E1840" i="2"/>
  <c r="D1840" i="2"/>
  <c r="B1840" i="2"/>
  <c r="A1840" i="2"/>
  <c r="E1839" i="2"/>
  <c r="D1839" i="2"/>
  <c r="B1839" i="2"/>
  <c r="A1839" i="2"/>
  <c r="E1838" i="2"/>
  <c r="D1838" i="2"/>
  <c r="B1838" i="2"/>
  <c r="A1838" i="2"/>
  <c r="E1837" i="2"/>
  <c r="D1837" i="2"/>
  <c r="B1837" i="2"/>
  <c r="A1837" i="2"/>
  <c r="E1836" i="2"/>
  <c r="D1836" i="2"/>
  <c r="B1836" i="2"/>
  <c r="A1836" i="2"/>
  <c r="E1835" i="2"/>
  <c r="D1835" i="2"/>
  <c r="B1835" i="2"/>
  <c r="A1835" i="2"/>
  <c r="E1834" i="2"/>
  <c r="D1834" i="2"/>
  <c r="B1834" i="2"/>
  <c r="A1834" i="2"/>
  <c r="E1833" i="2"/>
  <c r="D1833" i="2"/>
  <c r="B1833" i="2"/>
  <c r="A1833" i="2"/>
  <c r="E1832" i="2"/>
  <c r="D1832" i="2"/>
  <c r="B1832" i="2"/>
  <c r="A1832" i="2"/>
  <c r="E1831" i="2"/>
  <c r="D1831" i="2"/>
  <c r="B1831" i="2"/>
  <c r="A1831" i="2"/>
  <c r="E1830" i="2"/>
  <c r="D1830" i="2"/>
  <c r="B1830" i="2"/>
  <c r="A1830" i="2"/>
  <c r="E1829" i="2"/>
  <c r="D1829" i="2"/>
  <c r="B1829" i="2"/>
  <c r="A1829" i="2"/>
  <c r="E1828" i="2"/>
  <c r="D1828" i="2"/>
  <c r="B1828" i="2"/>
  <c r="A1828" i="2"/>
  <c r="E1827" i="2"/>
  <c r="D1827" i="2"/>
  <c r="B1827" i="2"/>
  <c r="A1827" i="2"/>
  <c r="E1826" i="2"/>
  <c r="D1826" i="2"/>
  <c r="B1826" i="2"/>
  <c r="A1826" i="2"/>
  <c r="E1825" i="2"/>
  <c r="D1825" i="2"/>
  <c r="B1825" i="2"/>
  <c r="A1825" i="2"/>
  <c r="E1824" i="2"/>
  <c r="D1824" i="2"/>
  <c r="B1824" i="2"/>
  <c r="A1824" i="2"/>
  <c r="E1823" i="2"/>
  <c r="D1823" i="2"/>
  <c r="B1823" i="2"/>
  <c r="A1823" i="2"/>
  <c r="E1822" i="2"/>
  <c r="D1822" i="2"/>
  <c r="B1822" i="2"/>
  <c r="A1822" i="2"/>
  <c r="E1821" i="2"/>
  <c r="D1821" i="2"/>
  <c r="B1821" i="2"/>
  <c r="A1821" i="2"/>
  <c r="E1820" i="2"/>
  <c r="D1820" i="2"/>
  <c r="B1820" i="2"/>
  <c r="A1820" i="2"/>
  <c r="E1819" i="2"/>
  <c r="D1819" i="2"/>
  <c r="B1819" i="2"/>
  <c r="A1819" i="2"/>
  <c r="E1818" i="2"/>
  <c r="D1818" i="2"/>
  <c r="B1818" i="2"/>
  <c r="A1818" i="2"/>
  <c r="E1817" i="2"/>
  <c r="D1817" i="2"/>
  <c r="B1817" i="2"/>
  <c r="A1817" i="2"/>
  <c r="E1816" i="2"/>
  <c r="D1816" i="2"/>
  <c r="B1816" i="2"/>
  <c r="A1816" i="2"/>
  <c r="E1815" i="2"/>
  <c r="D1815" i="2"/>
  <c r="B1815" i="2"/>
  <c r="A1815" i="2"/>
  <c r="E1814" i="2"/>
  <c r="D1814" i="2"/>
  <c r="B1814" i="2"/>
  <c r="A1814" i="2"/>
  <c r="E1813" i="2"/>
  <c r="D1813" i="2"/>
  <c r="B1813" i="2"/>
  <c r="A1813" i="2"/>
  <c r="E1812" i="2"/>
  <c r="D1812" i="2"/>
  <c r="B1812" i="2"/>
  <c r="A1812" i="2"/>
  <c r="E1811" i="2"/>
  <c r="D1811" i="2"/>
  <c r="B1811" i="2"/>
  <c r="A1811" i="2"/>
  <c r="E1810" i="2"/>
  <c r="D1810" i="2"/>
  <c r="B1810" i="2"/>
  <c r="A1810" i="2"/>
  <c r="E1809" i="2"/>
  <c r="D1809" i="2"/>
  <c r="B1809" i="2"/>
  <c r="A1809" i="2"/>
  <c r="E1808" i="2"/>
  <c r="D1808" i="2"/>
  <c r="B1808" i="2"/>
  <c r="A1808" i="2"/>
  <c r="E1807" i="2"/>
  <c r="D1807" i="2"/>
  <c r="B1807" i="2"/>
  <c r="A1807" i="2"/>
  <c r="E1806" i="2"/>
  <c r="D1806" i="2"/>
  <c r="B1806" i="2"/>
  <c r="A1806" i="2"/>
  <c r="E1805" i="2"/>
  <c r="D1805" i="2"/>
  <c r="B1805" i="2"/>
  <c r="A1805" i="2"/>
  <c r="E1804" i="2"/>
  <c r="D1804" i="2"/>
  <c r="B1804" i="2"/>
  <c r="A1804" i="2"/>
  <c r="E1803" i="2"/>
  <c r="D1803" i="2"/>
  <c r="B1803" i="2"/>
  <c r="A1803" i="2"/>
  <c r="E1802" i="2"/>
  <c r="D1802" i="2"/>
  <c r="B1802" i="2"/>
  <c r="A1802" i="2"/>
  <c r="E1801" i="2"/>
  <c r="D1801" i="2"/>
  <c r="B1801" i="2"/>
  <c r="A1801" i="2"/>
  <c r="E1800" i="2"/>
  <c r="D1800" i="2"/>
  <c r="B1800" i="2"/>
  <c r="A1800" i="2"/>
  <c r="E1799" i="2"/>
  <c r="D1799" i="2"/>
  <c r="B1799" i="2"/>
  <c r="A1799" i="2"/>
  <c r="E1798" i="2"/>
  <c r="D1798" i="2"/>
  <c r="B1798" i="2"/>
  <c r="A1798" i="2"/>
  <c r="E1797" i="2"/>
  <c r="D1797" i="2"/>
  <c r="B1797" i="2"/>
  <c r="A1797" i="2"/>
  <c r="E1796" i="2"/>
  <c r="D1796" i="2"/>
  <c r="B1796" i="2"/>
  <c r="A1796" i="2"/>
  <c r="E1795" i="2"/>
  <c r="D1795" i="2"/>
  <c r="B1795" i="2"/>
  <c r="A1795" i="2"/>
  <c r="E1794" i="2"/>
  <c r="D1794" i="2"/>
  <c r="B1794" i="2"/>
  <c r="A1794" i="2"/>
  <c r="E1793" i="2"/>
  <c r="D1793" i="2"/>
  <c r="B1793" i="2"/>
  <c r="A1793" i="2"/>
  <c r="E1792" i="2"/>
  <c r="D1792" i="2"/>
  <c r="B1792" i="2"/>
  <c r="A1792" i="2"/>
  <c r="E1791" i="2"/>
  <c r="D1791" i="2"/>
  <c r="B1791" i="2"/>
  <c r="A1791" i="2"/>
  <c r="E1790" i="2"/>
  <c r="D1790" i="2"/>
  <c r="B1790" i="2"/>
  <c r="A1790" i="2"/>
  <c r="E1789" i="2"/>
  <c r="D1789" i="2"/>
  <c r="B1789" i="2"/>
  <c r="A1789" i="2"/>
  <c r="E1788" i="2"/>
  <c r="D1788" i="2"/>
  <c r="B1788" i="2"/>
  <c r="A1788" i="2"/>
  <c r="E1787" i="2"/>
  <c r="D1787" i="2"/>
  <c r="B1787" i="2"/>
  <c r="A1787" i="2"/>
  <c r="E1786" i="2"/>
  <c r="D1786" i="2"/>
  <c r="B1786" i="2"/>
  <c r="A1786" i="2"/>
  <c r="E1785" i="2"/>
  <c r="D1785" i="2"/>
  <c r="B1785" i="2"/>
  <c r="A1785" i="2"/>
  <c r="E1784" i="2"/>
  <c r="D1784" i="2"/>
  <c r="B1784" i="2"/>
  <c r="A1784" i="2"/>
  <c r="E1783" i="2"/>
  <c r="D1783" i="2"/>
  <c r="B1783" i="2"/>
  <c r="A1783" i="2"/>
  <c r="E1782" i="2"/>
  <c r="D1782" i="2"/>
  <c r="B1782" i="2"/>
  <c r="A1782" i="2"/>
  <c r="E1781" i="2"/>
  <c r="D1781" i="2"/>
  <c r="B1781" i="2"/>
  <c r="A1781" i="2"/>
  <c r="E1780" i="2"/>
  <c r="D1780" i="2"/>
  <c r="B1780" i="2"/>
  <c r="A1780" i="2"/>
  <c r="E1779" i="2"/>
  <c r="D1779" i="2"/>
  <c r="B1779" i="2"/>
  <c r="A1779" i="2"/>
  <c r="E1778" i="2"/>
  <c r="D1778" i="2"/>
  <c r="B1778" i="2"/>
  <c r="A1778" i="2"/>
  <c r="E1777" i="2"/>
  <c r="D1777" i="2"/>
  <c r="B1777" i="2"/>
  <c r="A1777" i="2"/>
  <c r="E1776" i="2"/>
  <c r="D1776" i="2"/>
  <c r="B1776" i="2"/>
  <c r="A1776" i="2"/>
  <c r="E1775" i="2"/>
  <c r="D1775" i="2"/>
  <c r="B1775" i="2"/>
  <c r="A1775" i="2"/>
  <c r="E1774" i="2"/>
  <c r="D1774" i="2"/>
  <c r="B1774" i="2"/>
  <c r="A1774" i="2"/>
  <c r="E1773" i="2"/>
  <c r="D1773" i="2"/>
  <c r="B1773" i="2"/>
  <c r="A1773" i="2"/>
  <c r="E1772" i="2"/>
  <c r="D1772" i="2"/>
  <c r="B1772" i="2"/>
  <c r="A1772" i="2"/>
  <c r="E1771" i="2"/>
  <c r="D1771" i="2"/>
  <c r="B1771" i="2"/>
  <c r="A1771" i="2"/>
  <c r="E1770" i="2"/>
  <c r="D1770" i="2"/>
  <c r="B1770" i="2"/>
  <c r="A1770" i="2"/>
  <c r="E1769" i="2"/>
  <c r="D1769" i="2"/>
  <c r="B1769" i="2"/>
  <c r="A1769" i="2"/>
  <c r="E1768" i="2"/>
  <c r="D1768" i="2"/>
  <c r="B1768" i="2"/>
  <c r="A1768" i="2"/>
  <c r="E1767" i="2"/>
  <c r="D1767" i="2"/>
  <c r="B1767" i="2"/>
  <c r="A1767" i="2"/>
  <c r="E1766" i="2"/>
  <c r="D1766" i="2"/>
  <c r="B1766" i="2"/>
  <c r="A1766" i="2"/>
  <c r="E1765" i="2"/>
  <c r="D1765" i="2"/>
  <c r="B1765" i="2"/>
  <c r="A1765" i="2"/>
  <c r="E1764" i="2"/>
  <c r="D1764" i="2"/>
  <c r="B1764" i="2"/>
  <c r="A1764" i="2"/>
  <c r="E1763" i="2"/>
  <c r="D1763" i="2"/>
  <c r="B1763" i="2"/>
  <c r="A1763" i="2"/>
  <c r="E1762" i="2"/>
  <c r="D1762" i="2"/>
  <c r="B1762" i="2"/>
  <c r="A1762" i="2"/>
  <c r="E1761" i="2"/>
  <c r="D1761" i="2"/>
  <c r="B1761" i="2"/>
  <c r="A1761" i="2"/>
  <c r="E1760" i="2"/>
  <c r="D1760" i="2"/>
  <c r="B1760" i="2"/>
  <c r="A1760" i="2"/>
  <c r="E1759" i="2"/>
  <c r="D1759" i="2"/>
  <c r="B1759" i="2"/>
  <c r="A1759" i="2"/>
  <c r="E1758" i="2"/>
  <c r="D1758" i="2"/>
  <c r="B1758" i="2"/>
  <c r="A1758" i="2"/>
  <c r="E1757" i="2"/>
  <c r="D1757" i="2"/>
  <c r="B1757" i="2"/>
  <c r="A1757" i="2"/>
  <c r="E1756" i="2"/>
  <c r="D1756" i="2"/>
  <c r="B1756" i="2"/>
  <c r="A1756" i="2"/>
  <c r="E1755" i="2"/>
  <c r="D1755" i="2"/>
  <c r="B1755" i="2"/>
  <c r="A1755" i="2"/>
  <c r="E1754" i="2"/>
  <c r="D1754" i="2"/>
  <c r="B1754" i="2"/>
  <c r="A1754" i="2"/>
  <c r="E1753" i="2"/>
  <c r="D1753" i="2"/>
  <c r="B1753" i="2"/>
  <c r="A1753" i="2"/>
  <c r="E1752" i="2"/>
  <c r="D1752" i="2"/>
  <c r="B1752" i="2"/>
  <c r="A1752" i="2"/>
  <c r="E1751" i="2"/>
  <c r="D1751" i="2"/>
  <c r="B1751" i="2"/>
  <c r="A1751" i="2"/>
  <c r="E1750" i="2"/>
  <c r="D1750" i="2"/>
  <c r="B1750" i="2"/>
  <c r="A1750" i="2"/>
  <c r="E1749" i="2"/>
  <c r="D1749" i="2"/>
  <c r="B1749" i="2"/>
  <c r="A1749" i="2"/>
  <c r="E1748" i="2"/>
  <c r="D1748" i="2"/>
  <c r="B1748" i="2"/>
  <c r="A1748" i="2"/>
  <c r="E1747" i="2"/>
  <c r="D1747" i="2"/>
  <c r="B1747" i="2"/>
  <c r="A1747" i="2"/>
  <c r="E1746" i="2"/>
  <c r="D1746" i="2"/>
  <c r="B1746" i="2"/>
  <c r="A1746" i="2"/>
  <c r="E1745" i="2"/>
  <c r="D1745" i="2"/>
  <c r="B1745" i="2"/>
  <c r="A1745" i="2"/>
  <c r="E1744" i="2"/>
  <c r="D1744" i="2"/>
  <c r="B1744" i="2"/>
  <c r="A1744" i="2"/>
  <c r="E1743" i="2"/>
  <c r="D1743" i="2"/>
  <c r="B1743" i="2"/>
  <c r="A1743" i="2"/>
  <c r="E1742" i="2"/>
  <c r="D1742" i="2"/>
  <c r="B1742" i="2"/>
  <c r="A1742" i="2"/>
  <c r="E1741" i="2"/>
  <c r="D1741" i="2"/>
  <c r="B1741" i="2"/>
  <c r="A1741" i="2"/>
  <c r="E1740" i="2"/>
  <c r="D1740" i="2"/>
  <c r="B1740" i="2"/>
  <c r="A1740" i="2"/>
  <c r="E1739" i="2"/>
  <c r="D1739" i="2"/>
  <c r="B1739" i="2"/>
  <c r="A1739" i="2"/>
  <c r="E1738" i="2"/>
  <c r="D1738" i="2"/>
  <c r="B1738" i="2"/>
  <c r="A1738" i="2"/>
  <c r="E1737" i="2"/>
  <c r="D1737" i="2"/>
  <c r="B1737" i="2"/>
  <c r="A1737" i="2"/>
  <c r="E1736" i="2"/>
  <c r="D1736" i="2"/>
  <c r="B1736" i="2"/>
  <c r="A1736" i="2"/>
  <c r="E1735" i="2"/>
  <c r="D1735" i="2"/>
  <c r="B1735" i="2"/>
  <c r="A1735" i="2"/>
  <c r="E1734" i="2"/>
  <c r="D1734" i="2"/>
  <c r="B1734" i="2"/>
  <c r="A1734" i="2"/>
  <c r="E1733" i="2"/>
  <c r="D1733" i="2"/>
  <c r="B1733" i="2"/>
  <c r="A1733" i="2"/>
  <c r="E1732" i="2"/>
  <c r="D1732" i="2"/>
  <c r="B1732" i="2"/>
  <c r="A1732" i="2"/>
  <c r="E1731" i="2"/>
  <c r="D1731" i="2"/>
  <c r="B1731" i="2"/>
  <c r="A1731" i="2"/>
  <c r="E1730" i="2"/>
  <c r="D1730" i="2"/>
  <c r="B1730" i="2"/>
  <c r="A1730" i="2"/>
  <c r="E1729" i="2"/>
  <c r="D1729" i="2"/>
  <c r="B1729" i="2"/>
  <c r="A1729" i="2"/>
  <c r="E1728" i="2"/>
  <c r="D1728" i="2"/>
  <c r="B1728" i="2"/>
  <c r="A1728" i="2"/>
  <c r="E1727" i="2"/>
  <c r="D1727" i="2"/>
  <c r="B1727" i="2"/>
  <c r="A1727" i="2"/>
  <c r="E1726" i="2"/>
  <c r="D1726" i="2"/>
  <c r="B1726" i="2"/>
  <c r="A1726" i="2"/>
  <c r="E1725" i="2"/>
  <c r="D1725" i="2"/>
  <c r="B1725" i="2"/>
  <c r="A1725" i="2"/>
  <c r="E1724" i="2"/>
  <c r="D1724" i="2"/>
  <c r="B1724" i="2"/>
  <c r="A1724" i="2"/>
  <c r="E1723" i="2"/>
  <c r="D1723" i="2"/>
  <c r="B1723" i="2"/>
  <c r="A1723" i="2"/>
  <c r="E1722" i="2"/>
  <c r="D1722" i="2"/>
  <c r="B1722" i="2"/>
  <c r="A1722" i="2"/>
  <c r="E1721" i="2"/>
  <c r="D1721" i="2"/>
  <c r="B1721" i="2"/>
  <c r="A1721" i="2"/>
  <c r="E1720" i="2"/>
  <c r="D1720" i="2"/>
  <c r="B1720" i="2"/>
  <c r="A1720" i="2"/>
  <c r="E1719" i="2"/>
  <c r="D1719" i="2"/>
  <c r="B1719" i="2"/>
  <c r="A1719" i="2"/>
  <c r="E1718" i="2"/>
  <c r="D1718" i="2"/>
  <c r="B1718" i="2"/>
  <c r="A1718" i="2"/>
  <c r="E1717" i="2"/>
  <c r="D1717" i="2"/>
  <c r="B1717" i="2"/>
  <c r="A1717" i="2"/>
  <c r="E1716" i="2"/>
  <c r="D1716" i="2"/>
  <c r="B1716" i="2"/>
  <c r="A1716" i="2"/>
  <c r="E1715" i="2"/>
  <c r="D1715" i="2"/>
  <c r="B1715" i="2"/>
  <c r="A1715" i="2"/>
  <c r="E1714" i="2"/>
  <c r="D1714" i="2"/>
  <c r="B1714" i="2"/>
  <c r="A1714" i="2"/>
  <c r="E1713" i="2"/>
  <c r="D1713" i="2"/>
  <c r="B1713" i="2"/>
  <c r="A1713" i="2"/>
  <c r="E1712" i="2"/>
  <c r="D1712" i="2"/>
  <c r="B1712" i="2"/>
  <c r="A1712" i="2"/>
  <c r="E1711" i="2"/>
  <c r="D1711" i="2"/>
  <c r="B1711" i="2"/>
  <c r="A1711" i="2"/>
  <c r="E1710" i="2"/>
  <c r="D1710" i="2"/>
  <c r="B1710" i="2"/>
  <c r="A1710" i="2"/>
  <c r="E1709" i="2"/>
  <c r="D1709" i="2"/>
  <c r="B1709" i="2"/>
  <c r="A1709" i="2"/>
  <c r="E1708" i="2"/>
  <c r="D1708" i="2"/>
  <c r="B1708" i="2"/>
  <c r="A1708" i="2"/>
  <c r="E1707" i="2"/>
  <c r="D1707" i="2"/>
  <c r="B1707" i="2"/>
  <c r="A1707" i="2"/>
  <c r="E1706" i="2"/>
  <c r="D1706" i="2"/>
  <c r="B1706" i="2"/>
  <c r="A1706" i="2"/>
  <c r="E1705" i="2"/>
  <c r="D1705" i="2"/>
  <c r="B1705" i="2"/>
  <c r="A1705" i="2"/>
  <c r="E1704" i="2"/>
  <c r="D1704" i="2"/>
  <c r="B1704" i="2"/>
  <c r="A1704" i="2"/>
  <c r="E1703" i="2"/>
  <c r="D1703" i="2"/>
  <c r="B1703" i="2"/>
  <c r="A1703" i="2"/>
  <c r="E1702" i="2"/>
  <c r="D1702" i="2"/>
  <c r="B1702" i="2"/>
  <c r="A1702" i="2"/>
  <c r="E1701" i="2"/>
  <c r="D1701" i="2"/>
  <c r="B1701" i="2"/>
  <c r="A1701" i="2"/>
  <c r="E1700" i="2"/>
  <c r="D1700" i="2"/>
  <c r="B1700" i="2"/>
  <c r="A1700" i="2"/>
  <c r="E1699" i="2"/>
  <c r="D1699" i="2"/>
  <c r="B1699" i="2"/>
  <c r="A1699" i="2"/>
  <c r="E1698" i="2"/>
  <c r="D1698" i="2"/>
  <c r="B1698" i="2"/>
  <c r="A1698" i="2"/>
  <c r="E1697" i="2"/>
  <c r="D1697" i="2"/>
  <c r="B1697" i="2"/>
  <c r="A1697" i="2"/>
  <c r="E1696" i="2"/>
  <c r="D1696" i="2"/>
  <c r="B1696" i="2"/>
  <c r="A1696" i="2"/>
  <c r="E1695" i="2"/>
  <c r="D1695" i="2"/>
  <c r="B1695" i="2"/>
  <c r="A1695" i="2"/>
  <c r="E1694" i="2"/>
  <c r="D1694" i="2"/>
  <c r="B1694" i="2"/>
  <c r="A1694" i="2"/>
  <c r="E1693" i="2"/>
  <c r="D1693" i="2"/>
  <c r="B1693" i="2"/>
  <c r="A1693" i="2"/>
  <c r="E1692" i="2"/>
  <c r="D1692" i="2"/>
  <c r="B1692" i="2"/>
  <c r="A1692" i="2"/>
  <c r="E1691" i="2"/>
  <c r="D1691" i="2"/>
  <c r="B1691" i="2"/>
  <c r="A1691" i="2"/>
  <c r="E1690" i="2"/>
  <c r="D1690" i="2"/>
  <c r="B1690" i="2"/>
  <c r="A1690" i="2"/>
  <c r="E1689" i="2"/>
  <c r="D1689" i="2"/>
  <c r="B1689" i="2"/>
  <c r="A1689" i="2"/>
  <c r="E1688" i="2"/>
  <c r="D1688" i="2"/>
  <c r="B1688" i="2"/>
  <c r="A1688" i="2"/>
  <c r="E1687" i="2"/>
  <c r="D1687" i="2"/>
  <c r="B1687" i="2"/>
  <c r="A1687" i="2"/>
  <c r="E1686" i="2"/>
  <c r="D1686" i="2"/>
  <c r="B1686" i="2"/>
  <c r="A1686" i="2"/>
  <c r="E1685" i="2"/>
  <c r="D1685" i="2"/>
  <c r="B1685" i="2"/>
  <c r="A1685" i="2"/>
  <c r="E1684" i="2"/>
  <c r="D1684" i="2"/>
  <c r="B1684" i="2"/>
  <c r="A1684" i="2"/>
  <c r="E1683" i="2"/>
  <c r="D1683" i="2"/>
  <c r="B1683" i="2"/>
  <c r="A1683" i="2"/>
  <c r="E1682" i="2"/>
  <c r="D1682" i="2"/>
  <c r="B1682" i="2"/>
  <c r="A1682" i="2"/>
  <c r="E1681" i="2"/>
  <c r="D1681" i="2"/>
  <c r="B1681" i="2"/>
  <c r="A1681" i="2"/>
  <c r="E1680" i="2"/>
  <c r="D1680" i="2"/>
  <c r="B1680" i="2"/>
  <c r="A1680" i="2"/>
  <c r="E1679" i="2"/>
  <c r="D1679" i="2"/>
  <c r="B1679" i="2"/>
  <c r="A1679" i="2"/>
  <c r="E1678" i="2"/>
  <c r="D1678" i="2"/>
  <c r="B1678" i="2"/>
  <c r="A1678" i="2"/>
  <c r="E1677" i="2"/>
  <c r="D1677" i="2"/>
  <c r="B1677" i="2"/>
  <c r="A1677" i="2"/>
  <c r="E1676" i="2"/>
  <c r="D1676" i="2"/>
  <c r="B1676" i="2"/>
  <c r="A1676" i="2"/>
  <c r="E1675" i="2"/>
  <c r="D1675" i="2"/>
  <c r="B1675" i="2"/>
  <c r="A1675" i="2"/>
  <c r="E1674" i="2"/>
  <c r="D1674" i="2"/>
  <c r="B1674" i="2"/>
  <c r="A1674" i="2"/>
  <c r="E1673" i="2"/>
  <c r="D1673" i="2"/>
  <c r="B1673" i="2"/>
  <c r="A1673" i="2"/>
  <c r="E1672" i="2"/>
  <c r="D1672" i="2"/>
  <c r="B1672" i="2"/>
  <c r="A1672" i="2"/>
  <c r="E1671" i="2"/>
  <c r="D1671" i="2"/>
  <c r="B1671" i="2"/>
  <c r="A1671" i="2"/>
  <c r="E1670" i="2"/>
  <c r="D1670" i="2"/>
  <c r="B1670" i="2"/>
  <c r="A1670" i="2"/>
  <c r="E1669" i="2"/>
  <c r="D1669" i="2"/>
  <c r="B1669" i="2"/>
  <c r="A1669" i="2"/>
  <c r="E1668" i="2"/>
  <c r="D1668" i="2"/>
  <c r="B1668" i="2"/>
  <c r="A1668" i="2"/>
  <c r="E1667" i="2"/>
  <c r="D1667" i="2"/>
  <c r="B1667" i="2"/>
  <c r="A1667" i="2"/>
  <c r="E1666" i="2"/>
  <c r="D1666" i="2"/>
  <c r="B1666" i="2"/>
  <c r="A1666" i="2"/>
  <c r="E1665" i="2"/>
  <c r="D1665" i="2"/>
  <c r="B1665" i="2"/>
  <c r="A1665" i="2"/>
  <c r="E1664" i="2"/>
  <c r="D1664" i="2"/>
  <c r="B1664" i="2"/>
  <c r="A1664" i="2"/>
  <c r="E1663" i="2"/>
  <c r="D1663" i="2"/>
  <c r="B1663" i="2"/>
  <c r="A1663" i="2"/>
  <c r="E1662" i="2"/>
  <c r="D1662" i="2"/>
  <c r="B1662" i="2"/>
  <c r="A1662" i="2"/>
  <c r="E1661" i="2"/>
  <c r="D1661" i="2"/>
  <c r="B1661" i="2"/>
  <c r="A1661" i="2"/>
  <c r="E1660" i="2"/>
  <c r="D1660" i="2"/>
  <c r="B1660" i="2"/>
  <c r="A1660" i="2"/>
  <c r="E1659" i="2"/>
  <c r="D1659" i="2"/>
  <c r="B1659" i="2"/>
  <c r="A1659" i="2"/>
  <c r="E1658" i="2"/>
  <c r="D1658" i="2"/>
  <c r="B1658" i="2"/>
  <c r="A1658" i="2"/>
  <c r="E1657" i="2"/>
  <c r="D1657" i="2"/>
  <c r="B1657" i="2"/>
  <c r="A1657" i="2"/>
  <c r="E1656" i="2"/>
  <c r="D1656" i="2"/>
  <c r="B1656" i="2"/>
  <c r="A1656" i="2"/>
  <c r="E1655" i="2"/>
  <c r="D1655" i="2"/>
  <c r="B1655" i="2"/>
  <c r="A1655" i="2"/>
  <c r="E1654" i="2"/>
  <c r="D1654" i="2"/>
  <c r="B1654" i="2"/>
  <c r="A1654" i="2"/>
  <c r="E1653" i="2"/>
  <c r="D1653" i="2"/>
  <c r="B1653" i="2"/>
  <c r="A1653" i="2"/>
  <c r="E1652" i="2"/>
  <c r="D1652" i="2"/>
  <c r="B1652" i="2"/>
  <c r="A1652" i="2"/>
  <c r="E1651" i="2"/>
  <c r="D1651" i="2"/>
  <c r="B1651" i="2"/>
  <c r="A1651" i="2"/>
  <c r="E1650" i="2"/>
  <c r="D1650" i="2"/>
  <c r="B1650" i="2"/>
  <c r="A1650" i="2"/>
  <c r="E1649" i="2"/>
  <c r="D1649" i="2"/>
  <c r="B1649" i="2"/>
  <c r="A1649" i="2"/>
  <c r="E1648" i="2"/>
  <c r="D1648" i="2"/>
  <c r="B1648" i="2"/>
  <c r="A1648" i="2"/>
  <c r="E1647" i="2"/>
  <c r="D1647" i="2"/>
  <c r="B1647" i="2"/>
  <c r="A1647" i="2"/>
  <c r="E1646" i="2"/>
  <c r="D1646" i="2"/>
  <c r="B1646" i="2"/>
  <c r="A1646" i="2"/>
  <c r="E1645" i="2"/>
  <c r="D1645" i="2"/>
  <c r="B1645" i="2"/>
  <c r="A1645" i="2"/>
  <c r="E1644" i="2"/>
  <c r="D1644" i="2"/>
  <c r="B1644" i="2"/>
  <c r="A1644" i="2"/>
  <c r="E1643" i="2"/>
  <c r="D1643" i="2"/>
  <c r="B1643" i="2"/>
  <c r="A1643" i="2"/>
  <c r="E1642" i="2"/>
  <c r="D1642" i="2"/>
  <c r="B1642" i="2"/>
  <c r="A1642" i="2"/>
  <c r="E1641" i="2"/>
  <c r="D1641" i="2"/>
  <c r="B1641" i="2"/>
  <c r="A1641" i="2"/>
  <c r="E1640" i="2"/>
  <c r="D1640" i="2"/>
  <c r="B1640" i="2"/>
  <c r="A1640" i="2"/>
  <c r="E1639" i="2"/>
  <c r="D1639" i="2"/>
  <c r="B1639" i="2"/>
  <c r="A1639" i="2"/>
  <c r="E1638" i="2"/>
  <c r="D1638" i="2"/>
  <c r="B1638" i="2"/>
  <c r="A1638" i="2"/>
  <c r="E1637" i="2"/>
  <c r="D1637" i="2"/>
  <c r="B1637" i="2"/>
  <c r="A1637" i="2"/>
  <c r="E1636" i="2"/>
  <c r="D1636" i="2"/>
  <c r="B1636" i="2"/>
  <c r="A1636" i="2"/>
  <c r="E1635" i="2"/>
  <c r="D1635" i="2"/>
  <c r="B1635" i="2"/>
  <c r="A1635" i="2"/>
  <c r="E1634" i="2"/>
  <c r="D1634" i="2"/>
  <c r="B1634" i="2"/>
  <c r="A1634" i="2"/>
  <c r="E1633" i="2"/>
  <c r="D1633" i="2"/>
  <c r="B1633" i="2"/>
  <c r="A1633" i="2"/>
  <c r="E1632" i="2"/>
  <c r="D1632" i="2"/>
  <c r="B1632" i="2"/>
  <c r="A1632" i="2"/>
  <c r="E1631" i="2"/>
  <c r="D1631" i="2"/>
  <c r="B1631" i="2"/>
  <c r="A1631" i="2"/>
  <c r="E1630" i="2"/>
  <c r="D1630" i="2"/>
  <c r="B1630" i="2"/>
  <c r="A1630" i="2"/>
  <c r="E1629" i="2"/>
  <c r="D1629" i="2"/>
  <c r="B1629" i="2"/>
  <c r="A1629" i="2"/>
  <c r="E1628" i="2"/>
  <c r="D1628" i="2"/>
  <c r="B1628" i="2"/>
  <c r="A1628" i="2"/>
  <c r="E1627" i="2"/>
  <c r="D1627" i="2"/>
  <c r="B1627" i="2"/>
  <c r="A1627" i="2"/>
  <c r="E1626" i="2"/>
  <c r="D1626" i="2"/>
  <c r="B1626" i="2"/>
  <c r="A1626" i="2"/>
  <c r="E1625" i="2"/>
  <c r="D1625" i="2"/>
  <c r="B1625" i="2"/>
  <c r="A1625" i="2"/>
  <c r="E1624" i="2"/>
  <c r="D1624" i="2"/>
  <c r="B1624" i="2"/>
  <c r="A1624" i="2"/>
  <c r="E1623" i="2"/>
  <c r="D1623" i="2"/>
  <c r="B1623" i="2"/>
  <c r="A1623" i="2"/>
  <c r="E1622" i="2"/>
  <c r="D1622" i="2"/>
  <c r="B1622" i="2"/>
  <c r="A1622" i="2"/>
  <c r="E1621" i="2"/>
  <c r="D1621" i="2"/>
  <c r="B1621" i="2"/>
  <c r="A1621" i="2"/>
  <c r="E1620" i="2"/>
  <c r="D1620" i="2"/>
  <c r="B1620" i="2"/>
  <c r="A1620" i="2"/>
  <c r="E1619" i="2"/>
  <c r="D1619" i="2"/>
  <c r="B1619" i="2"/>
  <c r="A1619" i="2"/>
  <c r="E1618" i="2"/>
  <c r="D1618" i="2"/>
  <c r="B1618" i="2"/>
  <c r="A1618" i="2"/>
  <c r="E1617" i="2"/>
  <c r="D1617" i="2"/>
  <c r="B1617" i="2"/>
  <c r="A1617" i="2"/>
  <c r="E1616" i="2"/>
  <c r="D1616" i="2"/>
  <c r="B1616" i="2"/>
  <c r="A1616" i="2"/>
  <c r="E1615" i="2"/>
  <c r="D1615" i="2"/>
  <c r="B1615" i="2"/>
  <c r="A1615" i="2"/>
  <c r="E1614" i="2"/>
  <c r="D1614" i="2"/>
  <c r="B1614" i="2"/>
  <c r="A1614" i="2"/>
  <c r="E1613" i="2"/>
  <c r="D1613" i="2"/>
  <c r="B1613" i="2"/>
  <c r="A1613" i="2"/>
  <c r="E1612" i="2"/>
  <c r="D1612" i="2"/>
  <c r="B1612" i="2"/>
  <c r="A1612" i="2"/>
  <c r="E1611" i="2"/>
  <c r="D1611" i="2"/>
  <c r="B1611" i="2"/>
  <c r="A1611" i="2"/>
  <c r="E1610" i="2"/>
  <c r="D1610" i="2"/>
  <c r="B1610" i="2"/>
  <c r="A1610" i="2"/>
  <c r="E1609" i="2"/>
  <c r="D1609" i="2"/>
  <c r="B1609" i="2"/>
  <c r="A1609" i="2"/>
  <c r="E1608" i="2"/>
  <c r="D1608" i="2"/>
  <c r="B1608" i="2"/>
  <c r="A1608" i="2"/>
  <c r="E1607" i="2"/>
  <c r="D1607" i="2"/>
  <c r="B1607" i="2"/>
  <c r="A1607" i="2"/>
  <c r="E1606" i="2"/>
  <c r="D1606" i="2"/>
  <c r="B1606" i="2"/>
  <c r="A1606" i="2"/>
  <c r="E1605" i="2"/>
  <c r="D1605" i="2"/>
  <c r="B1605" i="2"/>
  <c r="A1605" i="2"/>
  <c r="E1604" i="2"/>
  <c r="D1604" i="2"/>
  <c r="B1604" i="2"/>
  <c r="A1604" i="2"/>
  <c r="E1603" i="2"/>
  <c r="D1603" i="2"/>
  <c r="B1603" i="2"/>
  <c r="A1603" i="2"/>
  <c r="E1602" i="2"/>
  <c r="D1602" i="2"/>
  <c r="B1602" i="2"/>
  <c r="A1602" i="2"/>
  <c r="E1601" i="2"/>
  <c r="D1601" i="2"/>
  <c r="B1601" i="2"/>
  <c r="A1601" i="2"/>
  <c r="E1600" i="2"/>
  <c r="D1600" i="2"/>
  <c r="B1600" i="2"/>
  <c r="A1600" i="2"/>
  <c r="E1599" i="2"/>
  <c r="D1599" i="2"/>
  <c r="B1599" i="2"/>
  <c r="A1599" i="2"/>
  <c r="E1598" i="2"/>
  <c r="D1598" i="2"/>
  <c r="B1598" i="2"/>
  <c r="A1598" i="2"/>
  <c r="E1597" i="2"/>
  <c r="D1597" i="2"/>
  <c r="B1597" i="2"/>
  <c r="A1597" i="2"/>
  <c r="E1596" i="2"/>
  <c r="D1596" i="2"/>
  <c r="B1596" i="2"/>
  <c r="A1596" i="2"/>
  <c r="E1595" i="2"/>
  <c r="D1595" i="2"/>
  <c r="B1595" i="2"/>
  <c r="A1595" i="2"/>
  <c r="E1594" i="2"/>
  <c r="D1594" i="2"/>
  <c r="B1594" i="2"/>
  <c r="A1594" i="2"/>
  <c r="E1593" i="2"/>
  <c r="D1593" i="2"/>
  <c r="B1593" i="2"/>
  <c r="A1593" i="2"/>
  <c r="E1592" i="2"/>
  <c r="D1592" i="2"/>
  <c r="B1592" i="2"/>
  <c r="A1592" i="2"/>
  <c r="E1591" i="2"/>
  <c r="D1591" i="2"/>
  <c r="B1591" i="2"/>
  <c r="A1591" i="2"/>
  <c r="E1590" i="2"/>
  <c r="D1590" i="2"/>
  <c r="B1590" i="2"/>
  <c r="A1590" i="2"/>
  <c r="E1589" i="2"/>
  <c r="D1589" i="2"/>
  <c r="B1589" i="2"/>
  <c r="A1589" i="2"/>
  <c r="E1588" i="2"/>
  <c r="D1588" i="2"/>
  <c r="B1588" i="2"/>
  <c r="A1588" i="2"/>
  <c r="E1587" i="2"/>
  <c r="D1587" i="2"/>
  <c r="B1587" i="2"/>
  <c r="A1587" i="2"/>
  <c r="E1586" i="2"/>
  <c r="D1586" i="2"/>
  <c r="B1586" i="2"/>
  <c r="A1586" i="2"/>
  <c r="E1585" i="2"/>
  <c r="D1585" i="2"/>
  <c r="B1585" i="2"/>
  <c r="A1585" i="2"/>
  <c r="E1584" i="2"/>
  <c r="D1584" i="2"/>
  <c r="B1584" i="2"/>
  <c r="A1584" i="2"/>
  <c r="E1583" i="2"/>
  <c r="D1583" i="2"/>
  <c r="B1583" i="2"/>
  <c r="A1583" i="2"/>
  <c r="E1582" i="2"/>
  <c r="D1582" i="2"/>
  <c r="B1582" i="2"/>
  <c r="A1582" i="2"/>
  <c r="E1581" i="2"/>
  <c r="D1581" i="2"/>
  <c r="B1581" i="2"/>
  <c r="A1581" i="2"/>
  <c r="E1580" i="2"/>
  <c r="D1580" i="2"/>
  <c r="B1580" i="2"/>
  <c r="A1580" i="2"/>
  <c r="E1579" i="2"/>
  <c r="D1579" i="2"/>
  <c r="B1579" i="2"/>
  <c r="A1579" i="2"/>
  <c r="E1578" i="2"/>
  <c r="D1578" i="2"/>
  <c r="B1578" i="2"/>
  <c r="A1578" i="2"/>
  <c r="E1577" i="2"/>
  <c r="D1577" i="2"/>
  <c r="B1577" i="2"/>
  <c r="A1577" i="2"/>
  <c r="E1576" i="2"/>
  <c r="D1576" i="2"/>
  <c r="B1576" i="2"/>
  <c r="A1576" i="2"/>
  <c r="E1575" i="2"/>
  <c r="D1575" i="2"/>
  <c r="B1575" i="2"/>
  <c r="A1575" i="2"/>
  <c r="E1574" i="2"/>
  <c r="D1574" i="2"/>
  <c r="B1574" i="2"/>
  <c r="A1574" i="2"/>
  <c r="E1573" i="2"/>
  <c r="D1573" i="2"/>
  <c r="B1573" i="2"/>
  <c r="A1573" i="2"/>
  <c r="E1572" i="2"/>
  <c r="D1572" i="2"/>
  <c r="B1572" i="2"/>
  <c r="A1572" i="2"/>
  <c r="E1571" i="2"/>
  <c r="D1571" i="2"/>
  <c r="B1571" i="2"/>
  <c r="A1571" i="2"/>
  <c r="E1570" i="2"/>
  <c r="D1570" i="2"/>
  <c r="B1570" i="2"/>
  <c r="A1570" i="2"/>
  <c r="E1569" i="2"/>
  <c r="D1569" i="2"/>
  <c r="B1569" i="2"/>
  <c r="A1569" i="2"/>
  <c r="E1568" i="2"/>
  <c r="D1568" i="2"/>
  <c r="B1568" i="2"/>
  <c r="A1568" i="2"/>
  <c r="E1567" i="2"/>
  <c r="D1567" i="2"/>
  <c r="B1567" i="2"/>
  <c r="A1567" i="2"/>
  <c r="E1566" i="2"/>
  <c r="D1566" i="2"/>
  <c r="B1566" i="2"/>
  <c r="A1566" i="2"/>
  <c r="E1565" i="2"/>
  <c r="D1565" i="2"/>
  <c r="B1565" i="2"/>
  <c r="A1565" i="2"/>
  <c r="E1564" i="2"/>
  <c r="D1564" i="2"/>
  <c r="B1564" i="2"/>
  <c r="A1564" i="2"/>
  <c r="E1563" i="2"/>
  <c r="D1563" i="2"/>
  <c r="B1563" i="2"/>
  <c r="A1563" i="2"/>
  <c r="E1562" i="2"/>
  <c r="D1562" i="2"/>
  <c r="B1562" i="2"/>
  <c r="A1562" i="2"/>
  <c r="E1561" i="2"/>
  <c r="D1561" i="2"/>
  <c r="B1561" i="2"/>
  <c r="A1561" i="2"/>
  <c r="E1560" i="2"/>
  <c r="D1560" i="2"/>
  <c r="B1560" i="2"/>
  <c r="A1560" i="2"/>
  <c r="E1559" i="2"/>
  <c r="D1559" i="2"/>
  <c r="B1559" i="2"/>
  <c r="A1559" i="2"/>
  <c r="E1558" i="2"/>
  <c r="D1558" i="2"/>
  <c r="B1558" i="2"/>
  <c r="A1558" i="2"/>
  <c r="E1557" i="2"/>
  <c r="D1557" i="2"/>
  <c r="B1557" i="2"/>
  <c r="A1557" i="2"/>
  <c r="E1556" i="2"/>
  <c r="D1556" i="2"/>
  <c r="B1556" i="2"/>
  <c r="A1556" i="2"/>
  <c r="E1555" i="2"/>
  <c r="D1555" i="2"/>
  <c r="B1555" i="2"/>
  <c r="A1555" i="2"/>
  <c r="E1554" i="2"/>
  <c r="D1554" i="2"/>
  <c r="B1554" i="2"/>
  <c r="A1554" i="2"/>
  <c r="E1553" i="2"/>
  <c r="D1553" i="2"/>
  <c r="B1553" i="2"/>
  <c r="A1553" i="2"/>
  <c r="E1552" i="2"/>
  <c r="D1552" i="2"/>
  <c r="B1552" i="2"/>
  <c r="A1552" i="2"/>
  <c r="E1551" i="2"/>
  <c r="D1551" i="2"/>
  <c r="B1551" i="2"/>
  <c r="A1551" i="2"/>
  <c r="E1550" i="2"/>
  <c r="D1550" i="2"/>
  <c r="B1550" i="2"/>
  <c r="A1550" i="2"/>
  <c r="E1549" i="2"/>
  <c r="D1549" i="2"/>
  <c r="B1549" i="2"/>
  <c r="A1549" i="2"/>
  <c r="E1548" i="2"/>
  <c r="D1548" i="2"/>
  <c r="B1548" i="2"/>
  <c r="A1548" i="2"/>
  <c r="E1547" i="2"/>
  <c r="D1547" i="2"/>
  <c r="B1547" i="2"/>
  <c r="A1547" i="2"/>
  <c r="E1546" i="2"/>
  <c r="D1546" i="2"/>
  <c r="B1546" i="2"/>
  <c r="A1546" i="2"/>
  <c r="E1545" i="2"/>
  <c r="D1545" i="2"/>
  <c r="B1545" i="2"/>
  <c r="A1545" i="2"/>
  <c r="E1544" i="2"/>
  <c r="D1544" i="2"/>
  <c r="B1544" i="2"/>
  <c r="A1544" i="2"/>
  <c r="E1543" i="2"/>
  <c r="D1543" i="2"/>
  <c r="B1543" i="2"/>
  <c r="A1543" i="2"/>
  <c r="E1542" i="2"/>
  <c r="D1542" i="2"/>
  <c r="B1542" i="2"/>
  <c r="A1542" i="2"/>
  <c r="E1541" i="2"/>
  <c r="D1541" i="2"/>
  <c r="B1541" i="2"/>
  <c r="A1541" i="2"/>
  <c r="E1540" i="2"/>
  <c r="D1540" i="2"/>
  <c r="B1540" i="2"/>
  <c r="A1540" i="2"/>
  <c r="E1539" i="2"/>
  <c r="D1539" i="2"/>
  <c r="B1539" i="2"/>
  <c r="A1539" i="2"/>
  <c r="E1538" i="2"/>
  <c r="D1538" i="2"/>
  <c r="B1538" i="2"/>
  <c r="A1538" i="2"/>
  <c r="E1537" i="2"/>
  <c r="D1537" i="2"/>
  <c r="B1537" i="2"/>
  <c r="A1537" i="2"/>
  <c r="E1536" i="2"/>
  <c r="D1536" i="2"/>
  <c r="B1536" i="2"/>
  <c r="A1536" i="2"/>
  <c r="E1535" i="2"/>
  <c r="D1535" i="2"/>
  <c r="B1535" i="2"/>
  <c r="A1535" i="2"/>
  <c r="E1534" i="2"/>
  <c r="D1534" i="2"/>
  <c r="B1534" i="2"/>
  <c r="A1534" i="2"/>
  <c r="E1533" i="2"/>
  <c r="D1533" i="2"/>
  <c r="B1533" i="2"/>
  <c r="A1533" i="2"/>
  <c r="E1532" i="2"/>
  <c r="D1532" i="2"/>
  <c r="B1532" i="2"/>
  <c r="A1532" i="2"/>
  <c r="E1531" i="2"/>
  <c r="D1531" i="2"/>
  <c r="B1531" i="2"/>
  <c r="A1531" i="2"/>
  <c r="E1530" i="2"/>
  <c r="D1530" i="2"/>
  <c r="B1530" i="2"/>
  <c r="A1530" i="2"/>
  <c r="E1529" i="2"/>
  <c r="D1529" i="2"/>
  <c r="B1529" i="2"/>
  <c r="A1529" i="2"/>
  <c r="E1528" i="2"/>
  <c r="D1528" i="2"/>
  <c r="B1528" i="2"/>
  <c r="A1528" i="2"/>
  <c r="E1527" i="2"/>
  <c r="D1527" i="2"/>
  <c r="B1527" i="2"/>
  <c r="A1527" i="2"/>
  <c r="E1526" i="2"/>
  <c r="D1526" i="2"/>
  <c r="B1526" i="2"/>
  <c r="A1526" i="2"/>
  <c r="E1525" i="2"/>
  <c r="D1525" i="2"/>
  <c r="B1525" i="2"/>
  <c r="A1525" i="2"/>
  <c r="E1524" i="2"/>
  <c r="D1524" i="2"/>
  <c r="B1524" i="2"/>
  <c r="A1524" i="2"/>
  <c r="E1523" i="2"/>
  <c r="D1523" i="2"/>
  <c r="B1523" i="2"/>
  <c r="A1523" i="2"/>
  <c r="E1522" i="2"/>
  <c r="D1522" i="2"/>
  <c r="B1522" i="2"/>
  <c r="A1522" i="2"/>
  <c r="E1521" i="2"/>
  <c r="D1521" i="2"/>
  <c r="B1521" i="2"/>
  <c r="A1521" i="2"/>
  <c r="E1520" i="2"/>
  <c r="D1520" i="2"/>
  <c r="B1520" i="2"/>
  <c r="A1520" i="2"/>
  <c r="E1519" i="2"/>
  <c r="D1519" i="2"/>
  <c r="B1519" i="2"/>
  <c r="A1519" i="2"/>
  <c r="E1518" i="2"/>
  <c r="D1518" i="2"/>
  <c r="B1518" i="2"/>
  <c r="A1518" i="2"/>
  <c r="E1517" i="2"/>
  <c r="D1517" i="2"/>
  <c r="B1517" i="2"/>
  <c r="A1517" i="2"/>
  <c r="E1516" i="2"/>
  <c r="D1516" i="2"/>
  <c r="B1516" i="2"/>
  <c r="A1516" i="2"/>
  <c r="E1515" i="2"/>
  <c r="D1515" i="2"/>
  <c r="B1515" i="2"/>
  <c r="A1515" i="2"/>
  <c r="E1514" i="2"/>
  <c r="D1514" i="2"/>
  <c r="B1514" i="2"/>
  <c r="A1514" i="2"/>
  <c r="E1513" i="2"/>
  <c r="D1513" i="2"/>
  <c r="B1513" i="2"/>
  <c r="A1513" i="2"/>
  <c r="E1512" i="2"/>
  <c r="D1512" i="2"/>
  <c r="B1512" i="2"/>
  <c r="A1512" i="2"/>
  <c r="E1511" i="2"/>
  <c r="D1511" i="2"/>
  <c r="B1511" i="2"/>
  <c r="A1511" i="2"/>
  <c r="E1510" i="2"/>
  <c r="D1510" i="2"/>
  <c r="B1510" i="2"/>
  <c r="A1510" i="2"/>
  <c r="E1509" i="2"/>
  <c r="D1509" i="2"/>
  <c r="B1509" i="2"/>
  <c r="A1509" i="2"/>
  <c r="E1508" i="2"/>
  <c r="D1508" i="2"/>
  <c r="B1508" i="2"/>
  <c r="A1508" i="2"/>
  <c r="E1507" i="2"/>
  <c r="D1507" i="2"/>
  <c r="B1507" i="2"/>
  <c r="A1507" i="2"/>
  <c r="E1506" i="2"/>
  <c r="D1506" i="2"/>
  <c r="B1506" i="2"/>
  <c r="A1506" i="2"/>
  <c r="E1505" i="2"/>
  <c r="D1505" i="2"/>
  <c r="B1505" i="2"/>
  <c r="A1505" i="2"/>
  <c r="E1504" i="2"/>
  <c r="D1504" i="2"/>
  <c r="B1504" i="2"/>
  <c r="A1504" i="2"/>
  <c r="E1503" i="2"/>
  <c r="D1503" i="2"/>
  <c r="B1503" i="2"/>
  <c r="A1503" i="2"/>
  <c r="E1502" i="2"/>
  <c r="D1502" i="2"/>
  <c r="B1502" i="2"/>
  <c r="A1502" i="2"/>
  <c r="E1501" i="2"/>
  <c r="D1501" i="2"/>
  <c r="B1501" i="2"/>
  <c r="A1501" i="2"/>
  <c r="E1500" i="2"/>
  <c r="D1500" i="2"/>
  <c r="B1500" i="2"/>
  <c r="A1500" i="2"/>
  <c r="E1499" i="2"/>
  <c r="D1499" i="2"/>
  <c r="B1499" i="2"/>
  <c r="A1499" i="2"/>
  <c r="E1498" i="2"/>
  <c r="D1498" i="2"/>
  <c r="B1498" i="2"/>
  <c r="A1498" i="2"/>
  <c r="E1497" i="2"/>
  <c r="D1497" i="2"/>
  <c r="B1497" i="2"/>
  <c r="A1497" i="2"/>
  <c r="E1496" i="2"/>
  <c r="D1496" i="2"/>
  <c r="B1496" i="2"/>
  <c r="A1496" i="2"/>
  <c r="E1495" i="2"/>
  <c r="D1495" i="2"/>
  <c r="B1495" i="2"/>
  <c r="A1495" i="2"/>
  <c r="E1494" i="2"/>
  <c r="D1494" i="2"/>
  <c r="B1494" i="2"/>
  <c r="A1494" i="2"/>
  <c r="E1493" i="2"/>
  <c r="D1493" i="2"/>
  <c r="B1493" i="2"/>
  <c r="A1493" i="2"/>
  <c r="E1492" i="2"/>
  <c r="D1492" i="2"/>
  <c r="B1492" i="2"/>
  <c r="A1492" i="2"/>
  <c r="E1491" i="2"/>
  <c r="D1491" i="2"/>
  <c r="B1491" i="2"/>
  <c r="A1491" i="2"/>
  <c r="E1490" i="2"/>
  <c r="D1490" i="2"/>
  <c r="B1490" i="2"/>
  <c r="A1490" i="2"/>
  <c r="E1489" i="2"/>
  <c r="D1489" i="2"/>
  <c r="B1489" i="2"/>
  <c r="A1489" i="2"/>
  <c r="E1488" i="2"/>
  <c r="D1488" i="2"/>
  <c r="B1488" i="2"/>
  <c r="A1488" i="2"/>
  <c r="E1487" i="2"/>
  <c r="D1487" i="2"/>
  <c r="B1487" i="2"/>
  <c r="A1487" i="2"/>
  <c r="E1486" i="2"/>
  <c r="D1486" i="2"/>
  <c r="B1486" i="2"/>
  <c r="A1486" i="2"/>
  <c r="E1485" i="2"/>
  <c r="D1485" i="2"/>
  <c r="B1485" i="2"/>
  <c r="A1485" i="2"/>
  <c r="E1484" i="2"/>
  <c r="D1484" i="2"/>
  <c r="B1484" i="2"/>
  <c r="A1484" i="2"/>
  <c r="E1483" i="2"/>
  <c r="D1483" i="2"/>
  <c r="B1483" i="2"/>
  <c r="A1483" i="2"/>
  <c r="E1482" i="2"/>
  <c r="D1482" i="2"/>
  <c r="B1482" i="2"/>
  <c r="A1482" i="2"/>
  <c r="E1481" i="2"/>
  <c r="D1481" i="2"/>
  <c r="B1481" i="2"/>
  <c r="A1481" i="2"/>
  <c r="E1480" i="2"/>
  <c r="D1480" i="2"/>
  <c r="B1480" i="2"/>
  <c r="A1480" i="2"/>
  <c r="E1479" i="2"/>
  <c r="D1479" i="2"/>
  <c r="B1479" i="2"/>
  <c r="A1479" i="2"/>
  <c r="E1478" i="2"/>
  <c r="D1478" i="2"/>
  <c r="B1478" i="2"/>
  <c r="A1478" i="2"/>
  <c r="E1477" i="2"/>
  <c r="D1477" i="2"/>
  <c r="B1477" i="2"/>
  <c r="A1477" i="2"/>
  <c r="E1476" i="2"/>
  <c r="D1476" i="2"/>
  <c r="B1476" i="2"/>
  <c r="A1476" i="2"/>
  <c r="E1475" i="2"/>
  <c r="D1475" i="2"/>
  <c r="B1475" i="2"/>
  <c r="A1475" i="2"/>
  <c r="E1474" i="2"/>
  <c r="D1474" i="2"/>
  <c r="B1474" i="2"/>
  <c r="A1474" i="2"/>
  <c r="E1473" i="2"/>
  <c r="D1473" i="2"/>
  <c r="B1473" i="2"/>
  <c r="A1473" i="2"/>
  <c r="E1472" i="2"/>
  <c r="D1472" i="2"/>
  <c r="B1472" i="2"/>
  <c r="A1472" i="2"/>
  <c r="E1471" i="2"/>
  <c r="D1471" i="2"/>
  <c r="B1471" i="2"/>
  <c r="A1471" i="2"/>
  <c r="E1470" i="2"/>
  <c r="D1470" i="2"/>
  <c r="B1470" i="2"/>
  <c r="A1470" i="2"/>
  <c r="E1469" i="2"/>
  <c r="D1469" i="2"/>
  <c r="B1469" i="2"/>
  <c r="A1469" i="2"/>
  <c r="E1468" i="2"/>
  <c r="D1468" i="2"/>
  <c r="B1468" i="2"/>
  <c r="A1468" i="2"/>
  <c r="E1467" i="2"/>
  <c r="D1467" i="2"/>
  <c r="B1467" i="2"/>
  <c r="A1467" i="2"/>
  <c r="E1466" i="2"/>
  <c r="D1466" i="2"/>
  <c r="B1466" i="2"/>
  <c r="A1466" i="2"/>
  <c r="E1465" i="2"/>
  <c r="D1465" i="2"/>
  <c r="B1465" i="2"/>
  <c r="A1465" i="2"/>
  <c r="E1464" i="2"/>
  <c r="D1464" i="2"/>
  <c r="B1464" i="2"/>
  <c r="A1464" i="2"/>
  <c r="E1463" i="2"/>
  <c r="D1463" i="2"/>
  <c r="B1463" i="2"/>
  <c r="A1463" i="2"/>
  <c r="E1462" i="2"/>
  <c r="D1462" i="2"/>
  <c r="B1462" i="2"/>
  <c r="A1462" i="2"/>
  <c r="E1461" i="2"/>
  <c r="D1461" i="2"/>
  <c r="B1461" i="2"/>
  <c r="A1461" i="2"/>
  <c r="E1460" i="2"/>
  <c r="D1460" i="2"/>
  <c r="B1460" i="2"/>
  <c r="A1460" i="2"/>
  <c r="E1459" i="2"/>
  <c r="D1459" i="2"/>
  <c r="B1459" i="2"/>
  <c r="A1459" i="2"/>
  <c r="E1458" i="2"/>
  <c r="D1458" i="2"/>
  <c r="B1458" i="2"/>
  <c r="A1458" i="2"/>
  <c r="E1457" i="2"/>
  <c r="D1457" i="2"/>
  <c r="B1457" i="2"/>
  <c r="A1457" i="2"/>
  <c r="E1456" i="2"/>
  <c r="D1456" i="2"/>
  <c r="B1456" i="2"/>
  <c r="A1456" i="2"/>
  <c r="E1455" i="2"/>
  <c r="D1455" i="2"/>
  <c r="B1455" i="2"/>
  <c r="A1455" i="2"/>
  <c r="E1454" i="2"/>
  <c r="D1454" i="2"/>
  <c r="B1454" i="2"/>
  <c r="A1454" i="2"/>
  <c r="E1453" i="2"/>
  <c r="D1453" i="2"/>
  <c r="B1453" i="2"/>
  <c r="A1453" i="2"/>
  <c r="E1452" i="2"/>
  <c r="D1452" i="2"/>
  <c r="B1452" i="2"/>
  <c r="A1452" i="2"/>
  <c r="E1451" i="2"/>
  <c r="D1451" i="2"/>
  <c r="B1451" i="2"/>
  <c r="A1451" i="2"/>
  <c r="E1450" i="2"/>
  <c r="D1450" i="2"/>
  <c r="B1450" i="2"/>
  <c r="A1450" i="2"/>
  <c r="E1449" i="2"/>
  <c r="D1449" i="2"/>
  <c r="B1449" i="2"/>
  <c r="A1449" i="2"/>
  <c r="E1448" i="2"/>
  <c r="D1448" i="2"/>
  <c r="B1448" i="2"/>
  <c r="A1448" i="2"/>
  <c r="E1447" i="2"/>
  <c r="D1447" i="2"/>
  <c r="B1447" i="2"/>
  <c r="A1447" i="2"/>
  <c r="E1446" i="2"/>
  <c r="D1446" i="2"/>
  <c r="B1446" i="2"/>
  <c r="A1446" i="2"/>
  <c r="E1445" i="2"/>
  <c r="D1445" i="2"/>
  <c r="B1445" i="2"/>
  <c r="A1445" i="2"/>
  <c r="E1444" i="2"/>
  <c r="D1444" i="2"/>
  <c r="B1444" i="2"/>
  <c r="A1444" i="2"/>
  <c r="E1443" i="2"/>
  <c r="D1443" i="2"/>
  <c r="B1443" i="2"/>
  <c r="A1443" i="2"/>
  <c r="E1442" i="2"/>
  <c r="D1442" i="2"/>
  <c r="B1442" i="2"/>
  <c r="A1442" i="2"/>
  <c r="E1441" i="2"/>
  <c r="D1441" i="2"/>
  <c r="B1441" i="2"/>
  <c r="A1441" i="2"/>
  <c r="E1440" i="2"/>
  <c r="D1440" i="2"/>
  <c r="B1440" i="2"/>
  <c r="A1440" i="2"/>
  <c r="E1439" i="2"/>
  <c r="D1439" i="2"/>
  <c r="B1439" i="2"/>
  <c r="A1439" i="2"/>
  <c r="E1438" i="2"/>
  <c r="D1438" i="2"/>
  <c r="B1438" i="2"/>
  <c r="A1438" i="2"/>
  <c r="E1437" i="2"/>
  <c r="D1437" i="2"/>
  <c r="B1437" i="2"/>
  <c r="A1437" i="2"/>
  <c r="E1436" i="2"/>
  <c r="D1436" i="2"/>
  <c r="B1436" i="2"/>
  <c r="A1436" i="2"/>
  <c r="E1435" i="2"/>
  <c r="D1435" i="2"/>
  <c r="B1435" i="2"/>
  <c r="A1435" i="2"/>
  <c r="E1434" i="2"/>
  <c r="D1434" i="2"/>
  <c r="B1434" i="2"/>
  <c r="A1434" i="2"/>
  <c r="E1433" i="2"/>
  <c r="D1433" i="2"/>
  <c r="B1433" i="2"/>
  <c r="A1433" i="2"/>
  <c r="E1432" i="2"/>
  <c r="D1432" i="2"/>
  <c r="B1432" i="2"/>
  <c r="A1432" i="2"/>
  <c r="E1431" i="2"/>
  <c r="D1431" i="2"/>
  <c r="B1431" i="2"/>
  <c r="A1431" i="2"/>
  <c r="E1430" i="2"/>
  <c r="D1430" i="2"/>
  <c r="B1430" i="2"/>
  <c r="A1430" i="2"/>
  <c r="E1429" i="2"/>
  <c r="D1429" i="2"/>
  <c r="B1429" i="2"/>
  <c r="A1429" i="2"/>
  <c r="E1428" i="2"/>
  <c r="D1428" i="2"/>
  <c r="B1428" i="2"/>
  <c r="A1428" i="2"/>
  <c r="E1427" i="2"/>
  <c r="D1427" i="2"/>
  <c r="B1427" i="2"/>
  <c r="A1427" i="2"/>
  <c r="E1426" i="2"/>
  <c r="D1426" i="2"/>
  <c r="B1426" i="2"/>
  <c r="A1426" i="2"/>
  <c r="E1425" i="2"/>
  <c r="D1425" i="2"/>
  <c r="B1425" i="2"/>
  <c r="A1425" i="2"/>
  <c r="E1424" i="2"/>
  <c r="D1424" i="2"/>
  <c r="B1424" i="2"/>
  <c r="A1424" i="2"/>
  <c r="E1423" i="2"/>
  <c r="D1423" i="2"/>
  <c r="B1423" i="2"/>
  <c r="A1423" i="2"/>
  <c r="E1422" i="2"/>
  <c r="D1422" i="2"/>
  <c r="B1422" i="2"/>
  <c r="A1422" i="2"/>
  <c r="E1421" i="2"/>
  <c r="D1421" i="2"/>
  <c r="B1421" i="2"/>
  <c r="A1421" i="2"/>
  <c r="E1420" i="2"/>
  <c r="D1420" i="2"/>
  <c r="B1420" i="2"/>
  <c r="A1420" i="2"/>
  <c r="E1419" i="2"/>
  <c r="D1419" i="2"/>
  <c r="B1419" i="2"/>
  <c r="A1419" i="2"/>
  <c r="E1418" i="2"/>
  <c r="D1418" i="2"/>
  <c r="B1418" i="2"/>
  <c r="A1418" i="2"/>
  <c r="E1417" i="2"/>
  <c r="D1417" i="2"/>
  <c r="B1417" i="2"/>
  <c r="A1417" i="2"/>
  <c r="E1416" i="2"/>
  <c r="D1416" i="2"/>
  <c r="B1416" i="2"/>
  <c r="A1416" i="2"/>
  <c r="E1415" i="2"/>
  <c r="D1415" i="2"/>
  <c r="B1415" i="2"/>
  <c r="A1415" i="2"/>
  <c r="E1414" i="2"/>
  <c r="D1414" i="2"/>
  <c r="B1414" i="2"/>
  <c r="A1414" i="2"/>
  <c r="E1413" i="2"/>
  <c r="D1413" i="2"/>
  <c r="B1413" i="2"/>
  <c r="A1413" i="2"/>
  <c r="E1412" i="2"/>
  <c r="D1412" i="2"/>
  <c r="B1412" i="2"/>
  <c r="A1412" i="2"/>
  <c r="E1411" i="2"/>
  <c r="D1411" i="2"/>
  <c r="B1411" i="2"/>
  <c r="A1411" i="2"/>
  <c r="E1410" i="2"/>
  <c r="D1410" i="2"/>
  <c r="B1410" i="2"/>
  <c r="A1410" i="2"/>
  <c r="E1409" i="2"/>
  <c r="D1409" i="2"/>
  <c r="B1409" i="2"/>
  <c r="A1409" i="2"/>
  <c r="E1408" i="2"/>
  <c r="D1408" i="2"/>
  <c r="B1408" i="2"/>
  <c r="A1408" i="2"/>
  <c r="E1407" i="2"/>
  <c r="D1407" i="2"/>
  <c r="B1407" i="2"/>
  <c r="A1407" i="2"/>
  <c r="E1406" i="2"/>
  <c r="D1406" i="2"/>
  <c r="B1406" i="2"/>
  <c r="A1406" i="2"/>
  <c r="E1405" i="2"/>
  <c r="D1405" i="2"/>
  <c r="B1405" i="2"/>
  <c r="A1405" i="2"/>
  <c r="E1404" i="2"/>
  <c r="D1404" i="2"/>
  <c r="B1404" i="2"/>
  <c r="A1404" i="2"/>
  <c r="E1403" i="2"/>
  <c r="D1403" i="2"/>
  <c r="B1403" i="2"/>
  <c r="A1403" i="2"/>
  <c r="E1402" i="2"/>
  <c r="D1402" i="2"/>
  <c r="B1402" i="2"/>
  <c r="A1402" i="2"/>
  <c r="E1401" i="2"/>
  <c r="D1401" i="2"/>
  <c r="B1401" i="2"/>
  <c r="A1401" i="2"/>
  <c r="E1400" i="2"/>
  <c r="D1400" i="2"/>
  <c r="B1400" i="2"/>
  <c r="A1400" i="2"/>
  <c r="E1399" i="2"/>
  <c r="D1399" i="2"/>
  <c r="B1399" i="2"/>
  <c r="A1399" i="2"/>
  <c r="E1398" i="2"/>
  <c r="D1398" i="2"/>
  <c r="B1398" i="2"/>
  <c r="A1398" i="2"/>
  <c r="E1397" i="2"/>
  <c r="D1397" i="2"/>
  <c r="B1397" i="2"/>
  <c r="A1397" i="2"/>
  <c r="E1396" i="2"/>
  <c r="D1396" i="2"/>
  <c r="B1396" i="2"/>
  <c r="A1396" i="2"/>
  <c r="E1395" i="2"/>
  <c r="D1395" i="2"/>
  <c r="B1395" i="2"/>
  <c r="A1395" i="2"/>
  <c r="E1394" i="2"/>
  <c r="D1394" i="2"/>
  <c r="B1394" i="2"/>
  <c r="A1394" i="2"/>
  <c r="E1393" i="2"/>
  <c r="D1393" i="2"/>
  <c r="B1393" i="2"/>
  <c r="A1393" i="2"/>
  <c r="E1392" i="2"/>
  <c r="D1392" i="2"/>
  <c r="B1392" i="2"/>
  <c r="A1392" i="2"/>
  <c r="E1391" i="2"/>
  <c r="D1391" i="2"/>
  <c r="B1391" i="2"/>
  <c r="A1391" i="2"/>
  <c r="E1390" i="2"/>
  <c r="D1390" i="2"/>
  <c r="B1390" i="2"/>
  <c r="A1390" i="2"/>
  <c r="E1389" i="2"/>
  <c r="D1389" i="2"/>
  <c r="B1389" i="2"/>
  <c r="A1389" i="2"/>
  <c r="E1388" i="2"/>
  <c r="D1388" i="2"/>
  <c r="B1388" i="2"/>
  <c r="A1388" i="2"/>
  <c r="E1387" i="2"/>
  <c r="D1387" i="2"/>
  <c r="B1387" i="2"/>
  <c r="A1387" i="2"/>
  <c r="E1386" i="2"/>
  <c r="D1386" i="2"/>
  <c r="B1386" i="2"/>
  <c r="A1386" i="2"/>
  <c r="E1385" i="2"/>
  <c r="D1385" i="2"/>
  <c r="B1385" i="2"/>
  <c r="A1385" i="2"/>
  <c r="E1384" i="2"/>
  <c r="D1384" i="2"/>
  <c r="B1384" i="2"/>
  <c r="A1384" i="2"/>
  <c r="E1383" i="2"/>
  <c r="D1383" i="2"/>
  <c r="B1383" i="2"/>
  <c r="A1383" i="2"/>
  <c r="E1382" i="2"/>
  <c r="D1382" i="2"/>
  <c r="B1382" i="2"/>
  <c r="A1382" i="2"/>
  <c r="E1381" i="2"/>
  <c r="D1381" i="2"/>
  <c r="B1381" i="2"/>
  <c r="A1381" i="2"/>
  <c r="E1380" i="2"/>
  <c r="D1380" i="2"/>
  <c r="B1380" i="2"/>
  <c r="A1380" i="2"/>
  <c r="E1379" i="2"/>
  <c r="D1379" i="2"/>
  <c r="B1379" i="2"/>
  <c r="A1379" i="2"/>
  <c r="E1378" i="2"/>
  <c r="D1378" i="2"/>
  <c r="B1378" i="2"/>
  <c r="A1378" i="2"/>
  <c r="E1377" i="2"/>
  <c r="D1377" i="2"/>
  <c r="B1377" i="2"/>
  <c r="A1377" i="2"/>
  <c r="E1376" i="2"/>
  <c r="D1376" i="2"/>
  <c r="B1376" i="2"/>
  <c r="A1376" i="2"/>
  <c r="E1375" i="2"/>
  <c r="D1375" i="2"/>
  <c r="B1375" i="2"/>
  <c r="A1375" i="2"/>
  <c r="E1374" i="2"/>
  <c r="D1374" i="2"/>
  <c r="B1374" i="2"/>
  <c r="A1374" i="2"/>
  <c r="E1373" i="2"/>
  <c r="D1373" i="2"/>
  <c r="B1373" i="2"/>
  <c r="A1373" i="2"/>
  <c r="E1372" i="2"/>
  <c r="D1372" i="2"/>
  <c r="B1372" i="2"/>
  <c r="A1372" i="2"/>
  <c r="E1371" i="2"/>
  <c r="D1371" i="2"/>
  <c r="B1371" i="2"/>
  <c r="A1371" i="2"/>
  <c r="E1370" i="2"/>
  <c r="D1370" i="2"/>
  <c r="B1370" i="2"/>
  <c r="A1370" i="2"/>
  <c r="E1369" i="2"/>
  <c r="D1369" i="2"/>
  <c r="B1369" i="2"/>
  <c r="A1369" i="2"/>
  <c r="E1368" i="2"/>
  <c r="D1368" i="2"/>
  <c r="B1368" i="2"/>
  <c r="A1368" i="2"/>
  <c r="E1367" i="2"/>
  <c r="D1367" i="2"/>
  <c r="B1367" i="2"/>
  <c r="A1367" i="2"/>
  <c r="E1366" i="2"/>
  <c r="D1366" i="2"/>
  <c r="B1366" i="2"/>
  <c r="A1366" i="2"/>
  <c r="E1365" i="2"/>
  <c r="D1365" i="2"/>
  <c r="B1365" i="2"/>
  <c r="A1365" i="2"/>
  <c r="E1364" i="2"/>
  <c r="D1364" i="2"/>
  <c r="B1364" i="2"/>
  <c r="A1364" i="2"/>
  <c r="E1363" i="2"/>
  <c r="D1363" i="2"/>
  <c r="B1363" i="2"/>
  <c r="A1363" i="2"/>
  <c r="E1362" i="2"/>
  <c r="D1362" i="2"/>
  <c r="B1362" i="2"/>
  <c r="A1362" i="2"/>
  <c r="E1361" i="2"/>
  <c r="D1361" i="2"/>
  <c r="B1361" i="2"/>
  <c r="A1361" i="2"/>
  <c r="E1360" i="2"/>
  <c r="D1360" i="2"/>
  <c r="B1360" i="2"/>
  <c r="A1360" i="2"/>
  <c r="E1359" i="2"/>
  <c r="D1359" i="2"/>
  <c r="B1359" i="2"/>
  <c r="A1359" i="2"/>
  <c r="E1358" i="2"/>
  <c r="D1358" i="2"/>
  <c r="B1358" i="2"/>
  <c r="A1358" i="2"/>
  <c r="E1357" i="2"/>
  <c r="D1357" i="2"/>
  <c r="B1357" i="2"/>
  <c r="A1357" i="2"/>
  <c r="E1356" i="2"/>
  <c r="D1356" i="2"/>
  <c r="B1356" i="2"/>
  <c r="A1356" i="2"/>
  <c r="E1355" i="2"/>
  <c r="D1355" i="2"/>
  <c r="B1355" i="2"/>
  <c r="A1355" i="2"/>
  <c r="E1354" i="2"/>
  <c r="D1354" i="2"/>
  <c r="B1354" i="2"/>
  <c r="A1354" i="2"/>
  <c r="E1353" i="2"/>
  <c r="D1353" i="2"/>
  <c r="B1353" i="2"/>
  <c r="A1353" i="2"/>
  <c r="E1352" i="2"/>
  <c r="D1352" i="2"/>
  <c r="B1352" i="2"/>
  <c r="A1352" i="2"/>
  <c r="E1351" i="2"/>
  <c r="D1351" i="2"/>
  <c r="B1351" i="2"/>
  <c r="A1351" i="2"/>
  <c r="E1350" i="2"/>
  <c r="D1350" i="2"/>
  <c r="B1350" i="2"/>
  <c r="A1350" i="2"/>
  <c r="E1349" i="2"/>
  <c r="D1349" i="2"/>
  <c r="B1349" i="2"/>
  <c r="A1349" i="2"/>
  <c r="E1348" i="2"/>
  <c r="D1348" i="2"/>
  <c r="B1348" i="2"/>
  <c r="A1348" i="2"/>
  <c r="E1347" i="2"/>
  <c r="D1347" i="2"/>
  <c r="B1347" i="2"/>
  <c r="A1347" i="2"/>
  <c r="E1346" i="2"/>
  <c r="D1346" i="2"/>
  <c r="B1346" i="2"/>
  <c r="A1346" i="2"/>
  <c r="E1345" i="2"/>
  <c r="D1345" i="2"/>
  <c r="B1345" i="2"/>
  <c r="A1345" i="2"/>
  <c r="E1344" i="2"/>
  <c r="D1344" i="2"/>
  <c r="B1344" i="2"/>
  <c r="A1344" i="2"/>
  <c r="E1343" i="2"/>
  <c r="D1343" i="2"/>
  <c r="B1343" i="2"/>
  <c r="A1343" i="2"/>
  <c r="E1342" i="2"/>
  <c r="D1342" i="2"/>
  <c r="B1342" i="2"/>
  <c r="A1342" i="2"/>
  <c r="E1341" i="2"/>
  <c r="D1341" i="2"/>
  <c r="B1341" i="2"/>
  <c r="A1341" i="2"/>
  <c r="E1340" i="2"/>
  <c r="D1340" i="2"/>
  <c r="B1340" i="2"/>
  <c r="A1340" i="2"/>
  <c r="E1339" i="2"/>
  <c r="D1339" i="2"/>
  <c r="B1339" i="2"/>
  <c r="A1339" i="2"/>
  <c r="E1338" i="2"/>
  <c r="D1338" i="2"/>
  <c r="B1338" i="2"/>
  <c r="A1338" i="2"/>
  <c r="E1337" i="2"/>
  <c r="D1337" i="2"/>
  <c r="B1337" i="2"/>
  <c r="A1337" i="2"/>
  <c r="E1336" i="2"/>
  <c r="D1336" i="2"/>
  <c r="B1336" i="2"/>
  <c r="A1336" i="2"/>
  <c r="E1335" i="2"/>
  <c r="D1335" i="2"/>
  <c r="B1335" i="2"/>
  <c r="A1335" i="2"/>
  <c r="E1334" i="2"/>
  <c r="D1334" i="2"/>
  <c r="B1334" i="2"/>
  <c r="A1334" i="2"/>
  <c r="E1333" i="2"/>
  <c r="D1333" i="2"/>
  <c r="B1333" i="2"/>
  <c r="A1333" i="2"/>
  <c r="E1332" i="2"/>
  <c r="D1332" i="2"/>
  <c r="B1332" i="2"/>
  <c r="A1332" i="2"/>
  <c r="E1331" i="2"/>
  <c r="D1331" i="2"/>
  <c r="B1331" i="2"/>
  <c r="A1331" i="2"/>
  <c r="E1330" i="2"/>
  <c r="D1330" i="2"/>
  <c r="B1330" i="2"/>
  <c r="A1330" i="2"/>
  <c r="E1329" i="2"/>
  <c r="D1329" i="2"/>
  <c r="B1329" i="2"/>
  <c r="A1329" i="2"/>
  <c r="E1328" i="2"/>
  <c r="D1328" i="2"/>
  <c r="B1328" i="2"/>
  <c r="A1328" i="2"/>
  <c r="E1327" i="2"/>
  <c r="D1327" i="2"/>
  <c r="B1327" i="2"/>
  <c r="A1327" i="2"/>
  <c r="E1326" i="2"/>
  <c r="D1326" i="2"/>
  <c r="B1326" i="2"/>
  <c r="A1326" i="2"/>
  <c r="E1325" i="2"/>
  <c r="D1325" i="2"/>
  <c r="B1325" i="2"/>
  <c r="A1325" i="2"/>
  <c r="E1324" i="2"/>
  <c r="D1324" i="2"/>
  <c r="B1324" i="2"/>
  <c r="A1324" i="2"/>
  <c r="E1323" i="2"/>
  <c r="D1323" i="2"/>
  <c r="B1323" i="2"/>
  <c r="A1323" i="2"/>
  <c r="E1322" i="2"/>
  <c r="D1322" i="2"/>
  <c r="B1322" i="2"/>
  <c r="A1322" i="2"/>
  <c r="E1321" i="2"/>
  <c r="D1321" i="2"/>
  <c r="B1321" i="2"/>
  <c r="A1321" i="2"/>
  <c r="E1320" i="2"/>
  <c r="D1320" i="2"/>
  <c r="B1320" i="2"/>
  <c r="A1320" i="2"/>
  <c r="E1319" i="2"/>
  <c r="D1319" i="2"/>
  <c r="B1319" i="2"/>
  <c r="A1319" i="2"/>
  <c r="E1318" i="2"/>
  <c r="D1318" i="2"/>
  <c r="B1318" i="2"/>
  <c r="A1318" i="2"/>
  <c r="E1317" i="2"/>
  <c r="D1317" i="2"/>
  <c r="B1317" i="2"/>
  <c r="A1317" i="2"/>
  <c r="E1316" i="2"/>
  <c r="D1316" i="2"/>
  <c r="B1316" i="2"/>
  <c r="A1316" i="2"/>
  <c r="E1315" i="2"/>
  <c r="D1315" i="2"/>
  <c r="B1315" i="2"/>
  <c r="A1315" i="2"/>
  <c r="E1314" i="2"/>
  <c r="D1314" i="2"/>
  <c r="B1314" i="2"/>
  <c r="A1314" i="2"/>
  <c r="E1313" i="2"/>
  <c r="D1313" i="2"/>
  <c r="B1313" i="2"/>
  <c r="A1313" i="2"/>
  <c r="E1312" i="2"/>
  <c r="D1312" i="2"/>
  <c r="B1312" i="2"/>
  <c r="A1312" i="2"/>
  <c r="E1311" i="2"/>
  <c r="D1311" i="2"/>
  <c r="B1311" i="2"/>
  <c r="A1311" i="2"/>
  <c r="E1310" i="2"/>
  <c r="D1310" i="2"/>
  <c r="B1310" i="2"/>
  <c r="A1310" i="2"/>
  <c r="E1309" i="2"/>
  <c r="D1309" i="2"/>
  <c r="B1309" i="2"/>
  <c r="A1309" i="2"/>
  <c r="E1308" i="2"/>
  <c r="D1308" i="2"/>
  <c r="B1308" i="2"/>
  <c r="A1308" i="2"/>
  <c r="E1307" i="2"/>
  <c r="D1307" i="2"/>
  <c r="B1307" i="2"/>
  <c r="A1307" i="2"/>
  <c r="E1306" i="2"/>
  <c r="D1306" i="2"/>
  <c r="B1306" i="2"/>
  <c r="A1306" i="2"/>
  <c r="E1305" i="2"/>
  <c r="D1305" i="2"/>
  <c r="B1305" i="2"/>
  <c r="A1305" i="2"/>
  <c r="E1304" i="2"/>
  <c r="D1304" i="2"/>
  <c r="B1304" i="2"/>
  <c r="A1304" i="2"/>
  <c r="E1303" i="2"/>
  <c r="D1303" i="2"/>
  <c r="B1303" i="2"/>
  <c r="A1303" i="2"/>
  <c r="E1302" i="2"/>
  <c r="D1302" i="2"/>
  <c r="B1302" i="2"/>
  <c r="A1302" i="2"/>
  <c r="E1301" i="2"/>
  <c r="D1301" i="2"/>
  <c r="B1301" i="2"/>
  <c r="A1301" i="2"/>
  <c r="E1300" i="2"/>
  <c r="D1300" i="2"/>
  <c r="B1300" i="2"/>
  <c r="A1300" i="2"/>
  <c r="E1299" i="2"/>
  <c r="D1299" i="2"/>
  <c r="B1299" i="2"/>
  <c r="A1299" i="2"/>
  <c r="E1298" i="2"/>
  <c r="D1298" i="2"/>
  <c r="B1298" i="2"/>
  <c r="A1298" i="2"/>
  <c r="E1297" i="2"/>
  <c r="D1297" i="2"/>
  <c r="B1297" i="2"/>
  <c r="A1297" i="2"/>
  <c r="E1296" i="2"/>
  <c r="D1296" i="2"/>
  <c r="B1296" i="2"/>
  <c r="A1296" i="2"/>
  <c r="E1295" i="2"/>
  <c r="D1295" i="2"/>
  <c r="B1295" i="2"/>
  <c r="A1295" i="2"/>
  <c r="E1294" i="2"/>
  <c r="D1294" i="2"/>
  <c r="B1294" i="2"/>
  <c r="A1294" i="2"/>
  <c r="E1293" i="2"/>
  <c r="D1293" i="2"/>
  <c r="B1293" i="2"/>
  <c r="A1293" i="2"/>
  <c r="E1292" i="2"/>
  <c r="D1292" i="2"/>
  <c r="B1292" i="2"/>
  <c r="A1292" i="2"/>
  <c r="E1291" i="2"/>
  <c r="D1291" i="2"/>
  <c r="B1291" i="2"/>
  <c r="A1291" i="2"/>
  <c r="E1290" i="2"/>
  <c r="D1290" i="2"/>
  <c r="B1290" i="2"/>
  <c r="A1290" i="2"/>
  <c r="E1289" i="2"/>
  <c r="D1289" i="2"/>
  <c r="B1289" i="2"/>
  <c r="A1289" i="2"/>
  <c r="E1288" i="2"/>
  <c r="D1288" i="2"/>
  <c r="B1288" i="2"/>
  <c r="A1288" i="2"/>
  <c r="E1287" i="2"/>
  <c r="D1287" i="2"/>
  <c r="B1287" i="2"/>
  <c r="A1287" i="2"/>
  <c r="E1286" i="2"/>
  <c r="D1286" i="2"/>
  <c r="B1286" i="2"/>
  <c r="A1286" i="2"/>
  <c r="E1285" i="2"/>
  <c r="D1285" i="2"/>
  <c r="B1285" i="2"/>
  <c r="A1285" i="2"/>
  <c r="E1284" i="2"/>
  <c r="D1284" i="2"/>
  <c r="B1284" i="2"/>
  <c r="A1284" i="2"/>
  <c r="E1283" i="2"/>
  <c r="D1283" i="2"/>
  <c r="B1283" i="2"/>
  <c r="A1283" i="2"/>
  <c r="E1282" i="2"/>
  <c r="D1282" i="2"/>
  <c r="B1282" i="2"/>
  <c r="A1282" i="2"/>
  <c r="E1281" i="2"/>
  <c r="D1281" i="2"/>
  <c r="B1281" i="2"/>
  <c r="A1281" i="2"/>
  <c r="E1280" i="2"/>
  <c r="D1280" i="2"/>
  <c r="B1280" i="2"/>
  <c r="A1280" i="2"/>
  <c r="E1279" i="2"/>
  <c r="D1279" i="2"/>
  <c r="B1279" i="2"/>
  <c r="A1279" i="2"/>
  <c r="E1278" i="2"/>
  <c r="D1278" i="2"/>
  <c r="B1278" i="2"/>
  <c r="A1278" i="2"/>
  <c r="E1277" i="2"/>
  <c r="D1277" i="2"/>
  <c r="B1277" i="2"/>
  <c r="A1277" i="2"/>
  <c r="E1276" i="2"/>
  <c r="D1276" i="2"/>
  <c r="B1276" i="2"/>
  <c r="A1276" i="2"/>
  <c r="E1275" i="2"/>
  <c r="D1275" i="2"/>
  <c r="B1275" i="2"/>
  <c r="A1275" i="2"/>
  <c r="E1274" i="2"/>
  <c r="D1274" i="2"/>
  <c r="B1274" i="2"/>
  <c r="A1274" i="2"/>
  <c r="E1273" i="2"/>
  <c r="D1273" i="2"/>
  <c r="B1273" i="2"/>
  <c r="A1273" i="2"/>
  <c r="E1272" i="2"/>
  <c r="D1272" i="2"/>
  <c r="B1272" i="2"/>
  <c r="A1272" i="2"/>
  <c r="E1271" i="2"/>
  <c r="D1271" i="2"/>
  <c r="B1271" i="2"/>
  <c r="A1271" i="2"/>
  <c r="E1270" i="2"/>
  <c r="D1270" i="2"/>
  <c r="B1270" i="2"/>
  <c r="A1270" i="2"/>
  <c r="E1269" i="2"/>
  <c r="D1269" i="2"/>
  <c r="B1269" i="2"/>
  <c r="A1269" i="2"/>
  <c r="E1268" i="2"/>
  <c r="D1268" i="2"/>
  <c r="B1268" i="2"/>
  <c r="A1268" i="2"/>
  <c r="E1267" i="2"/>
  <c r="D1267" i="2"/>
  <c r="B1267" i="2"/>
  <c r="A1267" i="2"/>
  <c r="E1266" i="2"/>
  <c r="D1266" i="2"/>
  <c r="B1266" i="2"/>
  <c r="A1266" i="2"/>
  <c r="E1265" i="2"/>
  <c r="D1265" i="2"/>
  <c r="B1265" i="2"/>
  <c r="A1265" i="2"/>
  <c r="E1264" i="2"/>
  <c r="D1264" i="2"/>
  <c r="B1264" i="2"/>
  <c r="A1264" i="2"/>
  <c r="E1263" i="2"/>
  <c r="D1263" i="2"/>
  <c r="B1263" i="2"/>
  <c r="A1263" i="2"/>
  <c r="E1262" i="2"/>
  <c r="D1262" i="2"/>
  <c r="B1262" i="2"/>
  <c r="A1262" i="2"/>
  <c r="E1261" i="2"/>
  <c r="D1261" i="2"/>
  <c r="B1261" i="2"/>
  <c r="A1261" i="2"/>
  <c r="E1260" i="2"/>
  <c r="D1260" i="2"/>
  <c r="B1260" i="2"/>
  <c r="A1260" i="2"/>
  <c r="E1259" i="2"/>
  <c r="D1259" i="2"/>
  <c r="B1259" i="2"/>
  <c r="A1259" i="2"/>
  <c r="E1258" i="2"/>
  <c r="D1258" i="2"/>
  <c r="B1258" i="2"/>
  <c r="A1258" i="2"/>
  <c r="E1257" i="2"/>
  <c r="D1257" i="2"/>
  <c r="B1257" i="2"/>
  <c r="A1257" i="2"/>
  <c r="E1256" i="2"/>
  <c r="D1256" i="2"/>
  <c r="B1256" i="2"/>
  <c r="A1256" i="2"/>
  <c r="E1255" i="2"/>
  <c r="D1255" i="2"/>
  <c r="B1255" i="2"/>
  <c r="A1255" i="2"/>
  <c r="E1254" i="2"/>
  <c r="D1254" i="2"/>
  <c r="B1254" i="2"/>
  <c r="A1254" i="2"/>
  <c r="E1253" i="2"/>
  <c r="D1253" i="2"/>
  <c r="B1253" i="2"/>
  <c r="A1253" i="2"/>
  <c r="E1252" i="2"/>
  <c r="D1252" i="2"/>
  <c r="B1252" i="2"/>
  <c r="A1252" i="2"/>
  <c r="E1251" i="2"/>
  <c r="D1251" i="2"/>
  <c r="B1251" i="2"/>
  <c r="A1251" i="2"/>
  <c r="E1250" i="2"/>
  <c r="D1250" i="2"/>
  <c r="B1250" i="2"/>
  <c r="A1250" i="2"/>
  <c r="E1249" i="2"/>
  <c r="D1249" i="2"/>
  <c r="B1249" i="2"/>
  <c r="A1249" i="2"/>
  <c r="E1248" i="2"/>
  <c r="D1248" i="2"/>
  <c r="B1248" i="2"/>
  <c r="A1248" i="2"/>
  <c r="E1247" i="2"/>
  <c r="D1247" i="2"/>
  <c r="B1247" i="2"/>
  <c r="A1247" i="2"/>
  <c r="E1246" i="2"/>
  <c r="D1246" i="2"/>
  <c r="B1246" i="2"/>
  <c r="A1246" i="2"/>
  <c r="E1245" i="2"/>
  <c r="D1245" i="2"/>
  <c r="B1245" i="2"/>
  <c r="A1245" i="2"/>
  <c r="E1244" i="2"/>
  <c r="D1244" i="2"/>
  <c r="B1244" i="2"/>
  <c r="A1244" i="2"/>
  <c r="E1243" i="2"/>
  <c r="D1243" i="2"/>
  <c r="B1243" i="2"/>
  <c r="A1243" i="2"/>
  <c r="E1242" i="2"/>
  <c r="D1242" i="2"/>
  <c r="B1242" i="2"/>
  <c r="A1242" i="2"/>
  <c r="E1241" i="2"/>
  <c r="D1241" i="2"/>
  <c r="B1241" i="2"/>
  <c r="A1241" i="2"/>
  <c r="E1240" i="2"/>
  <c r="D1240" i="2"/>
  <c r="B1240" i="2"/>
  <c r="A1240" i="2"/>
  <c r="E1239" i="2"/>
  <c r="D1239" i="2"/>
  <c r="B1239" i="2"/>
  <c r="A1239" i="2"/>
  <c r="E1238" i="2"/>
  <c r="D1238" i="2"/>
  <c r="B1238" i="2"/>
  <c r="A1238" i="2"/>
  <c r="E1237" i="2"/>
  <c r="D1237" i="2"/>
  <c r="B1237" i="2"/>
  <c r="A1237" i="2"/>
  <c r="E1236" i="2"/>
  <c r="D1236" i="2"/>
  <c r="B1236" i="2"/>
  <c r="A1236" i="2"/>
  <c r="E1235" i="2"/>
  <c r="D1235" i="2"/>
  <c r="B1235" i="2"/>
  <c r="A1235" i="2"/>
  <c r="E1234" i="2"/>
  <c r="D1234" i="2"/>
  <c r="B1234" i="2"/>
  <c r="A1234" i="2"/>
  <c r="E1233" i="2"/>
  <c r="D1233" i="2"/>
  <c r="B1233" i="2"/>
  <c r="A1233" i="2"/>
  <c r="E1232" i="2"/>
  <c r="D1232" i="2"/>
  <c r="B1232" i="2"/>
  <c r="A1232" i="2"/>
  <c r="E1231" i="2"/>
  <c r="D1231" i="2"/>
  <c r="B1231" i="2"/>
  <c r="A1231" i="2"/>
  <c r="E1230" i="2"/>
  <c r="D1230" i="2"/>
  <c r="B1230" i="2"/>
  <c r="A1230" i="2"/>
  <c r="E1229" i="2"/>
  <c r="D1229" i="2"/>
  <c r="B1229" i="2"/>
  <c r="A1229" i="2"/>
  <c r="E1228" i="2"/>
  <c r="D1228" i="2"/>
  <c r="B1228" i="2"/>
  <c r="A1228" i="2"/>
  <c r="E1227" i="2"/>
  <c r="D1227" i="2"/>
  <c r="B1227" i="2"/>
  <c r="A1227" i="2"/>
  <c r="E1226" i="2"/>
  <c r="D1226" i="2"/>
  <c r="B1226" i="2"/>
  <c r="A1226" i="2"/>
  <c r="E1225" i="2"/>
  <c r="D1225" i="2"/>
  <c r="B1225" i="2"/>
  <c r="A1225" i="2"/>
  <c r="E1224" i="2"/>
  <c r="D1224" i="2"/>
  <c r="B1224" i="2"/>
  <c r="A1224" i="2"/>
  <c r="E1223" i="2"/>
  <c r="D1223" i="2"/>
  <c r="B1223" i="2"/>
  <c r="A1223" i="2"/>
  <c r="E1222" i="2"/>
  <c r="D1222" i="2"/>
  <c r="B1222" i="2"/>
  <c r="A1222" i="2"/>
  <c r="E1221" i="2"/>
  <c r="D1221" i="2"/>
  <c r="B1221" i="2"/>
  <c r="A1221" i="2"/>
  <c r="E1220" i="2"/>
  <c r="D1220" i="2"/>
  <c r="B1220" i="2"/>
  <c r="A1220" i="2"/>
  <c r="E1219" i="2"/>
  <c r="D1219" i="2"/>
  <c r="B1219" i="2"/>
  <c r="A1219" i="2"/>
  <c r="E1218" i="2"/>
  <c r="D1218" i="2"/>
  <c r="B1218" i="2"/>
  <c r="A1218" i="2"/>
  <c r="E1217" i="2"/>
  <c r="D1217" i="2"/>
  <c r="B1217" i="2"/>
  <c r="A1217" i="2"/>
  <c r="E1216" i="2"/>
  <c r="D1216" i="2"/>
  <c r="B1216" i="2"/>
  <c r="A1216" i="2"/>
  <c r="E1215" i="2"/>
  <c r="D1215" i="2"/>
  <c r="B1215" i="2"/>
  <c r="A1215" i="2"/>
  <c r="E1214" i="2"/>
  <c r="D1214" i="2"/>
  <c r="B1214" i="2"/>
  <c r="A1214" i="2"/>
  <c r="E1213" i="2"/>
  <c r="D1213" i="2"/>
  <c r="B1213" i="2"/>
  <c r="A1213" i="2"/>
  <c r="E1212" i="2"/>
  <c r="D1212" i="2"/>
  <c r="B1212" i="2"/>
  <c r="A1212" i="2"/>
  <c r="E1211" i="2"/>
  <c r="D1211" i="2"/>
  <c r="B1211" i="2"/>
  <c r="A1211" i="2"/>
  <c r="E1210" i="2"/>
  <c r="D1210" i="2"/>
  <c r="B1210" i="2"/>
  <c r="A1210" i="2"/>
  <c r="E1209" i="2"/>
  <c r="D1209" i="2"/>
  <c r="B1209" i="2"/>
  <c r="A1209" i="2"/>
  <c r="E1208" i="2"/>
  <c r="D1208" i="2"/>
  <c r="B1208" i="2"/>
  <c r="A1208" i="2"/>
  <c r="E1207" i="2"/>
  <c r="D1207" i="2"/>
  <c r="B1207" i="2"/>
  <c r="A1207" i="2"/>
  <c r="E1206" i="2"/>
  <c r="D1206" i="2"/>
  <c r="B1206" i="2"/>
  <c r="A1206" i="2"/>
  <c r="E1205" i="2"/>
  <c r="D1205" i="2"/>
  <c r="B1205" i="2"/>
  <c r="A1205" i="2"/>
  <c r="E1204" i="2"/>
  <c r="D1204" i="2"/>
  <c r="B1204" i="2"/>
  <c r="A1204" i="2"/>
  <c r="E1203" i="2"/>
  <c r="D1203" i="2"/>
  <c r="B1203" i="2"/>
  <c r="A1203" i="2"/>
  <c r="E1202" i="2"/>
  <c r="D1202" i="2"/>
  <c r="B1202" i="2"/>
  <c r="A1202" i="2"/>
  <c r="E1201" i="2"/>
  <c r="D1201" i="2"/>
  <c r="B1201" i="2"/>
  <c r="A1201" i="2"/>
  <c r="E1200" i="2"/>
  <c r="D1200" i="2"/>
  <c r="B1200" i="2"/>
  <c r="A1200" i="2"/>
  <c r="E1199" i="2"/>
  <c r="D1199" i="2"/>
  <c r="B1199" i="2"/>
  <c r="A1199" i="2"/>
  <c r="E1198" i="2"/>
  <c r="D1198" i="2"/>
  <c r="B1198" i="2"/>
  <c r="A1198" i="2"/>
  <c r="E1197" i="2"/>
  <c r="D1197" i="2"/>
  <c r="B1197" i="2"/>
  <c r="A1197" i="2"/>
  <c r="E1196" i="2"/>
  <c r="D1196" i="2"/>
  <c r="B1196" i="2"/>
  <c r="A1196" i="2"/>
  <c r="E1195" i="2"/>
  <c r="D1195" i="2"/>
  <c r="B1195" i="2"/>
  <c r="A1195" i="2"/>
  <c r="E1194" i="2"/>
  <c r="D1194" i="2"/>
  <c r="B1194" i="2"/>
  <c r="A1194" i="2"/>
  <c r="E1193" i="2"/>
  <c r="D1193" i="2"/>
  <c r="B1193" i="2"/>
  <c r="A1193" i="2"/>
  <c r="E1192" i="2"/>
  <c r="D1192" i="2"/>
  <c r="B1192" i="2"/>
  <c r="A1192" i="2"/>
  <c r="E1191" i="2"/>
  <c r="D1191" i="2"/>
  <c r="B1191" i="2"/>
  <c r="A1191" i="2"/>
  <c r="E1190" i="2"/>
  <c r="D1190" i="2"/>
  <c r="B1190" i="2"/>
  <c r="A1190" i="2"/>
  <c r="E1189" i="2"/>
  <c r="D1189" i="2"/>
  <c r="B1189" i="2"/>
  <c r="A1189" i="2"/>
  <c r="E1188" i="2"/>
  <c r="D1188" i="2"/>
  <c r="B1188" i="2"/>
  <c r="A1188" i="2"/>
  <c r="E1187" i="2"/>
  <c r="D1187" i="2"/>
  <c r="B1187" i="2"/>
  <c r="A1187" i="2"/>
  <c r="E1186" i="2"/>
  <c r="D1186" i="2"/>
  <c r="B1186" i="2"/>
  <c r="A1186" i="2"/>
  <c r="E1185" i="2"/>
  <c r="D1185" i="2"/>
  <c r="B1185" i="2"/>
  <c r="A1185" i="2"/>
  <c r="E1184" i="2"/>
  <c r="D1184" i="2"/>
  <c r="B1184" i="2"/>
  <c r="A1184" i="2"/>
  <c r="E1183" i="2"/>
  <c r="D1183" i="2"/>
  <c r="B1183" i="2"/>
  <c r="A1183" i="2"/>
  <c r="E1182" i="2"/>
  <c r="D1182" i="2"/>
  <c r="B1182" i="2"/>
  <c r="A1182" i="2"/>
  <c r="E1181" i="2"/>
  <c r="D1181" i="2"/>
  <c r="B1181" i="2"/>
  <c r="A1181" i="2"/>
  <c r="E1180" i="2"/>
  <c r="D1180" i="2"/>
  <c r="B1180" i="2"/>
  <c r="A1180" i="2"/>
  <c r="E1179" i="2"/>
  <c r="D1179" i="2"/>
  <c r="B1179" i="2"/>
  <c r="A1179" i="2"/>
  <c r="E1178" i="2"/>
  <c r="D1178" i="2"/>
  <c r="B1178" i="2"/>
  <c r="A1178" i="2"/>
  <c r="E1177" i="2"/>
  <c r="D1177" i="2"/>
  <c r="B1177" i="2"/>
  <c r="A1177" i="2"/>
  <c r="E1176" i="2"/>
  <c r="D1176" i="2"/>
  <c r="B1176" i="2"/>
  <c r="A1176" i="2"/>
  <c r="E1175" i="2"/>
  <c r="D1175" i="2"/>
  <c r="B1175" i="2"/>
  <c r="A1175" i="2"/>
  <c r="E1174" i="2"/>
  <c r="D1174" i="2"/>
  <c r="B1174" i="2"/>
  <c r="A1174" i="2"/>
  <c r="E1173" i="2"/>
  <c r="D1173" i="2"/>
  <c r="B1173" i="2"/>
  <c r="A1173" i="2"/>
  <c r="E1172" i="2"/>
  <c r="D1172" i="2"/>
  <c r="B1172" i="2"/>
  <c r="A1172" i="2"/>
  <c r="E1171" i="2"/>
  <c r="D1171" i="2"/>
  <c r="B1171" i="2"/>
  <c r="A1171" i="2"/>
  <c r="E1170" i="2"/>
  <c r="D1170" i="2"/>
  <c r="B1170" i="2"/>
  <c r="A1170" i="2"/>
  <c r="E1169" i="2"/>
  <c r="D1169" i="2"/>
  <c r="B1169" i="2"/>
  <c r="A1169" i="2"/>
  <c r="E1168" i="2"/>
  <c r="D1168" i="2"/>
  <c r="B1168" i="2"/>
  <c r="A1168" i="2"/>
  <c r="E1167" i="2"/>
  <c r="D1167" i="2"/>
  <c r="B1167" i="2"/>
  <c r="A1167" i="2"/>
  <c r="E1166" i="2"/>
  <c r="D1166" i="2"/>
  <c r="B1166" i="2"/>
  <c r="A1166" i="2"/>
  <c r="E1165" i="2"/>
  <c r="D1165" i="2"/>
  <c r="B1165" i="2"/>
  <c r="A1165" i="2"/>
  <c r="E1164" i="2"/>
  <c r="D1164" i="2"/>
  <c r="B1164" i="2"/>
  <c r="A1164" i="2"/>
  <c r="E1163" i="2"/>
  <c r="D1163" i="2"/>
  <c r="B1163" i="2"/>
  <c r="A1163" i="2"/>
  <c r="E1162" i="2"/>
  <c r="D1162" i="2"/>
  <c r="B1162" i="2"/>
  <c r="A1162" i="2"/>
  <c r="E1161" i="2"/>
  <c r="D1161" i="2"/>
  <c r="B1161" i="2"/>
  <c r="A1161" i="2"/>
  <c r="E1160" i="2"/>
  <c r="D1160" i="2"/>
  <c r="B1160" i="2"/>
  <c r="A1160" i="2"/>
  <c r="E1159" i="2"/>
  <c r="D1159" i="2"/>
  <c r="B1159" i="2"/>
  <c r="A1159" i="2"/>
  <c r="E1158" i="2"/>
  <c r="D1158" i="2"/>
  <c r="B1158" i="2"/>
  <c r="A1158" i="2"/>
  <c r="E1157" i="2"/>
  <c r="D1157" i="2"/>
  <c r="B1157" i="2"/>
  <c r="A1157" i="2"/>
  <c r="E1156" i="2"/>
  <c r="D1156" i="2"/>
  <c r="B1156" i="2"/>
  <c r="A1156" i="2"/>
  <c r="E1155" i="2"/>
  <c r="D1155" i="2"/>
  <c r="B1155" i="2"/>
  <c r="A1155" i="2"/>
  <c r="E1154" i="2"/>
  <c r="D1154" i="2"/>
  <c r="B1154" i="2"/>
  <c r="A1154" i="2"/>
  <c r="E1153" i="2"/>
  <c r="D1153" i="2"/>
  <c r="B1153" i="2"/>
  <c r="A1153" i="2"/>
  <c r="E1152" i="2"/>
  <c r="D1152" i="2"/>
  <c r="B1152" i="2"/>
  <c r="A1152" i="2"/>
  <c r="E1151" i="2"/>
  <c r="D1151" i="2"/>
  <c r="B1151" i="2"/>
  <c r="A1151" i="2"/>
  <c r="E1150" i="2"/>
  <c r="D1150" i="2"/>
  <c r="B1150" i="2"/>
  <c r="A1150" i="2"/>
  <c r="E1149" i="2"/>
  <c r="D1149" i="2"/>
  <c r="B1149" i="2"/>
  <c r="A1149" i="2"/>
  <c r="E1148" i="2"/>
  <c r="D1148" i="2"/>
  <c r="B1148" i="2"/>
  <c r="A1148" i="2"/>
  <c r="E1147" i="2"/>
  <c r="D1147" i="2"/>
  <c r="B1147" i="2"/>
  <c r="A1147" i="2"/>
  <c r="E1146" i="2"/>
  <c r="D1146" i="2"/>
  <c r="B1146" i="2"/>
  <c r="A1146" i="2"/>
  <c r="E1145" i="2"/>
  <c r="D1145" i="2"/>
  <c r="B1145" i="2"/>
  <c r="A1145" i="2"/>
  <c r="E1144" i="2"/>
  <c r="D1144" i="2"/>
  <c r="B1144" i="2"/>
  <c r="A1144" i="2"/>
  <c r="E1143" i="2"/>
  <c r="D1143" i="2"/>
  <c r="B1143" i="2"/>
  <c r="A1143" i="2"/>
  <c r="E1142" i="2"/>
  <c r="D1142" i="2"/>
  <c r="B1142" i="2"/>
  <c r="A1142" i="2"/>
  <c r="E1141" i="2"/>
  <c r="D1141" i="2"/>
  <c r="B1141" i="2"/>
  <c r="A1141" i="2"/>
  <c r="E1140" i="2"/>
  <c r="D1140" i="2"/>
  <c r="B1140" i="2"/>
  <c r="A1140" i="2"/>
  <c r="E1139" i="2"/>
  <c r="D1139" i="2"/>
  <c r="B1139" i="2"/>
  <c r="A1139" i="2"/>
  <c r="E1138" i="2"/>
  <c r="D1138" i="2"/>
  <c r="B1138" i="2"/>
  <c r="A1138" i="2"/>
  <c r="E1137" i="2"/>
  <c r="D1137" i="2"/>
  <c r="B1137" i="2"/>
  <c r="A1137" i="2"/>
  <c r="E1136" i="2"/>
  <c r="D1136" i="2"/>
  <c r="B1136" i="2"/>
  <c r="A1136" i="2"/>
  <c r="E1135" i="2"/>
  <c r="D1135" i="2"/>
  <c r="B1135" i="2"/>
  <c r="A1135" i="2"/>
  <c r="E1134" i="2"/>
  <c r="D1134" i="2"/>
  <c r="B1134" i="2"/>
  <c r="A1134" i="2"/>
  <c r="E1133" i="2"/>
  <c r="D1133" i="2"/>
  <c r="B1133" i="2"/>
  <c r="A1133" i="2"/>
  <c r="E1132" i="2"/>
  <c r="D1132" i="2"/>
  <c r="B1132" i="2"/>
  <c r="A1132" i="2"/>
  <c r="E1131" i="2"/>
  <c r="D1131" i="2"/>
  <c r="B1131" i="2"/>
  <c r="A1131" i="2"/>
  <c r="E1130" i="2"/>
  <c r="D1130" i="2"/>
  <c r="B1130" i="2"/>
  <c r="A1130" i="2"/>
  <c r="E1129" i="2"/>
  <c r="D1129" i="2"/>
  <c r="B1129" i="2"/>
  <c r="A1129" i="2"/>
  <c r="E1128" i="2"/>
  <c r="D1128" i="2"/>
  <c r="B1128" i="2"/>
  <c r="A1128" i="2"/>
  <c r="E1127" i="2"/>
  <c r="D1127" i="2"/>
  <c r="B1127" i="2"/>
  <c r="A1127" i="2"/>
  <c r="E1126" i="2"/>
  <c r="D1126" i="2"/>
  <c r="B1126" i="2"/>
  <c r="A1126" i="2"/>
  <c r="E1125" i="2"/>
  <c r="D1125" i="2"/>
  <c r="B1125" i="2"/>
  <c r="A1125" i="2"/>
  <c r="E1124" i="2"/>
  <c r="D1124" i="2"/>
  <c r="B1124" i="2"/>
  <c r="A1124" i="2"/>
  <c r="E1123" i="2"/>
  <c r="D1123" i="2"/>
  <c r="B1123" i="2"/>
  <c r="A1123" i="2"/>
  <c r="E1122" i="2"/>
  <c r="D1122" i="2"/>
  <c r="B1122" i="2"/>
  <c r="A1122" i="2"/>
  <c r="E1121" i="2"/>
  <c r="D1121" i="2"/>
  <c r="B1121" i="2"/>
  <c r="A1121" i="2"/>
  <c r="E1120" i="2"/>
  <c r="D1120" i="2"/>
  <c r="B1120" i="2"/>
  <c r="A1120" i="2"/>
  <c r="E1119" i="2"/>
  <c r="D1119" i="2"/>
  <c r="B1119" i="2"/>
  <c r="A1119" i="2"/>
  <c r="E1118" i="2"/>
  <c r="D1118" i="2"/>
  <c r="B1118" i="2"/>
  <c r="A1118" i="2"/>
  <c r="E1117" i="2"/>
  <c r="D1117" i="2"/>
  <c r="B1117" i="2"/>
  <c r="A1117" i="2"/>
  <c r="E1116" i="2"/>
  <c r="D1116" i="2"/>
  <c r="B1116" i="2"/>
  <c r="A1116" i="2"/>
  <c r="E1115" i="2"/>
  <c r="D1115" i="2"/>
  <c r="B1115" i="2"/>
  <c r="A1115" i="2"/>
  <c r="E1114" i="2"/>
  <c r="D1114" i="2"/>
  <c r="B1114" i="2"/>
  <c r="A1114" i="2"/>
  <c r="E1113" i="2"/>
  <c r="D1113" i="2"/>
  <c r="B1113" i="2"/>
  <c r="A1113" i="2"/>
  <c r="E1112" i="2"/>
  <c r="D1112" i="2"/>
  <c r="B1112" i="2"/>
  <c r="A1112" i="2"/>
  <c r="E1111" i="2"/>
  <c r="D1111" i="2"/>
  <c r="B1111" i="2"/>
  <c r="A1111" i="2"/>
  <c r="E1110" i="2"/>
  <c r="D1110" i="2"/>
  <c r="B1110" i="2"/>
  <c r="A1110" i="2"/>
  <c r="E1109" i="2"/>
  <c r="D1109" i="2"/>
  <c r="B1109" i="2"/>
  <c r="A1109" i="2"/>
  <c r="E1108" i="2"/>
  <c r="D1108" i="2"/>
  <c r="B1108" i="2"/>
  <c r="A1108" i="2"/>
  <c r="E1107" i="2"/>
  <c r="D1107" i="2"/>
  <c r="B1107" i="2"/>
  <c r="A1107" i="2"/>
  <c r="E1106" i="2"/>
  <c r="D1106" i="2"/>
  <c r="B1106" i="2"/>
  <c r="A1106" i="2"/>
  <c r="E1105" i="2"/>
  <c r="D1105" i="2"/>
  <c r="B1105" i="2"/>
  <c r="A1105" i="2"/>
  <c r="E1104" i="2"/>
  <c r="D1104" i="2"/>
  <c r="B1104" i="2"/>
  <c r="A1104" i="2"/>
  <c r="E1103" i="2"/>
  <c r="D1103" i="2"/>
  <c r="B1103" i="2"/>
  <c r="A1103" i="2"/>
  <c r="E1102" i="2"/>
  <c r="D1102" i="2"/>
  <c r="B1102" i="2"/>
  <c r="A1102" i="2"/>
  <c r="E1101" i="2"/>
  <c r="D1101" i="2"/>
  <c r="B1101" i="2"/>
  <c r="A1101" i="2"/>
  <c r="E1100" i="2"/>
  <c r="D1100" i="2"/>
  <c r="B1100" i="2"/>
  <c r="A1100" i="2"/>
  <c r="E1099" i="2"/>
  <c r="D1099" i="2"/>
  <c r="B1099" i="2"/>
  <c r="A1099" i="2"/>
  <c r="E1098" i="2"/>
  <c r="D1098" i="2"/>
  <c r="B1098" i="2"/>
  <c r="A1098" i="2"/>
  <c r="E1097" i="2"/>
  <c r="D1097" i="2"/>
  <c r="B1097" i="2"/>
  <c r="A1097" i="2"/>
  <c r="E1096" i="2"/>
  <c r="D1096" i="2"/>
  <c r="B1096" i="2"/>
  <c r="A1096" i="2"/>
  <c r="E1095" i="2"/>
  <c r="D1095" i="2"/>
  <c r="B1095" i="2"/>
  <c r="A1095" i="2"/>
  <c r="E1094" i="2"/>
  <c r="D1094" i="2"/>
  <c r="B1094" i="2"/>
  <c r="A1094" i="2"/>
  <c r="E1093" i="2"/>
  <c r="D1093" i="2"/>
  <c r="B1093" i="2"/>
  <c r="A1093" i="2"/>
  <c r="E1092" i="2"/>
  <c r="D1092" i="2"/>
  <c r="B1092" i="2"/>
  <c r="A1092" i="2"/>
  <c r="E1091" i="2"/>
  <c r="D1091" i="2"/>
  <c r="B1091" i="2"/>
  <c r="A1091" i="2"/>
  <c r="E1090" i="2"/>
  <c r="D1090" i="2"/>
  <c r="B1090" i="2"/>
  <c r="A1090" i="2"/>
  <c r="E1089" i="2"/>
  <c r="D1089" i="2"/>
  <c r="B1089" i="2"/>
  <c r="A1089" i="2"/>
  <c r="E1088" i="2"/>
  <c r="D1088" i="2"/>
  <c r="B1088" i="2"/>
  <c r="A1088" i="2"/>
  <c r="E1087" i="2"/>
  <c r="D1087" i="2"/>
  <c r="B1087" i="2"/>
  <c r="A1087" i="2"/>
  <c r="E1086" i="2"/>
  <c r="D1086" i="2"/>
  <c r="B1086" i="2"/>
  <c r="A1086" i="2"/>
  <c r="E1085" i="2"/>
  <c r="D1085" i="2"/>
  <c r="B1085" i="2"/>
  <c r="A1085" i="2"/>
  <c r="E1084" i="2"/>
  <c r="D1084" i="2"/>
  <c r="B1084" i="2"/>
  <c r="A1084" i="2"/>
  <c r="E1083" i="2"/>
  <c r="D1083" i="2"/>
  <c r="B1083" i="2"/>
  <c r="A1083" i="2"/>
  <c r="E1082" i="2"/>
  <c r="D1082" i="2"/>
  <c r="B1082" i="2"/>
  <c r="A1082" i="2"/>
  <c r="E1081" i="2"/>
  <c r="D1081" i="2"/>
  <c r="B1081" i="2"/>
  <c r="A1081" i="2"/>
  <c r="E1080" i="2"/>
  <c r="D1080" i="2"/>
  <c r="B1080" i="2"/>
  <c r="A1080" i="2"/>
  <c r="E1079" i="2"/>
  <c r="D1079" i="2"/>
  <c r="B1079" i="2"/>
  <c r="A1079" i="2"/>
  <c r="E1078" i="2"/>
  <c r="D1078" i="2"/>
  <c r="B1078" i="2"/>
  <c r="A1078" i="2"/>
  <c r="E1077" i="2"/>
  <c r="D1077" i="2"/>
  <c r="B1077" i="2"/>
  <c r="A1077" i="2"/>
  <c r="E1076" i="2"/>
  <c r="D1076" i="2"/>
  <c r="B1076" i="2"/>
  <c r="A1076" i="2"/>
  <c r="E1075" i="2"/>
  <c r="D1075" i="2"/>
  <c r="B1075" i="2"/>
  <c r="A1075" i="2"/>
  <c r="E1074" i="2"/>
  <c r="D1074" i="2"/>
  <c r="B1074" i="2"/>
  <c r="A1074" i="2"/>
  <c r="E1073" i="2"/>
  <c r="D1073" i="2"/>
  <c r="B1073" i="2"/>
  <c r="A1073" i="2"/>
  <c r="E1072" i="2"/>
  <c r="D1072" i="2"/>
  <c r="B1072" i="2"/>
  <c r="A1072" i="2"/>
  <c r="E1071" i="2"/>
  <c r="D1071" i="2"/>
  <c r="B1071" i="2"/>
  <c r="A1071" i="2"/>
  <c r="E1070" i="2"/>
  <c r="D1070" i="2"/>
  <c r="B1070" i="2"/>
  <c r="A1070" i="2"/>
  <c r="E1069" i="2"/>
  <c r="D1069" i="2"/>
  <c r="B1069" i="2"/>
  <c r="A1069" i="2"/>
  <c r="E1068" i="2"/>
  <c r="D1068" i="2"/>
  <c r="B1068" i="2"/>
  <c r="A1068" i="2"/>
  <c r="E1067" i="2"/>
  <c r="D1067" i="2"/>
  <c r="B1067" i="2"/>
  <c r="A1067" i="2"/>
  <c r="E1066" i="2"/>
  <c r="D1066" i="2"/>
  <c r="B1066" i="2"/>
  <c r="A1066" i="2"/>
  <c r="E1065" i="2"/>
  <c r="D1065" i="2"/>
  <c r="B1065" i="2"/>
  <c r="A1065" i="2"/>
  <c r="E1064" i="2"/>
  <c r="D1064" i="2"/>
  <c r="B1064" i="2"/>
  <c r="A1064" i="2"/>
  <c r="E1063" i="2"/>
  <c r="D1063" i="2"/>
  <c r="B1063" i="2"/>
  <c r="A1063" i="2"/>
  <c r="E1062" i="2"/>
  <c r="D1062" i="2"/>
  <c r="B1062" i="2"/>
  <c r="A1062" i="2"/>
  <c r="E1061" i="2"/>
  <c r="D1061" i="2"/>
  <c r="B1061" i="2"/>
  <c r="A1061" i="2"/>
  <c r="E1060" i="2"/>
  <c r="D1060" i="2"/>
  <c r="B1060" i="2"/>
  <c r="A1060" i="2"/>
  <c r="E1059" i="2"/>
  <c r="D1059" i="2"/>
  <c r="B1059" i="2"/>
  <c r="A1059" i="2"/>
  <c r="E1058" i="2"/>
  <c r="D1058" i="2"/>
  <c r="B1058" i="2"/>
  <c r="A1058" i="2"/>
  <c r="E1057" i="2"/>
  <c r="D1057" i="2"/>
  <c r="B1057" i="2"/>
  <c r="A1057" i="2"/>
  <c r="E1056" i="2"/>
  <c r="D1056" i="2"/>
  <c r="B1056" i="2"/>
  <c r="A1056" i="2"/>
  <c r="E1055" i="2"/>
  <c r="D1055" i="2"/>
  <c r="B1055" i="2"/>
  <c r="A1055" i="2"/>
  <c r="E1054" i="2"/>
  <c r="D1054" i="2"/>
  <c r="B1054" i="2"/>
  <c r="A1054" i="2"/>
  <c r="E1053" i="2"/>
  <c r="D1053" i="2"/>
  <c r="B1053" i="2"/>
  <c r="A1053" i="2"/>
  <c r="E1052" i="2"/>
  <c r="D1052" i="2"/>
  <c r="B1052" i="2"/>
  <c r="A1052" i="2"/>
  <c r="E1051" i="2"/>
  <c r="D1051" i="2"/>
  <c r="B1051" i="2"/>
  <c r="A1051" i="2"/>
  <c r="E1050" i="2"/>
  <c r="D1050" i="2"/>
  <c r="B1050" i="2"/>
  <c r="A1050" i="2"/>
  <c r="E1049" i="2"/>
  <c r="D1049" i="2"/>
  <c r="B1049" i="2"/>
  <c r="A1049" i="2"/>
  <c r="E1048" i="2"/>
  <c r="D1048" i="2"/>
  <c r="B1048" i="2"/>
  <c r="A1048" i="2"/>
  <c r="E1047" i="2"/>
  <c r="D1047" i="2"/>
  <c r="B1047" i="2"/>
  <c r="A1047" i="2"/>
  <c r="E1046" i="2"/>
  <c r="D1046" i="2"/>
  <c r="B1046" i="2"/>
  <c r="A1046" i="2"/>
  <c r="E1045" i="2"/>
  <c r="D1045" i="2"/>
  <c r="B1045" i="2"/>
  <c r="A1045" i="2"/>
  <c r="E1044" i="2"/>
  <c r="D1044" i="2"/>
  <c r="B1044" i="2"/>
  <c r="A1044" i="2"/>
  <c r="E1043" i="2"/>
  <c r="D1043" i="2"/>
  <c r="B1043" i="2"/>
  <c r="A1043" i="2"/>
  <c r="E1042" i="2"/>
  <c r="D1042" i="2"/>
  <c r="B1042" i="2"/>
  <c r="A1042" i="2"/>
  <c r="E1041" i="2"/>
  <c r="D1041" i="2"/>
  <c r="B1041" i="2"/>
  <c r="A1041" i="2"/>
  <c r="E1040" i="2"/>
  <c r="D1040" i="2"/>
  <c r="B1040" i="2"/>
  <c r="A1040" i="2"/>
  <c r="E1039" i="2"/>
  <c r="D1039" i="2"/>
  <c r="B1039" i="2"/>
  <c r="A1039" i="2"/>
  <c r="E1038" i="2"/>
  <c r="D1038" i="2"/>
  <c r="B1038" i="2"/>
  <c r="A1038" i="2"/>
  <c r="E1037" i="2"/>
  <c r="D1037" i="2"/>
  <c r="B1037" i="2"/>
  <c r="A1037" i="2"/>
  <c r="E1036" i="2"/>
  <c r="D1036" i="2"/>
  <c r="B1036" i="2"/>
  <c r="A1036" i="2"/>
  <c r="E1035" i="2"/>
  <c r="D1035" i="2"/>
  <c r="B1035" i="2"/>
  <c r="A1035" i="2"/>
  <c r="E1034" i="2"/>
  <c r="D1034" i="2"/>
  <c r="B1034" i="2"/>
  <c r="A1034" i="2"/>
  <c r="E1033" i="2"/>
  <c r="D1033" i="2"/>
  <c r="B1033" i="2"/>
  <c r="A1033" i="2"/>
  <c r="E1032" i="2"/>
  <c r="D1032" i="2"/>
  <c r="B1032" i="2"/>
  <c r="A1032" i="2"/>
  <c r="E1031" i="2"/>
  <c r="D1031" i="2"/>
  <c r="B1031" i="2"/>
  <c r="A1031" i="2"/>
  <c r="E1030" i="2"/>
  <c r="D1030" i="2"/>
  <c r="B1030" i="2"/>
  <c r="A1030" i="2"/>
  <c r="E1029" i="2"/>
  <c r="D1029" i="2"/>
  <c r="B1029" i="2"/>
  <c r="A1029" i="2"/>
  <c r="E1028" i="2"/>
  <c r="D1028" i="2"/>
  <c r="B1028" i="2"/>
  <c r="A1028" i="2"/>
  <c r="E1027" i="2"/>
  <c r="D1027" i="2"/>
  <c r="B1027" i="2"/>
  <c r="A1027" i="2"/>
  <c r="E1026" i="2"/>
  <c r="D1026" i="2"/>
  <c r="B1026" i="2"/>
  <c r="A1026" i="2"/>
  <c r="E1025" i="2"/>
  <c r="D1025" i="2"/>
  <c r="B1025" i="2"/>
  <c r="A1025" i="2"/>
  <c r="E1024" i="2"/>
  <c r="D1024" i="2"/>
  <c r="B1024" i="2"/>
  <c r="A1024" i="2"/>
  <c r="E1023" i="2"/>
  <c r="D1023" i="2"/>
  <c r="B1023" i="2"/>
  <c r="A1023" i="2"/>
  <c r="E1022" i="2"/>
  <c r="D1022" i="2"/>
  <c r="B1022" i="2"/>
  <c r="A1022" i="2"/>
  <c r="E1021" i="2"/>
  <c r="D1021" i="2"/>
  <c r="B1021" i="2"/>
  <c r="A1021" i="2"/>
  <c r="E1020" i="2"/>
  <c r="D1020" i="2"/>
  <c r="B1020" i="2"/>
  <c r="A1020" i="2"/>
  <c r="E1019" i="2"/>
  <c r="D1019" i="2"/>
  <c r="B1019" i="2"/>
  <c r="A1019" i="2"/>
  <c r="E1018" i="2"/>
  <c r="D1018" i="2"/>
  <c r="B1018" i="2"/>
  <c r="A1018" i="2"/>
  <c r="E1017" i="2"/>
  <c r="D1017" i="2"/>
  <c r="B1017" i="2"/>
  <c r="A1017" i="2"/>
  <c r="E1016" i="2"/>
  <c r="D1016" i="2"/>
  <c r="B1016" i="2"/>
  <c r="A1016" i="2"/>
  <c r="E1015" i="2"/>
  <c r="D1015" i="2"/>
  <c r="B1015" i="2"/>
  <c r="A1015" i="2"/>
  <c r="E1014" i="2"/>
  <c r="D1014" i="2"/>
  <c r="B1014" i="2"/>
  <c r="A1014" i="2"/>
  <c r="E1013" i="2"/>
  <c r="D1013" i="2"/>
  <c r="B1013" i="2"/>
  <c r="A1013" i="2"/>
  <c r="E1012" i="2"/>
  <c r="D1012" i="2"/>
  <c r="B1012" i="2"/>
  <c r="A1012" i="2"/>
  <c r="E1011" i="2"/>
  <c r="D1011" i="2"/>
  <c r="B1011" i="2"/>
  <c r="A1011" i="2"/>
  <c r="E1010" i="2"/>
  <c r="D1010" i="2"/>
  <c r="B1010" i="2"/>
  <c r="A1010" i="2"/>
  <c r="E1009" i="2"/>
  <c r="D1009" i="2"/>
  <c r="B1009" i="2"/>
  <c r="A1009" i="2"/>
  <c r="E1008" i="2"/>
  <c r="D1008" i="2"/>
  <c r="B1008" i="2"/>
  <c r="A1008" i="2"/>
  <c r="E1007" i="2"/>
  <c r="D1007" i="2"/>
  <c r="B1007" i="2"/>
  <c r="A1007" i="2"/>
  <c r="E1006" i="2"/>
  <c r="D1006" i="2"/>
  <c r="B1006" i="2"/>
  <c r="A1006" i="2"/>
  <c r="E1005" i="2"/>
  <c r="D1005" i="2"/>
  <c r="B1005" i="2"/>
  <c r="A1005" i="2"/>
  <c r="E1004" i="2"/>
  <c r="D1004" i="2"/>
  <c r="B1004" i="2"/>
  <c r="A1004" i="2"/>
  <c r="E1003" i="2"/>
  <c r="D1003" i="2"/>
  <c r="B1003" i="2"/>
  <c r="A1003" i="2"/>
  <c r="E1002" i="2"/>
  <c r="D1002" i="2"/>
  <c r="B1002" i="2"/>
  <c r="A1002" i="2"/>
  <c r="E1001" i="2"/>
  <c r="D1001" i="2"/>
  <c r="B1001" i="2"/>
  <c r="A1001" i="2"/>
  <c r="E1000" i="2"/>
  <c r="D1000" i="2"/>
  <c r="B1000" i="2"/>
  <c r="A1000" i="2"/>
  <c r="E999" i="2"/>
  <c r="D999" i="2"/>
  <c r="B999" i="2"/>
  <c r="A999" i="2"/>
  <c r="E998" i="2"/>
  <c r="D998" i="2"/>
  <c r="B998" i="2"/>
  <c r="A998" i="2"/>
  <c r="E997" i="2"/>
  <c r="D997" i="2"/>
  <c r="B997" i="2"/>
  <c r="A997" i="2"/>
  <c r="E996" i="2"/>
  <c r="D996" i="2"/>
  <c r="B996" i="2"/>
  <c r="A996" i="2"/>
  <c r="E995" i="2"/>
  <c r="D995" i="2"/>
  <c r="B995" i="2"/>
  <c r="A995" i="2"/>
  <c r="E994" i="2"/>
  <c r="D994" i="2"/>
  <c r="B994" i="2"/>
  <c r="A994" i="2"/>
  <c r="E993" i="2"/>
  <c r="D993" i="2"/>
  <c r="B993" i="2"/>
  <c r="A993" i="2"/>
  <c r="E992" i="2"/>
  <c r="D992" i="2"/>
  <c r="B992" i="2"/>
  <c r="A992" i="2"/>
  <c r="E991" i="2"/>
  <c r="D991" i="2"/>
  <c r="B991" i="2"/>
  <c r="A991" i="2"/>
  <c r="E990" i="2"/>
  <c r="D990" i="2"/>
  <c r="B990" i="2"/>
  <c r="A990" i="2"/>
  <c r="E989" i="2"/>
  <c r="D989" i="2"/>
  <c r="B989" i="2"/>
  <c r="A989" i="2"/>
  <c r="E988" i="2"/>
  <c r="D988" i="2"/>
  <c r="B988" i="2"/>
  <c r="A988" i="2"/>
  <c r="E987" i="2"/>
  <c r="D987" i="2"/>
  <c r="B987" i="2"/>
  <c r="A987" i="2"/>
  <c r="E986" i="2"/>
  <c r="D986" i="2"/>
  <c r="B986" i="2"/>
  <c r="A986" i="2"/>
  <c r="E985" i="2"/>
  <c r="D985" i="2"/>
  <c r="B985" i="2"/>
  <c r="A985" i="2"/>
  <c r="E984" i="2"/>
  <c r="D984" i="2"/>
  <c r="B984" i="2"/>
  <c r="A984" i="2"/>
  <c r="E983" i="2"/>
  <c r="D983" i="2"/>
  <c r="B983" i="2"/>
  <c r="A983" i="2"/>
  <c r="E982" i="2"/>
  <c r="D982" i="2"/>
  <c r="B982" i="2"/>
  <c r="A982" i="2"/>
  <c r="E981" i="2"/>
  <c r="D981" i="2"/>
  <c r="B981" i="2"/>
  <c r="A981" i="2"/>
  <c r="E980" i="2"/>
  <c r="D980" i="2"/>
  <c r="B980" i="2"/>
  <c r="A980" i="2"/>
  <c r="E979" i="2"/>
  <c r="D979" i="2"/>
  <c r="B979" i="2"/>
  <c r="A979" i="2"/>
  <c r="E978" i="2"/>
  <c r="D978" i="2"/>
  <c r="B978" i="2"/>
  <c r="A978" i="2"/>
  <c r="E977" i="2"/>
  <c r="D977" i="2"/>
  <c r="B977" i="2"/>
  <c r="A977" i="2"/>
  <c r="E976" i="2"/>
  <c r="D976" i="2"/>
  <c r="B976" i="2"/>
  <c r="A976" i="2"/>
  <c r="E975" i="2"/>
  <c r="D975" i="2"/>
  <c r="B975" i="2"/>
  <c r="A975" i="2"/>
  <c r="E974" i="2"/>
  <c r="D974" i="2"/>
  <c r="B974" i="2"/>
  <c r="A974" i="2"/>
  <c r="E973" i="2"/>
  <c r="D973" i="2"/>
  <c r="B973" i="2"/>
  <c r="A973" i="2"/>
  <c r="E972" i="2"/>
  <c r="D972" i="2"/>
  <c r="B972" i="2"/>
  <c r="A972" i="2"/>
  <c r="E971" i="2"/>
  <c r="D971" i="2"/>
  <c r="B971" i="2"/>
  <c r="A971" i="2"/>
  <c r="E970" i="2"/>
  <c r="D970" i="2"/>
  <c r="B970" i="2"/>
  <c r="A970" i="2"/>
  <c r="E969" i="2"/>
  <c r="D969" i="2"/>
  <c r="B969" i="2"/>
  <c r="A969" i="2"/>
  <c r="E968" i="2"/>
  <c r="D968" i="2"/>
  <c r="B968" i="2"/>
  <c r="A968" i="2"/>
  <c r="E967" i="2"/>
  <c r="D967" i="2"/>
  <c r="B967" i="2"/>
  <c r="A967" i="2"/>
  <c r="E966" i="2"/>
  <c r="D966" i="2"/>
  <c r="B966" i="2"/>
  <c r="A966" i="2"/>
  <c r="E965" i="2"/>
  <c r="D965" i="2"/>
  <c r="B965" i="2"/>
  <c r="A965" i="2"/>
  <c r="E964" i="2"/>
  <c r="D964" i="2"/>
  <c r="B964" i="2"/>
  <c r="A964" i="2"/>
  <c r="E963" i="2"/>
  <c r="D963" i="2"/>
  <c r="B963" i="2"/>
  <c r="A963" i="2"/>
  <c r="E962" i="2"/>
  <c r="D962" i="2"/>
  <c r="B962" i="2"/>
  <c r="A962" i="2"/>
  <c r="E961" i="2"/>
  <c r="D961" i="2"/>
  <c r="B961" i="2"/>
  <c r="A961" i="2"/>
  <c r="E960" i="2"/>
  <c r="D960" i="2"/>
  <c r="B960" i="2"/>
  <c r="A960" i="2"/>
  <c r="E959" i="2"/>
  <c r="D959" i="2"/>
  <c r="B959" i="2"/>
  <c r="A959" i="2"/>
  <c r="E958" i="2"/>
  <c r="D958" i="2"/>
  <c r="B958" i="2"/>
  <c r="A958" i="2"/>
  <c r="E957" i="2"/>
  <c r="D957" i="2"/>
  <c r="B957" i="2"/>
  <c r="A957" i="2"/>
  <c r="E956" i="2"/>
  <c r="D956" i="2"/>
  <c r="B956" i="2"/>
  <c r="A956" i="2"/>
  <c r="E955" i="2"/>
  <c r="D955" i="2"/>
  <c r="B955" i="2"/>
  <c r="A955" i="2"/>
  <c r="E954" i="2"/>
  <c r="D954" i="2"/>
  <c r="B954" i="2"/>
  <c r="A954" i="2"/>
  <c r="E953" i="2"/>
  <c r="D953" i="2"/>
  <c r="B953" i="2"/>
  <c r="A953" i="2"/>
  <c r="E952" i="2"/>
  <c r="D952" i="2"/>
  <c r="B952" i="2"/>
  <c r="A952" i="2"/>
  <c r="E951" i="2"/>
  <c r="D951" i="2"/>
  <c r="B951" i="2"/>
  <c r="A951" i="2"/>
  <c r="E950" i="2"/>
  <c r="D950" i="2"/>
  <c r="B950" i="2"/>
  <c r="A950" i="2"/>
  <c r="E949" i="2"/>
  <c r="D949" i="2"/>
  <c r="B949" i="2"/>
  <c r="A949" i="2"/>
  <c r="E948" i="2"/>
  <c r="D948" i="2"/>
  <c r="B948" i="2"/>
  <c r="A948" i="2"/>
  <c r="E947" i="2"/>
  <c r="D947" i="2"/>
  <c r="B947" i="2"/>
  <c r="A947" i="2"/>
  <c r="E946" i="2"/>
  <c r="D946" i="2"/>
  <c r="B946" i="2"/>
  <c r="A946" i="2"/>
  <c r="E945" i="2"/>
  <c r="D945" i="2"/>
  <c r="B945" i="2"/>
  <c r="A945" i="2"/>
  <c r="E944" i="2"/>
  <c r="D944" i="2"/>
  <c r="B944" i="2"/>
  <c r="A944" i="2"/>
  <c r="E943" i="2"/>
  <c r="D943" i="2"/>
  <c r="B943" i="2"/>
  <c r="A943" i="2"/>
  <c r="E942" i="2"/>
  <c r="D942" i="2"/>
  <c r="B942" i="2"/>
  <c r="A942" i="2"/>
  <c r="E941" i="2"/>
  <c r="D941" i="2"/>
  <c r="B941" i="2"/>
  <c r="A941" i="2"/>
  <c r="E940" i="2"/>
  <c r="D940" i="2"/>
  <c r="B940" i="2"/>
  <c r="A940" i="2"/>
  <c r="E939" i="2"/>
  <c r="D939" i="2"/>
  <c r="B939" i="2"/>
  <c r="A939" i="2"/>
  <c r="E938" i="2"/>
  <c r="D938" i="2"/>
  <c r="B938" i="2"/>
  <c r="A938" i="2"/>
  <c r="E937" i="2"/>
  <c r="D937" i="2"/>
  <c r="B937" i="2"/>
  <c r="A937" i="2"/>
  <c r="E936" i="2"/>
  <c r="D936" i="2"/>
  <c r="B936" i="2"/>
  <c r="A936" i="2"/>
  <c r="E935" i="2"/>
  <c r="D935" i="2"/>
  <c r="B935" i="2"/>
  <c r="A935" i="2"/>
  <c r="E934" i="2"/>
  <c r="D934" i="2"/>
  <c r="B934" i="2"/>
  <c r="A934" i="2"/>
  <c r="E933" i="2"/>
  <c r="D933" i="2"/>
  <c r="B933" i="2"/>
  <c r="A933" i="2"/>
  <c r="E932" i="2"/>
  <c r="D932" i="2"/>
  <c r="B932" i="2"/>
  <c r="A932" i="2"/>
  <c r="E931" i="2"/>
  <c r="D931" i="2"/>
  <c r="B931" i="2"/>
  <c r="A931" i="2"/>
  <c r="E930" i="2"/>
  <c r="D930" i="2"/>
  <c r="B930" i="2"/>
  <c r="A930" i="2"/>
  <c r="E929" i="2"/>
  <c r="D929" i="2"/>
  <c r="B929" i="2"/>
  <c r="A929" i="2"/>
  <c r="E928" i="2"/>
  <c r="D928" i="2"/>
  <c r="B928" i="2"/>
  <c r="A928" i="2"/>
  <c r="E927" i="2"/>
  <c r="D927" i="2"/>
  <c r="B927" i="2"/>
  <c r="A927" i="2"/>
  <c r="E926" i="2"/>
  <c r="D926" i="2"/>
  <c r="B926" i="2"/>
  <c r="A926" i="2"/>
  <c r="E925" i="2"/>
  <c r="D925" i="2"/>
  <c r="B925" i="2"/>
  <c r="A925" i="2"/>
  <c r="E924" i="2"/>
  <c r="D924" i="2"/>
  <c r="B924" i="2"/>
  <c r="A924" i="2"/>
  <c r="E923" i="2"/>
  <c r="D923" i="2"/>
  <c r="B923" i="2"/>
  <c r="A923" i="2"/>
  <c r="E922" i="2"/>
  <c r="D922" i="2"/>
  <c r="B922" i="2"/>
  <c r="A922" i="2"/>
  <c r="E921" i="2"/>
  <c r="D921" i="2"/>
  <c r="B921" i="2"/>
  <c r="A921" i="2"/>
  <c r="E920" i="2"/>
  <c r="D920" i="2"/>
  <c r="B920" i="2"/>
  <c r="A920" i="2"/>
  <c r="E919" i="2"/>
  <c r="D919" i="2"/>
  <c r="B919" i="2"/>
  <c r="A919" i="2"/>
  <c r="E918" i="2"/>
  <c r="D918" i="2"/>
  <c r="B918" i="2"/>
  <c r="A918" i="2"/>
  <c r="E917" i="2"/>
  <c r="D917" i="2"/>
  <c r="B917" i="2"/>
  <c r="A917" i="2"/>
  <c r="E916" i="2"/>
  <c r="D916" i="2"/>
  <c r="B916" i="2"/>
  <c r="A916" i="2"/>
  <c r="E915" i="2"/>
  <c r="D915" i="2"/>
  <c r="B915" i="2"/>
  <c r="A915" i="2"/>
  <c r="E914" i="2"/>
  <c r="D914" i="2"/>
  <c r="B914" i="2"/>
  <c r="A914" i="2"/>
  <c r="E913" i="2"/>
  <c r="D913" i="2"/>
  <c r="B913" i="2"/>
  <c r="A913" i="2"/>
  <c r="E912" i="2"/>
  <c r="D912" i="2"/>
  <c r="B912" i="2"/>
  <c r="A912" i="2"/>
  <c r="E911" i="2"/>
  <c r="D911" i="2"/>
  <c r="B911" i="2"/>
  <c r="A911" i="2"/>
  <c r="E910" i="2"/>
  <c r="D910" i="2"/>
  <c r="B910" i="2"/>
  <c r="A910" i="2"/>
  <c r="E909" i="2"/>
  <c r="D909" i="2"/>
  <c r="B909" i="2"/>
  <c r="A909" i="2"/>
  <c r="E908" i="2"/>
  <c r="D908" i="2"/>
  <c r="B908" i="2"/>
  <c r="A908" i="2"/>
  <c r="E907" i="2"/>
  <c r="D907" i="2"/>
  <c r="B907" i="2"/>
  <c r="A907" i="2"/>
  <c r="E906" i="2"/>
  <c r="D906" i="2"/>
  <c r="B906" i="2"/>
  <c r="A906" i="2"/>
  <c r="E905" i="2"/>
  <c r="D905" i="2"/>
  <c r="B905" i="2"/>
  <c r="A905" i="2"/>
  <c r="E904" i="2"/>
  <c r="D904" i="2"/>
  <c r="B904" i="2"/>
  <c r="A904" i="2"/>
  <c r="E903" i="2"/>
  <c r="D903" i="2"/>
  <c r="B903" i="2"/>
  <c r="A903" i="2"/>
  <c r="E902" i="2"/>
  <c r="D902" i="2"/>
  <c r="B902" i="2"/>
  <c r="A902" i="2"/>
  <c r="E901" i="2"/>
  <c r="D901" i="2"/>
  <c r="B901" i="2"/>
  <c r="A901" i="2"/>
  <c r="E900" i="2"/>
  <c r="D900" i="2"/>
  <c r="B900" i="2"/>
  <c r="A900" i="2"/>
  <c r="E899" i="2"/>
  <c r="D899" i="2"/>
  <c r="B899" i="2"/>
  <c r="A899" i="2"/>
  <c r="E898" i="2"/>
  <c r="D898" i="2"/>
  <c r="B898" i="2"/>
  <c r="A898" i="2"/>
  <c r="E897" i="2"/>
  <c r="D897" i="2"/>
  <c r="B897" i="2"/>
  <c r="A897" i="2"/>
  <c r="E896" i="2"/>
  <c r="D896" i="2"/>
  <c r="B896" i="2"/>
  <c r="A896" i="2"/>
  <c r="E895" i="2"/>
  <c r="D895" i="2"/>
  <c r="B895" i="2"/>
  <c r="A895" i="2"/>
  <c r="E894" i="2"/>
  <c r="D894" i="2"/>
  <c r="B894" i="2"/>
  <c r="A894" i="2"/>
  <c r="E893" i="2"/>
  <c r="D893" i="2"/>
  <c r="B893" i="2"/>
  <c r="A893" i="2"/>
  <c r="E892" i="2"/>
  <c r="D892" i="2"/>
  <c r="B892" i="2"/>
  <c r="A892" i="2"/>
  <c r="E891" i="2"/>
  <c r="D891" i="2"/>
  <c r="B891" i="2"/>
  <c r="A891" i="2"/>
  <c r="E890" i="2"/>
  <c r="D890" i="2"/>
  <c r="B890" i="2"/>
  <c r="A890" i="2"/>
  <c r="E889" i="2"/>
  <c r="D889" i="2"/>
  <c r="B889" i="2"/>
  <c r="A889" i="2"/>
  <c r="E888" i="2"/>
  <c r="D888" i="2"/>
  <c r="B888" i="2"/>
  <c r="A888" i="2"/>
  <c r="E887" i="2"/>
  <c r="D887" i="2"/>
  <c r="B887" i="2"/>
  <c r="A887" i="2"/>
  <c r="E886" i="2"/>
  <c r="D886" i="2"/>
  <c r="B886" i="2"/>
  <c r="A886" i="2"/>
  <c r="E885" i="2"/>
  <c r="D885" i="2"/>
  <c r="B885" i="2"/>
  <c r="A885" i="2"/>
  <c r="E884" i="2"/>
  <c r="D884" i="2"/>
  <c r="B884" i="2"/>
  <c r="A884" i="2"/>
  <c r="E883" i="2"/>
  <c r="D883" i="2"/>
  <c r="B883" i="2"/>
  <c r="A883" i="2"/>
  <c r="E882" i="2"/>
  <c r="D882" i="2"/>
  <c r="B882" i="2"/>
  <c r="A882" i="2"/>
  <c r="E881" i="2"/>
  <c r="D881" i="2"/>
  <c r="B881" i="2"/>
  <c r="A881" i="2"/>
  <c r="E880" i="2"/>
  <c r="D880" i="2"/>
  <c r="B880" i="2"/>
  <c r="A880" i="2"/>
  <c r="E879" i="2"/>
  <c r="D879" i="2"/>
  <c r="B879" i="2"/>
  <c r="A879" i="2"/>
  <c r="E878" i="2"/>
  <c r="D878" i="2"/>
  <c r="B878" i="2"/>
  <c r="A878" i="2"/>
  <c r="E877" i="2"/>
  <c r="D877" i="2"/>
  <c r="B877" i="2"/>
  <c r="A877" i="2"/>
  <c r="E876" i="2"/>
  <c r="D876" i="2"/>
  <c r="B876" i="2"/>
  <c r="A876" i="2"/>
  <c r="E875" i="2"/>
  <c r="D875" i="2"/>
  <c r="B875" i="2"/>
  <c r="A875" i="2"/>
  <c r="E874" i="2"/>
  <c r="D874" i="2"/>
  <c r="B874" i="2"/>
  <c r="A874" i="2"/>
  <c r="E873" i="2"/>
  <c r="D873" i="2"/>
  <c r="B873" i="2"/>
  <c r="A873" i="2"/>
  <c r="E872" i="2"/>
  <c r="D872" i="2"/>
  <c r="B872" i="2"/>
  <c r="A872" i="2"/>
  <c r="E871" i="2"/>
  <c r="D871" i="2"/>
  <c r="B871" i="2"/>
  <c r="A871" i="2"/>
  <c r="E870" i="2"/>
  <c r="D870" i="2"/>
  <c r="B870" i="2"/>
  <c r="A870" i="2"/>
  <c r="E869" i="2"/>
  <c r="D869" i="2"/>
  <c r="B869" i="2"/>
  <c r="A869" i="2"/>
  <c r="E868" i="2"/>
  <c r="D868" i="2"/>
  <c r="B868" i="2"/>
  <c r="A868" i="2"/>
  <c r="E867" i="2"/>
  <c r="D867" i="2"/>
  <c r="B867" i="2"/>
  <c r="A867" i="2"/>
  <c r="E866" i="2"/>
  <c r="D866" i="2"/>
  <c r="B866" i="2"/>
  <c r="A866" i="2"/>
  <c r="E865" i="2"/>
  <c r="D865" i="2"/>
  <c r="B865" i="2"/>
  <c r="A865" i="2"/>
  <c r="E864" i="2"/>
  <c r="D864" i="2"/>
  <c r="B864" i="2"/>
  <c r="A864" i="2"/>
  <c r="E863" i="2"/>
  <c r="D863" i="2"/>
  <c r="B863" i="2"/>
  <c r="A863" i="2"/>
  <c r="E862" i="2"/>
  <c r="D862" i="2"/>
  <c r="B862" i="2"/>
  <c r="A862" i="2"/>
  <c r="E861" i="2"/>
  <c r="D861" i="2"/>
  <c r="B861" i="2"/>
  <c r="A861" i="2"/>
  <c r="E860" i="2"/>
  <c r="D860" i="2"/>
  <c r="B860" i="2"/>
  <c r="A860" i="2"/>
  <c r="E859" i="2"/>
  <c r="D859" i="2"/>
  <c r="B859" i="2"/>
  <c r="A859" i="2"/>
  <c r="E858" i="2"/>
  <c r="D858" i="2"/>
  <c r="B858" i="2"/>
  <c r="A858" i="2"/>
  <c r="E857" i="2"/>
  <c r="D857" i="2"/>
  <c r="B857" i="2"/>
  <c r="A857" i="2"/>
  <c r="E856" i="2"/>
  <c r="D856" i="2"/>
  <c r="B856" i="2"/>
  <c r="A856" i="2"/>
  <c r="E855" i="2"/>
  <c r="D855" i="2"/>
  <c r="B855" i="2"/>
  <c r="A855" i="2"/>
  <c r="E854" i="2"/>
  <c r="D854" i="2"/>
  <c r="B854" i="2"/>
  <c r="A854" i="2"/>
  <c r="E853" i="2"/>
  <c r="D853" i="2"/>
  <c r="B853" i="2"/>
  <c r="A853" i="2"/>
  <c r="E852" i="2"/>
  <c r="D852" i="2"/>
  <c r="B852" i="2"/>
  <c r="A852" i="2"/>
  <c r="E851" i="2"/>
  <c r="D851" i="2"/>
  <c r="B851" i="2"/>
  <c r="A851" i="2"/>
  <c r="E850" i="2"/>
  <c r="D850" i="2"/>
  <c r="B850" i="2"/>
  <c r="A850" i="2"/>
  <c r="E849" i="2"/>
  <c r="D849" i="2"/>
  <c r="B849" i="2"/>
  <c r="A849" i="2"/>
  <c r="E848" i="2"/>
  <c r="D848" i="2"/>
  <c r="B848" i="2"/>
  <c r="A848" i="2"/>
  <c r="E847" i="2"/>
  <c r="D847" i="2"/>
  <c r="B847" i="2"/>
  <c r="A847" i="2"/>
  <c r="E846" i="2"/>
  <c r="D846" i="2"/>
  <c r="B846" i="2"/>
  <c r="A846" i="2"/>
  <c r="E845" i="2"/>
  <c r="D845" i="2"/>
  <c r="B845" i="2"/>
  <c r="A845" i="2"/>
  <c r="E844" i="2"/>
  <c r="D844" i="2"/>
  <c r="B844" i="2"/>
  <c r="A844" i="2"/>
  <c r="E843" i="2"/>
  <c r="D843" i="2"/>
  <c r="B843" i="2"/>
  <c r="A843" i="2"/>
  <c r="E842" i="2"/>
  <c r="D842" i="2"/>
  <c r="B842" i="2"/>
  <c r="A842" i="2"/>
  <c r="E841" i="2"/>
  <c r="D841" i="2"/>
  <c r="B841" i="2"/>
  <c r="A841" i="2"/>
  <c r="E840" i="2"/>
  <c r="D840" i="2"/>
  <c r="B840" i="2"/>
  <c r="A840" i="2"/>
  <c r="E839" i="2"/>
  <c r="D839" i="2"/>
  <c r="B839" i="2"/>
  <c r="A839" i="2"/>
  <c r="E838" i="2"/>
  <c r="D838" i="2"/>
  <c r="B838" i="2"/>
  <c r="A838" i="2"/>
  <c r="E837" i="2"/>
  <c r="D837" i="2"/>
  <c r="B837" i="2"/>
  <c r="A837" i="2"/>
  <c r="E836" i="2"/>
  <c r="D836" i="2"/>
  <c r="B836" i="2"/>
  <c r="A836" i="2"/>
  <c r="E835" i="2"/>
  <c r="D835" i="2"/>
  <c r="B835" i="2"/>
  <c r="A835" i="2"/>
  <c r="E834" i="2"/>
  <c r="D834" i="2"/>
  <c r="B834" i="2"/>
  <c r="A834" i="2"/>
  <c r="E833" i="2"/>
  <c r="D833" i="2"/>
  <c r="B833" i="2"/>
  <c r="A833" i="2"/>
  <c r="E832" i="2"/>
  <c r="D832" i="2"/>
  <c r="B832" i="2"/>
  <c r="A832" i="2"/>
  <c r="E831" i="2"/>
  <c r="D831" i="2"/>
  <c r="B831" i="2"/>
  <c r="A831" i="2"/>
  <c r="E830" i="2"/>
  <c r="D830" i="2"/>
  <c r="B830" i="2"/>
  <c r="A830" i="2"/>
  <c r="E829" i="2"/>
  <c r="D829" i="2"/>
  <c r="B829" i="2"/>
  <c r="A829" i="2"/>
  <c r="E828" i="2"/>
  <c r="D828" i="2"/>
  <c r="B828" i="2"/>
  <c r="A828" i="2"/>
  <c r="E827" i="2"/>
  <c r="D827" i="2"/>
  <c r="B827" i="2"/>
  <c r="A827" i="2"/>
  <c r="E826" i="2"/>
  <c r="D826" i="2"/>
  <c r="B826" i="2"/>
  <c r="A826" i="2"/>
  <c r="E825" i="2"/>
  <c r="D825" i="2"/>
  <c r="B825" i="2"/>
  <c r="A825" i="2"/>
  <c r="E824" i="2"/>
  <c r="D824" i="2"/>
  <c r="B824" i="2"/>
  <c r="A824" i="2"/>
  <c r="E823" i="2"/>
  <c r="D823" i="2"/>
  <c r="B823" i="2"/>
  <c r="A823" i="2"/>
  <c r="E822" i="2"/>
  <c r="D822" i="2"/>
  <c r="B822" i="2"/>
  <c r="A822" i="2"/>
  <c r="E821" i="2"/>
  <c r="D821" i="2"/>
  <c r="B821" i="2"/>
  <c r="A821" i="2"/>
  <c r="E820" i="2"/>
  <c r="D820" i="2"/>
  <c r="B820" i="2"/>
  <c r="A820" i="2"/>
  <c r="E819" i="2"/>
  <c r="D819" i="2"/>
  <c r="B819" i="2"/>
  <c r="A819" i="2"/>
  <c r="E818" i="2"/>
  <c r="D818" i="2"/>
  <c r="B818" i="2"/>
  <c r="A818" i="2"/>
  <c r="E817" i="2"/>
  <c r="D817" i="2"/>
  <c r="B817" i="2"/>
  <c r="A817" i="2"/>
  <c r="E816" i="2"/>
  <c r="D816" i="2"/>
  <c r="B816" i="2"/>
  <c r="A816" i="2"/>
  <c r="E815" i="2"/>
  <c r="D815" i="2"/>
  <c r="B815" i="2"/>
  <c r="A815" i="2"/>
  <c r="E814" i="2"/>
  <c r="D814" i="2"/>
  <c r="B814" i="2"/>
  <c r="A814" i="2"/>
  <c r="E813" i="2"/>
  <c r="D813" i="2"/>
  <c r="B813" i="2"/>
  <c r="A813" i="2"/>
  <c r="E812" i="2"/>
  <c r="D812" i="2"/>
  <c r="B812" i="2"/>
  <c r="A812" i="2"/>
  <c r="E811" i="2"/>
  <c r="D811" i="2"/>
  <c r="B811" i="2"/>
  <c r="A811" i="2"/>
  <c r="E810" i="2"/>
  <c r="D810" i="2"/>
  <c r="B810" i="2"/>
  <c r="A810" i="2"/>
  <c r="E809" i="2"/>
  <c r="D809" i="2"/>
  <c r="B809" i="2"/>
  <c r="A809" i="2"/>
  <c r="E808" i="2"/>
  <c r="D808" i="2"/>
  <c r="B808" i="2"/>
  <c r="A808" i="2"/>
  <c r="E807" i="2"/>
  <c r="D807" i="2"/>
  <c r="B807" i="2"/>
  <c r="A807" i="2"/>
  <c r="E806" i="2"/>
  <c r="D806" i="2"/>
  <c r="B806" i="2"/>
  <c r="A806" i="2"/>
  <c r="E805" i="2"/>
  <c r="D805" i="2"/>
  <c r="B805" i="2"/>
  <c r="A805" i="2"/>
  <c r="E804" i="2"/>
  <c r="D804" i="2"/>
  <c r="B804" i="2"/>
  <c r="A804" i="2"/>
  <c r="E803" i="2"/>
  <c r="D803" i="2"/>
  <c r="B803" i="2"/>
  <c r="A803" i="2"/>
  <c r="E802" i="2"/>
  <c r="D802" i="2"/>
  <c r="B802" i="2"/>
  <c r="A802" i="2"/>
  <c r="E801" i="2"/>
  <c r="D801" i="2"/>
  <c r="B801" i="2"/>
  <c r="A801" i="2"/>
  <c r="E800" i="2"/>
  <c r="D800" i="2"/>
  <c r="B800" i="2"/>
  <c r="A800" i="2"/>
  <c r="E799" i="2"/>
  <c r="D799" i="2"/>
  <c r="B799" i="2"/>
  <c r="A799" i="2"/>
  <c r="E798" i="2"/>
  <c r="D798" i="2"/>
  <c r="B798" i="2"/>
  <c r="A798" i="2"/>
  <c r="E797" i="2"/>
  <c r="D797" i="2"/>
  <c r="B797" i="2"/>
  <c r="A797" i="2"/>
  <c r="E796" i="2"/>
  <c r="D796" i="2"/>
  <c r="B796" i="2"/>
  <c r="A796" i="2"/>
  <c r="E795" i="2"/>
  <c r="D795" i="2"/>
  <c r="B795" i="2"/>
  <c r="A795" i="2"/>
  <c r="E794" i="2"/>
  <c r="D794" i="2"/>
  <c r="B794" i="2"/>
  <c r="A794" i="2"/>
  <c r="E793" i="2"/>
  <c r="D793" i="2"/>
  <c r="B793" i="2"/>
  <c r="A793" i="2"/>
  <c r="E792" i="2"/>
  <c r="D792" i="2"/>
  <c r="B792" i="2"/>
  <c r="A792" i="2"/>
  <c r="E791" i="2"/>
  <c r="D791" i="2"/>
  <c r="B791" i="2"/>
  <c r="A791" i="2"/>
  <c r="E790" i="2"/>
  <c r="D790" i="2"/>
  <c r="B790" i="2"/>
  <c r="A790" i="2"/>
  <c r="E789" i="2"/>
  <c r="D789" i="2"/>
  <c r="B789" i="2"/>
  <c r="A789" i="2"/>
  <c r="E788" i="2"/>
  <c r="D788" i="2"/>
  <c r="B788" i="2"/>
  <c r="A788" i="2"/>
  <c r="E787" i="2"/>
  <c r="D787" i="2"/>
  <c r="B787" i="2"/>
  <c r="A787" i="2"/>
  <c r="E786" i="2"/>
  <c r="D786" i="2"/>
  <c r="B786" i="2"/>
  <c r="A786" i="2"/>
  <c r="E785" i="2"/>
  <c r="D785" i="2"/>
  <c r="B785" i="2"/>
  <c r="A785" i="2"/>
  <c r="E784" i="2"/>
  <c r="D784" i="2"/>
  <c r="B784" i="2"/>
  <c r="A784" i="2"/>
  <c r="E783" i="2"/>
  <c r="D783" i="2"/>
  <c r="B783" i="2"/>
  <c r="A783" i="2"/>
  <c r="E782" i="2"/>
  <c r="D782" i="2"/>
  <c r="B782" i="2"/>
  <c r="A782" i="2"/>
  <c r="E781" i="2"/>
  <c r="D781" i="2"/>
  <c r="B781" i="2"/>
  <c r="A781" i="2"/>
  <c r="E780" i="2"/>
  <c r="D780" i="2"/>
  <c r="B780" i="2"/>
  <c r="A780" i="2"/>
  <c r="E779" i="2"/>
  <c r="D779" i="2"/>
  <c r="B779" i="2"/>
  <c r="A779" i="2"/>
  <c r="E778" i="2"/>
  <c r="D778" i="2"/>
  <c r="B778" i="2"/>
  <c r="A778" i="2"/>
  <c r="E777" i="2"/>
  <c r="D777" i="2"/>
  <c r="B777" i="2"/>
  <c r="A777" i="2"/>
  <c r="E776" i="2"/>
  <c r="D776" i="2"/>
  <c r="B776" i="2"/>
  <c r="A776" i="2"/>
  <c r="E775" i="2"/>
  <c r="D775" i="2"/>
  <c r="B775" i="2"/>
  <c r="A775" i="2"/>
  <c r="E774" i="2"/>
  <c r="D774" i="2"/>
  <c r="B774" i="2"/>
  <c r="A774" i="2"/>
  <c r="E773" i="2"/>
  <c r="D773" i="2"/>
  <c r="B773" i="2"/>
  <c r="A773" i="2"/>
  <c r="E772" i="2"/>
  <c r="D772" i="2"/>
  <c r="B772" i="2"/>
  <c r="A772" i="2"/>
  <c r="E771" i="2"/>
  <c r="D771" i="2"/>
  <c r="B771" i="2"/>
  <c r="A771" i="2"/>
  <c r="E770" i="2"/>
  <c r="D770" i="2"/>
  <c r="B770" i="2"/>
  <c r="A770" i="2"/>
  <c r="E769" i="2"/>
  <c r="D769" i="2"/>
  <c r="B769" i="2"/>
  <c r="A769" i="2"/>
  <c r="E768" i="2"/>
  <c r="D768" i="2"/>
  <c r="B768" i="2"/>
  <c r="A768" i="2"/>
  <c r="E767" i="2"/>
  <c r="D767" i="2"/>
  <c r="B767" i="2"/>
  <c r="A767" i="2"/>
  <c r="E766" i="2"/>
  <c r="D766" i="2"/>
  <c r="B766" i="2"/>
  <c r="A766" i="2"/>
  <c r="E765" i="2"/>
  <c r="D765" i="2"/>
  <c r="B765" i="2"/>
  <c r="A765" i="2"/>
  <c r="E764" i="2"/>
  <c r="D764" i="2"/>
  <c r="B764" i="2"/>
  <c r="A764" i="2"/>
  <c r="E763" i="2"/>
  <c r="D763" i="2"/>
  <c r="B763" i="2"/>
  <c r="A763" i="2"/>
  <c r="E762" i="2"/>
  <c r="D762" i="2"/>
  <c r="B762" i="2"/>
  <c r="A762" i="2"/>
  <c r="E761" i="2"/>
  <c r="D761" i="2"/>
  <c r="B761" i="2"/>
  <c r="A761" i="2"/>
  <c r="E760" i="2"/>
  <c r="D760" i="2"/>
  <c r="B760" i="2"/>
  <c r="A760" i="2"/>
  <c r="E759" i="2"/>
  <c r="D759" i="2"/>
  <c r="B759" i="2"/>
  <c r="A759" i="2"/>
  <c r="E758" i="2"/>
  <c r="D758" i="2"/>
  <c r="B758" i="2"/>
  <c r="A758" i="2"/>
  <c r="E757" i="2"/>
  <c r="D757" i="2"/>
  <c r="B757" i="2"/>
  <c r="A757" i="2"/>
  <c r="E756" i="2"/>
  <c r="D756" i="2"/>
  <c r="B756" i="2"/>
  <c r="A756" i="2"/>
  <c r="E755" i="2"/>
  <c r="D755" i="2"/>
  <c r="B755" i="2"/>
  <c r="A755" i="2"/>
  <c r="E754" i="2"/>
  <c r="D754" i="2"/>
  <c r="B754" i="2"/>
  <c r="A754" i="2"/>
  <c r="E753" i="2"/>
  <c r="D753" i="2"/>
  <c r="B753" i="2"/>
  <c r="A753" i="2"/>
  <c r="E752" i="2"/>
  <c r="D752" i="2"/>
  <c r="B752" i="2"/>
  <c r="A752" i="2"/>
  <c r="E751" i="2"/>
  <c r="D751" i="2"/>
  <c r="B751" i="2"/>
  <c r="A751" i="2"/>
  <c r="E750" i="2"/>
  <c r="D750" i="2"/>
  <c r="B750" i="2"/>
  <c r="A750" i="2"/>
  <c r="E749" i="2"/>
  <c r="D749" i="2"/>
  <c r="B749" i="2"/>
  <c r="A749" i="2"/>
  <c r="E748" i="2"/>
  <c r="D748" i="2"/>
  <c r="B748" i="2"/>
  <c r="A748" i="2"/>
  <c r="E747" i="2"/>
  <c r="D747" i="2"/>
  <c r="B747" i="2"/>
  <c r="A747" i="2"/>
  <c r="E746" i="2"/>
  <c r="D746" i="2"/>
  <c r="B746" i="2"/>
  <c r="A746" i="2"/>
  <c r="E745" i="2"/>
  <c r="D745" i="2"/>
  <c r="B745" i="2"/>
  <c r="A745" i="2"/>
  <c r="E744" i="2"/>
  <c r="D744" i="2"/>
  <c r="B744" i="2"/>
  <c r="A744" i="2"/>
  <c r="E743" i="2"/>
  <c r="D743" i="2"/>
  <c r="B743" i="2"/>
  <c r="A743" i="2"/>
  <c r="E742" i="2"/>
  <c r="D742" i="2"/>
  <c r="B742" i="2"/>
  <c r="A742" i="2"/>
  <c r="E741" i="2"/>
  <c r="D741" i="2"/>
  <c r="B741" i="2"/>
  <c r="A741" i="2"/>
  <c r="E740" i="2"/>
  <c r="D740" i="2"/>
  <c r="B740" i="2"/>
  <c r="A740" i="2"/>
  <c r="E739" i="2"/>
  <c r="D739" i="2"/>
  <c r="B739" i="2"/>
  <c r="A739" i="2"/>
  <c r="E738" i="2"/>
  <c r="D738" i="2"/>
  <c r="B738" i="2"/>
  <c r="A738" i="2"/>
  <c r="E737" i="2"/>
  <c r="D737" i="2"/>
  <c r="B737" i="2"/>
  <c r="A737" i="2"/>
  <c r="E736" i="2"/>
  <c r="D736" i="2"/>
  <c r="B736" i="2"/>
  <c r="A736" i="2"/>
  <c r="E735" i="2"/>
  <c r="D735" i="2"/>
  <c r="B735" i="2"/>
  <c r="A735" i="2"/>
  <c r="E734" i="2"/>
  <c r="D734" i="2"/>
  <c r="B734" i="2"/>
  <c r="A734" i="2"/>
  <c r="E733" i="2"/>
  <c r="D733" i="2"/>
  <c r="B733" i="2"/>
  <c r="A733" i="2"/>
  <c r="E732" i="2"/>
  <c r="D732" i="2"/>
  <c r="B732" i="2"/>
  <c r="A732" i="2"/>
  <c r="E731" i="2"/>
  <c r="D731" i="2"/>
  <c r="B731" i="2"/>
  <c r="A731" i="2"/>
  <c r="E730" i="2"/>
  <c r="D730" i="2"/>
  <c r="B730" i="2"/>
  <c r="A730" i="2"/>
  <c r="E729" i="2"/>
  <c r="D729" i="2"/>
  <c r="B729" i="2"/>
  <c r="A729" i="2"/>
  <c r="E728" i="2"/>
  <c r="D728" i="2"/>
  <c r="B728" i="2"/>
  <c r="A728" i="2"/>
  <c r="E727" i="2"/>
  <c r="D727" i="2"/>
  <c r="B727" i="2"/>
  <c r="A727" i="2"/>
  <c r="E726" i="2"/>
  <c r="D726" i="2"/>
  <c r="B726" i="2"/>
  <c r="A726" i="2"/>
  <c r="E725" i="2"/>
  <c r="D725" i="2"/>
  <c r="B725" i="2"/>
  <c r="A725" i="2"/>
  <c r="E724" i="2"/>
  <c r="D724" i="2"/>
  <c r="B724" i="2"/>
  <c r="A724" i="2"/>
  <c r="E723" i="2"/>
  <c r="D723" i="2"/>
  <c r="B723" i="2"/>
  <c r="A723" i="2"/>
  <c r="E722" i="2"/>
  <c r="D722" i="2"/>
  <c r="B722" i="2"/>
  <c r="A722" i="2"/>
  <c r="E721" i="2"/>
  <c r="D721" i="2"/>
  <c r="B721" i="2"/>
  <c r="A721" i="2"/>
  <c r="E720" i="2"/>
  <c r="D720" i="2"/>
  <c r="B720" i="2"/>
  <c r="A720" i="2"/>
  <c r="E719" i="2"/>
  <c r="D719" i="2"/>
  <c r="B719" i="2"/>
  <c r="A719" i="2"/>
  <c r="E718" i="2"/>
  <c r="D718" i="2"/>
  <c r="B718" i="2"/>
  <c r="A718" i="2"/>
  <c r="E717" i="2"/>
  <c r="D717" i="2"/>
  <c r="B717" i="2"/>
  <c r="A717" i="2"/>
  <c r="E716" i="2"/>
  <c r="D716" i="2"/>
  <c r="B716" i="2"/>
  <c r="A716" i="2"/>
  <c r="E715" i="2"/>
  <c r="D715" i="2"/>
  <c r="B715" i="2"/>
  <c r="A715" i="2"/>
  <c r="E714" i="2"/>
  <c r="D714" i="2"/>
  <c r="B714" i="2"/>
  <c r="A714" i="2"/>
  <c r="E713" i="2"/>
  <c r="D713" i="2"/>
  <c r="B713" i="2"/>
  <c r="A713" i="2"/>
  <c r="E712" i="2"/>
  <c r="D712" i="2"/>
  <c r="B712" i="2"/>
  <c r="A712" i="2"/>
  <c r="E711" i="2"/>
  <c r="D711" i="2"/>
  <c r="B711" i="2"/>
  <c r="A711" i="2"/>
  <c r="E710" i="2"/>
  <c r="D710" i="2"/>
  <c r="B710" i="2"/>
  <c r="A710" i="2"/>
  <c r="E709" i="2"/>
  <c r="D709" i="2"/>
  <c r="B709" i="2"/>
  <c r="A709" i="2"/>
  <c r="E708" i="2"/>
  <c r="D708" i="2"/>
  <c r="B708" i="2"/>
  <c r="A708" i="2"/>
  <c r="E707" i="2"/>
  <c r="D707" i="2"/>
  <c r="B707" i="2"/>
  <c r="A707" i="2"/>
  <c r="E706" i="2"/>
  <c r="D706" i="2"/>
  <c r="B706" i="2"/>
  <c r="A706" i="2"/>
  <c r="E705" i="2"/>
  <c r="D705" i="2"/>
  <c r="B705" i="2"/>
  <c r="A705" i="2"/>
  <c r="E704" i="2"/>
  <c r="D704" i="2"/>
  <c r="B704" i="2"/>
  <c r="A704" i="2"/>
  <c r="E703" i="2"/>
  <c r="D703" i="2"/>
  <c r="B703" i="2"/>
  <c r="A703" i="2"/>
  <c r="E702" i="2"/>
  <c r="D702" i="2"/>
  <c r="B702" i="2"/>
  <c r="A702" i="2"/>
  <c r="E701" i="2"/>
  <c r="D701" i="2"/>
  <c r="B701" i="2"/>
  <c r="A701" i="2"/>
  <c r="E700" i="2"/>
  <c r="D700" i="2"/>
  <c r="B700" i="2"/>
  <c r="A700" i="2"/>
  <c r="E699" i="2"/>
  <c r="D699" i="2"/>
  <c r="B699" i="2"/>
  <c r="A699" i="2"/>
  <c r="E698" i="2"/>
  <c r="D698" i="2"/>
  <c r="B698" i="2"/>
  <c r="A698" i="2"/>
  <c r="E697" i="2"/>
  <c r="D697" i="2"/>
  <c r="B697" i="2"/>
  <c r="A697" i="2"/>
  <c r="E696" i="2"/>
  <c r="D696" i="2"/>
  <c r="B696" i="2"/>
  <c r="A696" i="2"/>
  <c r="E695" i="2"/>
  <c r="D695" i="2"/>
  <c r="B695" i="2"/>
  <c r="A695" i="2"/>
  <c r="E694" i="2"/>
  <c r="D694" i="2"/>
  <c r="B694" i="2"/>
  <c r="A694" i="2"/>
  <c r="E693" i="2"/>
  <c r="D693" i="2"/>
  <c r="B693" i="2"/>
  <c r="A693" i="2"/>
  <c r="E692" i="2"/>
  <c r="D692" i="2"/>
  <c r="B692" i="2"/>
  <c r="A692" i="2"/>
  <c r="E691" i="2"/>
  <c r="D691" i="2"/>
  <c r="B691" i="2"/>
  <c r="A691" i="2"/>
  <c r="E690" i="2"/>
  <c r="D690" i="2"/>
  <c r="B690" i="2"/>
  <c r="A690" i="2"/>
  <c r="E689" i="2"/>
  <c r="D689" i="2"/>
  <c r="B689" i="2"/>
  <c r="A689" i="2"/>
  <c r="E688" i="2"/>
  <c r="D688" i="2"/>
  <c r="B688" i="2"/>
  <c r="A688" i="2"/>
  <c r="E687" i="2"/>
  <c r="D687" i="2"/>
  <c r="B687" i="2"/>
  <c r="A687" i="2"/>
  <c r="E686" i="2"/>
  <c r="D686" i="2"/>
  <c r="B686" i="2"/>
  <c r="A686" i="2"/>
  <c r="E685" i="2"/>
  <c r="D685" i="2"/>
  <c r="B685" i="2"/>
  <c r="A685" i="2"/>
  <c r="E684" i="2"/>
  <c r="D684" i="2"/>
  <c r="B684" i="2"/>
  <c r="A684" i="2"/>
  <c r="E683" i="2"/>
  <c r="D683" i="2"/>
  <c r="B683" i="2"/>
  <c r="A683" i="2"/>
  <c r="E682" i="2"/>
  <c r="D682" i="2"/>
  <c r="B682" i="2"/>
  <c r="A682" i="2"/>
  <c r="E681" i="2"/>
  <c r="D681" i="2"/>
  <c r="B681" i="2"/>
  <c r="A681" i="2"/>
  <c r="E680" i="2"/>
  <c r="D680" i="2"/>
  <c r="B680" i="2"/>
  <c r="A680" i="2"/>
  <c r="E679" i="2"/>
  <c r="D679" i="2"/>
  <c r="B679" i="2"/>
  <c r="A679" i="2"/>
  <c r="E678" i="2"/>
  <c r="D678" i="2"/>
  <c r="B678" i="2"/>
  <c r="A678" i="2"/>
  <c r="E677" i="2"/>
  <c r="D677" i="2"/>
  <c r="B677" i="2"/>
  <c r="A677" i="2"/>
  <c r="E676" i="2"/>
  <c r="D676" i="2"/>
  <c r="B676" i="2"/>
  <c r="A676" i="2"/>
  <c r="E675" i="2"/>
  <c r="D675" i="2"/>
  <c r="B675" i="2"/>
  <c r="A675" i="2"/>
  <c r="E674" i="2"/>
  <c r="D674" i="2"/>
  <c r="B674" i="2"/>
  <c r="A674" i="2"/>
  <c r="E673" i="2"/>
  <c r="D673" i="2"/>
  <c r="B673" i="2"/>
  <c r="A673" i="2"/>
  <c r="E672" i="2"/>
  <c r="D672" i="2"/>
  <c r="B672" i="2"/>
  <c r="A672" i="2"/>
  <c r="E671" i="2"/>
  <c r="D671" i="2"/>
  <c r="B671" i="2"/>
  <c r="A671" i="2"/>
  <c r="E670" i="2"/>
  <c r="D670" i="2"/>
  <c r="B670" i="2"/>
  <c r="A670" i="2"/>
  <c r="E669" i="2"/>
  <c r="D669" i="2"/>
  <c r="B669" i="2"/>
  <c r="A669" i="2"/>
  <c r="E668" i="2"/>
  <c r="D668" i="2"/>
  <c r="B668" i="2"/>
  <c r="A668" i="2"/>
  <c r="E667" i="2"/>
  <c r="D667" i="2"/>
  <c r="B667" i="2"/>
  <c r="A667" i="2"/>
  <c r="E666" i="2"/>
  <c r="D666" i="2"/>
  <c r="B666" i="2"/>
  <c r="A666" i="2"/>
  <c r="E665" i="2"/>
  <c r="D665" i="2"/>
  <c r="B665" i="2"/>
  <c r="A665" i="2"/>
  <c r="E664" i="2"/>
  <c r="D664" i="2"/>
  <c r="B664" i="2"/>
  <c r="A664" i="2"/>
  <c r="E663" i="2"/>
  <c r="D663" i="2"/>
  <c r="B663" i="2"/>
  <c r="A663" i="2"/>
  <c r="E662" i="2"/>
  <c r="D662" i="2"/>
  <c r="B662" i="2"/>
  <c r="A662" i="2"/>
  <c r="E661" i="2"/>
  <c r="D661" i="2"/>
  <c r="B661" i="2"/>
  <c r="A661" i="2"/>
  <c r="E660" i="2"/>
  <c r="D660" i="2"/>
  <c r="B660" i="2"/>
  <c r="A660" i="2"/>
  <c r="E659" i="2"/>
  <c r="D659" i="2"/>
  <c r="B659" i="2"/>
  <c r="A659" i="2"/>
  <c r="E658" i="2"/>
  <c r="D658" i="2"/>
  <c r="B658" i="2"/>
  <c r="A658" i="2"/>
  <c r="E657" i="2"/>
  <c r="D657" i="2"/>
  <c r="B657" i="2"/>
  <c r="A657" i="2"/>
  <c r="E656" i="2"/>
  <c r="D656" i="2"/>
  <c r="B656" i="2"/>
  <c r="A656" i="2"/>
  <c r="E655" i="2"/>
  <c r="D655" i="2"/>
  <c r="B655" i="2"/>
  <c r="A655" i="2"/>
  <c r="E654" i="2"/>
  <c r="D654" i="2"/>
  <c r="B654" i="2"/>
  <c r="A654" i="2"/>
  <c r="E653" i="2"/>
  <c r="D653" i="2"/>
  <c r="B653" i="2"/>
  <c r="A653" i="2"/>
  <c r="E652" i="2"/>
  <c r="D652" i="2"/>
  <c r="B652" i="2"/>
  <c r="A652" i="2"/>
  <c r="E651" i="2"/>
  <c r="D651" i="2"/>
  <c r="B651" i="2"/>
  <c r="A651" i="2"/>
  <c r="E650" i="2"/>
  <c r="D650" i="2"/>
  <c r="B650" i="2"/>
  <c r="A650" i="2"/>
  <c r="E649" i="2"/>
  <c r="D649" i="2"/>
  <c r="B649" i="2"/>
  <c r="A649" i="2"/>
  <c r="E648" i="2"/>
  <c r="D648" i="2"/>
  <c r="B648" i="2"/>
  <c r="A648" i="2"/>
  <c r="E647" i="2"/>
  <c r="D647" i="2"/>
  <c r="B647" i="2"/>
  <c r="A647" i="2"/>
  <c r="E646" i="2"/>
  <c r="D646" i="2"/>
  <c r="B646" i="2"/>
  <c r="A646" i="2"/>
  <c r="E645" i="2"/>
  <c r="D645" i="2"/>
  <c r="B645" i="2"/>
  <c r="A645" i="2"/>
  <c r="E644" i="2"/>
  <c r="D644" i="2"/>
  <c r="B644" i="2"/>
  <c r="A644" i="2"/>
  <c r="E643" i="2"/>
  <c r="D643" i="2"/>
  <c r="B643" i="2"/>
  <c r="A643" i="2"/>
  <c r="E642" i="2"/>
  <c r="D642" i="2"/>
  <c r="B642" i="2"/>
  <c r="A642" i="2"/>
  <c r="E641" i="2"/>
  <c r="D641" i="2"/>
  <c r="B641" i="2"/>
  <c r="A641" i="2"/>
  <c r="E640" i="2"/>
  <c r="D640" i="2"/>
  <c r="B640" i="2"/>
  <c r="A640" i="2"/>
  <c r="E639" i="2"/>
  <c r="D639" i="2"/>
  <c r="B639" i="2"/>
  <c r="A639" i="2"/>
  <c r="E638" i="2"/>
  <c r="D638" i="2"/>
  <c r="B638" i="2"/>
  <c r="A638" i="2"/>
  <c r="E637" i="2"/>
  <c r="D637" i="2"/>
  <c r="B637" i="2"/>
  <c r="A637" i="2"/>
  <c r="E636" i="2"/>
  <c r="D636" i="2"/>
  <c r="B636" i="2"/>
  <c r="A636" i="2"/>
  <c r="E635" i="2"/>
  <c r="D635" i="2"/>
  <c r="B635" i="2"/>
  <c r="A635" i="2"/>
  <c r="E634" i="2"/>
  <c r="D634" i="2"/>
  <c r="B634" i="2"/>
  <c r="A634" i="2"/>
  <c r="E633" i="2"/>
  <c r="D633" i="2"/>
  <c r="B633" i="2"/>
  <c r="A633" i="2"/>
  <c r="E632" i="2"/>
  <c r="D632" i="2"/>
  <c r="B632" i="2"/>
  <c r="A632" i="2"/>
  <c r="E631" i="2"/>
  <c r="D631" i="2"/>
  <c r="B631" i="2"/>
  <c r="A631" i="2"/>
  <c r="E630" i="2"/>
  <c r="D630" i="2"/>
  <c r="B630" i="2"/>
  <c r="A630" i="2"/>
  <c r="E629" i="2"/>
  <c r="D629" i="2"/>
  <c r="B629" i="2"/>
  <c r="A629" i="2"/>
  <c r="E628" i="2"/>
  <c r="D628" i="2"/>
  <c r="B628" i="2"/>
  <c r="A628" i="2"/>
  <c r="E627" i="2"/>
  <c r="D627" i="2"/>
  <c r="B627" i="2"/>
  <c r="A627" i="2"/>
  <c r="E626" i="2"/>
  <c r="D626" i="2"/>
  <c r="B626" i="2"/>
  <c r="A626" i="2"/>
  <c r="E625" i="2"/>
  <c r="D625" i="2"/>
  <c r="B625" i="2"/>
  <c r="A625" i="2"/>
  <c r="E624" i="2"/>
  <c r="D624" i="2"/>
  <c r="B624" i="2"/>
  <c r="A624" i="2"/>
  <c r="E623" i="2"/>
  <c r="D623" i="2"/>
  <c r="B623" i="2"/>
  <c r="A623" i="2"/>
  <c r="E622" i="2"/>
  <c r="D622" i="2"/>
  <c r="B622" i="2"/>
  <c r="A622" i="2"/>
  <c r="E621" i="2"/>
  <c r="D621" i="2"/>
  <c r="B621" i="2"/>
  <c r="A621" i="2"/>
  <c r="E620" i="2"/>
  <c r="D620" i="2"/>
  <c r="B620" i="2"/>
  <c r="A620" i="2"/>
  <c r="E619" i="2"/>
  <c r="D619" i="2"/>
  <c r="B619" i="2"/>
  <c r="A619" i="2"/>
  <c r="E618" i="2"/>
  <c r="D618" i="2"/>
  <c r="B618" i="2"/>
  <c r="A618" i="2"/>
  <c r="E617" i="2"/>
  <c r="D617" i="2"/>
  <c r="B617" i="2"/>
  <c r="A617" i="2"/>
  <c r="E616" i="2"/>
  <c r="D616" i="2"/>
  <c r="B616" i="2"/>
  <c r="A616" i="2"/>
  <c r="E615" i="2"/>
  <c r="D615" i="2"/>
  <c r="B615" i="2"/>
  <c r="A615" i="2"/>
  <c r="E614" i="2"/>
  <c r="D614" i="2"/>
  <c r="B614" i="2"/>
  <c r="A614" i="2"/>
  <c r="E613" i="2"/>
  <c r="D613" i="2"/>
  <c r="B613" i="2"/>
  <c r="A613" i="2"/>
  <c r="E612" i="2"/>
  <c r="D612" i="2"/>
  <c r="B612" i="2"/>
  <c r="A612" i="2"/>
  <c r="E611" i="2"/>
  <c r="D611" i="2"/>
  <c r="B611" i="2"/>
  <c r="A611" i="2"/>
  <c r="E610" i="2"/>
  <c r="D610" i="2"/>
  <c r="B610" i="2"/>
  <c r="A610" i="2"/>
  <c r="E609" i="2"/>
  <c r="D609" i="2"/>
  <c r="B609" i="2"/>
  <c r="A609" i="2"/>
  <c r="E608" i="2"/>
  <c r="D608" i="2"/>
  <c r="B608" i="2"/>
  <c r="A608" i="2"/>
  <c r="E607" i="2"/>
  <c r="D607" i="2"/>
  <c r="B607" i="2"/>
  <c r="A607" i="2"/>
  <c r="E606" i="2"/>
  <c r="D606" i="2"/>
  <c r="B606" i="2"/>
  <c r="A606" i="2"/>
  <c r="E605" i="2"/>
  <c r="D605" i="2"/>
  <c r="B605" i="2"/>
  <c r="A605" i="2"/>
  <c r="E604" i="2"/>
  <c r="D604" i="2"/>
  <c r="B604" i="2"/>
  <c r="A604" i="2"/>
  <c r="E603" i="2"/>
  <c r="D603" i="2"/>
  <c r="B603" i="2"/>
  <c r="A603" i="2"/>
  <c r="E602" i="2"/>
  <c r="D602" i="2"/>
  <c r="B602" i="2"/>
  <c r="A602" i="2"/>
  <c r="E601" i="2"/>
  <c r="D601" i="2"/>
  <c r="B601" i="2"/>
  <c r="A601" i="2"/>
  <c r="E600" i="2"/>
  <c r="D600" i="2"/>
  <c r="B600" i="2"/>
  <c r="A600" i="2"/>
  <c r="E599" i="2"/>
  <c r="D599" i="2"/>
  <c r="B599" i="2"/>
  <c r="A599" i="2"/>
  <c r="E598" i="2"/>
  <c r="D598" i="2"/>
  <c r="B598" i="2"/>
  <c r="A598" i="2"/>
  <c r="E597" i="2"/>
  <c r="D597" i="2"/>
  <c r="B597" i="2"/>
  <c r="A597" i="2"/>
  <c r="E596" i="2"/>
  <c r="D596" i="2"/>
  <c r="B596" i="2"/>
  <c r="A596" i="2"/>
  <c r="E595" i="2"/>
  <c r="D595" i="2"/>
  <c r="B595" i="2"/>
  <c r="A595" i="2"/>
  <c r="E594" i="2"/>
  <c r="D594" i="2"/>
  <c r="B594" i="2"/>
  <c r="A594" i="2"/>
  <c r="E593" i="2"/>
  <c r="D593" i="2"/>
  <c r="B593" i="2"/>
  <c r="A593" i="2"/>
  <c r="E592" i="2"/>
  <c r="D592" i="2"/>
  <c r="B592" i="2"/>
  <c r="A592" i="2"/>
  <c r="E591" i="2"/>
  <c r="D591" i="2"/>
  <c r="B591" i="2"/>
  <c r="A591" i="2"/>
  <c r="E590" i="2"/>
  <c r="D590" i="2"/>
  <c r="B590" i="2"/>
  <c r="A590" i="2"/>
  <c r="E589" i="2"/>
  <c r="D589" i="2"/>
  <c r="B589" i="2"/>
  <c r="A589" i="2"/>
  <c r="E588" i="2"/>
  <c r="D588" i="2"/>
  <c r="B588" i="2"/>
  <c r="A588" i="2"/>
  <c r="E587" i="2"/>
  <c r="D587" i="2"/>
  <c r="B587" i="2"/>
  <c r="A587" i="2"/>
  <c r="E586" i="2"/>
  <c r="D586" i="2"/>
  <c r="B586" i="2"/>
  <c r="A586" i="2"/>
  <c r="E585" i="2"/>
  <c r="D585" i="2"/>
  <c r="B585" i="2"/>
  <c r="A585" i="2"/>
  <c r="E584" i="2"/>
  <c r="D584" i="2"/>
  <c r="B584" i="2"/>
  <c r="A584" i="2"/>
  <c r="E583" i="2"/>
  <c r="D583" i="2"/>
  <c r="B583" i="2"/>
  <c r="A583" i="2"/>
  <c r="E582" i="2"/>
  <c r="D582" i="2"/>
  <c r="B582" i="2"/>
  <c r="A582" i="2"/>
  <c r="E581" i="2"/>
  <c r="D581" i="2"/>
  <c r="B581" i="2"/>
  <c r="A581" i="2"/>
  <c r="E580" i="2"/>
  <c r="D580" i="2"/>
  <c r="B580" i="2"/>
  <c r="A580" i="2"/>
  <c r="E579" i="2"/>
  <c r="D579" i="2"/>
  <c r="B579" i="2"/>
  <c r="A579" i="2"/>
  <c r="E578" i="2"/>
  <c r="D578" i="2"/>
  <c r="B578" i="2"/>
  <c r="A578" i="2"/>
  <c r="E577" i="2"/>
  <c r="D577" i="2"/>
  <c r="B577" i="2"/>
  <c r="A577" i="2"/>
  <c r="E576" i="2"/>
  <c r="D576" i="2"/>
  <c r="B576" i="2"/>
  <c r="A576" i="2"/>
  <c r="E575" i="2"/>
  <c r="D575" i="2"/>
  <c r="B575" i="2"/>
  <c r="A575" i="2"/>
  <c r="E574" i="2"/>
  <c r="D574" i="2"/>
  <c r="B574" i="2"/>
  <c r="A574" i="2"/>
  <c r="E573" i="2"/>
  <c r="D573" i="2"/>
  <c r="B573" i="2"/>
  <c r="A573" i="2"/>
  <c r="E572" i="2"/>
  <c r="D572" i="2"/>
  <c r="B572" i="2"/>
  <c r="A572" i="2"/>
  <c r="E571" i="2"/>
  <c r="D571" i="2"/>
  <c r="B571" i="2"/>
  <c r="A571" i="2"/>
  <c r="E570" i="2"/>
  <c r="D570" i="2"/>
  <c r="B570" i="2"/>
  <c r="A570" i="2"/>
  <c r="E569" i="2"/>
  <c r="D569" i="2"/>
  <c r="B569" i="2"/>
  <c r="A569" i="2"/>
  <c r="E568" i="2"/>
  <c r="D568" i="2"/>
  <c r="B568" i="2"/>
  <c r="A568" i="2"/>
  <c r="E567" i="2"/>
  <c r="D567" i="2"/>
  <c r="B567" i="2"/>
  <c r="A567" i="2"/>
  <c r="E566" i="2"/>
  <c r="D566" i="2"/>
  <c r="B566" i="2"/>
  <c r="A566" i="2"/>
  <c r="E565" i="2"/>
  <c r="D565" i="2"/>
  <c r="B565" i="2"/>
  <c r="A565" i="2"/>
  <c r="E564" i="2"/>
  <c r="D564" i="2"/>
  <c r="B564" i="2"/>
  <c r="A564" i="2"/>
  <c r="E563" i="2"/>
  <c r="D563" i="2"/>
  <c r="B563" i="2"/>
  <c r="A563" i="2"/>
  <c r="E562" i="2"/>
  <c r="D562" i="2"/>
  <c r="B562" i="2"/>
  <c r="A562" i="2"/>
  <c r="E561" i="2"/>
  <c r="D561" i="2"/>
  <c r="B561" i="2"/>
  <c r="A561" i="2"/>
  <c r="E560" i="2"/>
  <c r="D560" i="2"/>
  <c r="B560" i="2"/>
  <c r="A560" i="2"/>
  <c r="E559" i="2"/>
  <c r="D559" i="2"/>
  <c r="B559" i="2"/>
  <c r="A559" i="2"/>
  <c r="E558" i="2"/>
  <c r="D558" i="2"/>
  <c r="B558" i="2"/>
  <c r="A558" i="2"/>
  <c r="E557" i="2"/>
  <c r="D557" i="2"/>
  <c r="B557" i="2"/>
  <c r="A557" i="2"/>
  <c r="E556" i="2"/>
  <c r="D556" i="2"/>
  <c r="B556" i="2"/>
  <c r="A556" i="2"/>
  <c r="E555" i="2"/>
  <c r="D555" i="2"/>
  <c r="B555" i="2"/>
  <c r="A555" i="2"/>
  <c r="E554" i="2"/>
  <c r="D554" i="2"/>
  <c r="B554" i="2"/>
  <c r="A554" i="2"/>
  <c r="E553" i="2"/>
  <c r="D553" i="2"/>
  <c r="B553" i="2"/>
  <c r="A553" i="2"/>
  <c r="E552" i="2"/>
  <c r="D552" i="2"/>
  <c r="B552" i="2"/>
  <c r="A552" i="2"/>
  <c r="E551" i="2"/>
  <c r="D551" i="2"/>
  <c r="B551" i="2"/>
  <c r="A551" i="2"/>
  <c r="E550" i="2"/>
  <c r="D550" i="2"/>
  <c r="B550" i="2"/>
  <c r="A550" i="2"/>
  <c r="E549" i="2"/>
  <c r="D549" i="2"/>
  <c r="B549" i="2"/>
  <c r="A549" i="2"/>
  <c r="E548" i="2"/>
  <c r="D548" i="2"/>
  <c r="B548" i="2"/>
  <c r="A548" i="2"/>
  <c r="E547" i="2"/>
  <c r="D547" i="2"/>
  <c r="B547" i="2"/>
  <c r="A547" i="2"/>
  <c r="E546" i="2"/>
  <c r="D546" i="2"/>
  <c r="B546" i="2"/>
  <c r="A546" i="2"/>
  <c r="E545" i="2"/>
  <c r="D545" i="2"/>
  <c r="B545" i="2"/>
  <c r="A545" i="2"/>
  <c r="E544" i="2"/>
  <c r="D544" i="2"/>
  <c r="B544" i="2"/>
  <c r="A544" i="2"/>
  <c r="E543" i="2"/>
  <c r="D543" i="2"/>
  <c r="B543" i="2"/>
  <c r="A543" i="2"/>
  <c r="E542" i="2"/>
  <c r="D542" i="2"/>
  <c r="B542" i="2"/>
  <c r="A542" i="2"/>
  <c r="E541" i="2"/>
  <c r="D541" i="2"/>
  <c r="B541" i="2"/>
  <c r="A541" i="2"/>
  <c r="E540" i="2"/>
  <c r="D540" i="2"/>
  <c r="B540" i="2"/>
  <c r="A540" i="2"/>
  <c r="E539" i="2"/>
  <c r="D539" i="2"/>
  <c r="B539" i="2"/>
  <c r="A539" i="2"/>
  <c r="E538" i="2"/>
  <c r="D538" i="2"/>
  <c r="B538" i="2"/>
  <c r="A538" i="2"/>
  <c r="E537" i="2"/>
  <c r="D537" i="2"/>
  <c r="B537" i="2"/>
  <c r="A537" i="2"/>
  <c r="E536" i="2"/>
  <c r="D536" i="2"/>
  <c r="B536" i="2"/>
  <c r="A536" i="2"/>
  <c r="E535" i="2"/>
  <c r="D535" i="2"/>
  <c r="B535" i="2"/>
  <c r="A535" i="2"/>
  <c r="E534" i="2"/>
  <c r="D534" i="2"/>
  <c r="B534" i="2"/>
  <c r="A534" i="2"/>
  <c r="E533" i="2"/>
  <c r="D533" i="2"/>
  <c r="B533" i="2"/>
  <c r="A533" i="2"/>
  <c r="E532" i="2"/>
  <c r="D532" i="2"/>
  <c r="B532" i="2"/>
  <c r="A532" i="2"/>
  <c r="E531" i="2"/>
  <c r="D531" i="2"/>
  <c r="B531" i="2"/>
  <c r="A531" i="2"/>
  <c r="E530" i="2"/>
  <c r="D530" i="2"/>
  <c r="B530" i="2"/>
  <c r="A530" i="2"/>
  <c r="E529" i="2"/>
  <c r="D529" i="2"/>
  <c r="B529" i="2"/>
  <c r="A529" i="2"/>
  <c r="E528" i="2"/>
  <c r="D528" i="2"/>
  <c r="B528" i="2"/>
  <c r="A528" i="2"/>
  <c r="E527" i="2"/>
  <c r="D527" i="2"/>
  <c r="B527" i="2"/>
  <c r="A527" i="2"/>
  <c r="E526" i="2"/>
  <c r="D526" i="2"/>
  <c r="B526" i="2"/>
  <c r="A526" i="2"/>
  <c r="E525" i="2"/>
  <c r="D525" i="2"/>
  <c r="B525" i="2"/>
  <c r="A525" i="2"/>
  <c r="E524" i="2"/>
  <c r="D524" i="2"/>
  <c r="B524" i="2"/>
  <c r="A524" i="2"/>
  <c r="E523" i="2"/>
  <c r="D523" i="2"/>
  <c r="B523" i="2"/>
  <c r="A523" i="2"/>
  <c r="E522" i="2"/>
  <c r="D522" i="2"/>
  <c r="B522" i="2"/>
  <c r="A522" i="2"/>
  <c r="E521" i="2"/>
  <c r="D521" i="2"/>
  <c r="B521" i="2"/>
  <c r="A521" i="2"/>
  <c r="E520" i="2"/>
  <c r="D520" i="2"/>
  <c r="B520" i="2"/>
  <c r="A520" i="2"/>
  <c r="E519" i="2"/>
  <c r="D519" i="2"/>
  <c r="B519" i="2"/>
  <c r="A519" i="2"/>
  <c r="E518" i="2"/>
  <c r="D518" i="2"/>
  <c r="B518" i="2"/>
  <c r="A518" i="2"/>
  <c r="E517" i="2"/>
  <c r="D517" i="2"/>
  <c r="B517" i="2"/>
  <c r="A517" i="2"/>
  <c r="E516" i="2"/>
  <c r="D516" i="2"/>
  <c r="B516" i="2"/>
  <c r="A516" i="2"/>
  <c r="E515" i="2"/>
  <c r="D515" i="2"/>
  <c r="B515" i="2"/>
  <c r="A515" i="2"/>
  <c r="E514" i="2"/>
  <c r="D514" i="2"/>
  <c r="B514" i="2"/>
  <c r="A514" i="2"/>
  <c r="E513" i="2"/>
  <c r="D513" i="2"/>
  <c r="B513" i="2"/>
  <c r="A513" i="2"/>
  <c r="E512" i="2"/>
  <c r="D512" i="2"/>
  <c r="B512" i="2"/>
  <c r="A512" i="2"/>
  <c r="E511" i="2"/>
  <c r="D511" i="2"/>
  <c r="B511" i="2"/>
  <c r="A511" i="2"/>
  <c r="E510" i="2"/>
  <c r="D510" i="2"/>
  <c r="B510" i="2"/>
  <c r="A510" i="2"/>
  <c r="E509" i="2"/>
  <c r="D509" i="2"/>
  <c r="B509" i="2"/>
  <c r="A509" i="2"/>
  <c r="E508" i="2"/>
  <c r="D508" i="2"/>
  <c r="B508" i="2"/>
  <c r="A508" i="2"/>
  <c r="E507" i="2"/>
  <c r="D507" i="2"/>
  <c r="B507" i="2"/>
  <c r="A507" i="2"/>
  <c r="E506" i="2"/>
  <c r="D506" i="2"/>
  <c r="B506" i="2"/>
  <c r="A506" i="2"/>
  <c r="E505" i="2"/>
  <c r="D505" i="2"/>
  <c r="B505" i="2"/>
  <c r="A505" i="2"/>
  <c r="E504" i="2"/>
  <c r="D504" i="2"/>
  <c r="B504" i="2"/>
  <c r="A504" i="2"/>
  <c r="E503" i="2"/>
  <c r="D503" i="2"/>
  <c r="B503" i="2"/>
  <c r="A503" i="2"/>
  <c r="E502" i="2"/>
  <c r="D502" i="2"/>
  <c r="B502" i="2"/>
  <c r="A502" i="2"/>
  <c r="E501" i="2"/>
  <c r="D501" i="2"/>
  <c r="B501" i="2"/>
  <c r="A501" i="2"/>
  <c r="E500" i="2"/>
  <c r="D500" i="2"/>
  <c r="B500" i="2"/>
  <c r="A500" i="2"/>
  <c r="E499" i="2"/>
  <c r="D499" i="2"/>
  <c r="B499" i="2"/>
  <c r="A499" i="2"/>
  <c r="E498" i="2"/>
  <c r="D498" i="2"/>
  <c r="B498" i="2"/>
  <c r="A498" i="2"/>
  <c r="E497" i="2"/>
  <c r="D497" i="2"/>
  <c r="B497" i="2"/>
  <c r="A497" i="2"/>
  <c r="E496" i="2"/>
  <c r="D496" i="2"/>
  <c r="B496" i="2"/>
  <c r="A496" i="2"/>
  <c r="E495" i="2"/>
  <c r="D495" i="2"/>
  <c r="B495" i="2"/>
  <c r="A495" i="2"/>
  <c r="E494" i="2"/>
  <c r="D494" i="2"/>
  <c r="B494" i="2"/>
  <c r="A494" i="2"/>
  <c r="E493" i="2"/>
  <c r="D493" i="2"/>
  <c r="B493" i="2"/>
  <c r="A493" i="2"/>
  <c r="E492" i="2"/>
  <c r="D492" i="2"/>
  <c r="B492" i="2"/>
  <c r="A492" i="2"/>
  <c r="E491" i="2"/>
  <c r="D491" i="2"/>
  <c r="B491" i="2"/>
  <c r="A491" i="2"/>
  <c r="E490" i="2"/>
  <c r="D490" i="2"/>
  <c r="B490" i="2"/>
  <c r="A490" i="2"/>
  <c r="E489" i="2"/>
  <c r="D489" i="2"/>
  <c r="B489" i="2"/>
  <c r="A489" i="2"/>
  <c r="E488" i="2"/>
  <c r="D488" i="2"/>
  <c r="B488" i="2"/>
  <c r="A488" i="2"/>
  <c r="E487" i="2"/>
  <c r="D487" i="2"/>
  <c r="B487" i="2"/>
  <c r="A487" i="2"/>
  <c r="E486" i="2"/>
  <c r="D486" i="2"/>
  <c r="B486" i="2"/>
  <c r="A486" i="2"/>
  <c r="E485" i="2"/>
  <c r="D485" i="2"/>
  <c r="B485" i="2"/>
  <c r="A485" i="2"/>
  <c r="E484" i="2"/>
  <c r="D484" i="2"/>
  <c r="B484" i="2"/>
  <c r="A484" i="2"/>
  <c r="E483" i="2"/>
  <c r="D483" i="2"/>
  <c r="B483" i="2"/>
  <c r="A483" i="2"/>
  <c r="E482" i="2"/>
  <c r="D482" i="2"/>
  <c r="B482" i="2"/>
  <c r="A482" i="2"/>
  <c r="E481" i="2"/>
  <c r="D481" i="2"/>
  <c r="B481" i="2"/>
  <c r="A481" i="2"/>
  <c r="E480" i="2"/>
  <c r="D480" i="2"/>
  <c r="B480" i="2"/>
  <c r="A480" i="2"/>
  <c r="E479" i="2"/>
  <c r="D479" i="2"/>
  <c r="B479" i="2"/>
  <c r="A479" i="2"/>
  <c r="E478" i="2"/>
  <c r="D478" i="2"/>
  <c r="B478" i="2"/>
  <c r="A478" i="2"/>
  <c r="E477" i="2"/>
  <c r="D477" i="2"/>
  <c r="B477" i="2"/>
  <c r="A477" i="2"/>
  <c r="E476" i="2"/>
  <c r="D476" i="2"/>
  <c r="B476" i="2"/>
  <c r="A476" i="2"/>
  <c r="E475" i="2"/>
  <c r="D475" i="2"/>
  <c r="B475" i="2"/>
  <c r="A475" i="2"/>
  <c r="E474" i="2"/>
  <c r="D474" i="2"/>
  <c r="B474" i="2"/>
  <c r="A474" i="2"/>
  <c r="E473" i="2"/>
  <c r="D473" i="2"/>
  <c r="B473" i="2"/>
  <c r="A473" i="2"/>
  <c r="E472" i="2"/>
  <c r="D472" i="2"/>
  <c r="B472" i="2"/>
  <c r="A472" i="2"/>
  <c r="E471" i="2"/>
  <c r="D471" i="2"/>
  <c r="B471" i="2"/>
  <c r="A471" i="2"/>
  <c r="E470" i="2"/>
  <c r="D470" i="2"/>
  <c r="B470" i="2"/>
  <c r="A470" i="2"/>
  <c r="E469" i="2"/>
  <c r="D469" i="2"/>
  <c r="B469" i="2"/>
  <c r="A469" i="2"/>
  <c r="E468" i="2"/>
  <c r="D468" i="2"/>
  <c r="B468" i="2"/>
  <c r="A468" i="2"/>
  <c r="E467" i="2"/>
  <c r="D467" i="2"/>
  <c r="B467" i="2"/>
  <c r="A467" i="2"/>
  <c r="E466" i="2"/>
  <c r="D466" i="2"/>
  <c r="B466" i="2"/>
  <c r="A466" i="2"/>
  <c r="E465" i="2"/>
  <c r="D465" i="2"/>
  <c r="B465" i="2"/>
  <c r="A465" i="2"/>
  <c r="E464" i="2"/>
  <c r="D464" i="2"/>
  <c r="B464" i="2"/>
  <c r="A464" i="2"/>
  <c r="E463" i="2"/>
  <c r="D463" i="2"/>
  <c r="B463" i="2"/>
  <c r="A463" i="2"/>
  <c r="E462" i="2"/>
  <c r="D462" i="2"/>
  <c r="B462" i="2"/>
  <c r="A462" i="2"/>
  <c r="E461" i="2"/>
  <c r="D461" i="2"/>
  <c r="B461" i="2"/>
  <c r="A461" i="2"/>
  <c r="E460" i="2"/>
  <c r="D460" i="2"/>
  <c r="B460" i="2"/>
  <c r="A460" i="2"/>
  <c r="E459" i="2"/>
  <c r="D459" i="2"/>
  <c r="B459" i="2"/>
  <c r="A459" i="2"/>
  <c r="E458" i="2"/>
  <c r="D458" i="2"/>
  <c r="B458" i="2"/>
  <c r="A458" i="2"/>
  <c r="E457" i="2"/>
  <c r="D457" i="2"/>
  <c r="B457" i="2"/>
  <c r="A457" i="2"/>
  <c r="E456" i="2"/>
  <c r="D456" i="2"/>
  <c r="B456" i="2"/>
  <c r="A456" i="2"/>
  <c r="E455" i="2"/>
  <c r="D455" i="2"/>
  <c r="B455" i="2"/>
  <c r="A455" i="2"/>
  <c r="E454" i="2"/>
  <c r="D454" i="2"/>
  <c r="B454" i="2"/>
  <c r="A454" i="2"/>
  <c r="E453" i="2"/>
  <c r="D453" i="2"/>
  <c r="B453" i="2"/>
  <c r="A453" i="2"/>
  <c r="E452" i="2"/>
  <c r="D452" i="2"/>
  <c r="B452" i="2"/>
  <c r="A452" i="2"/>
  <c r="E451" i="2"/>
  <c r="D451" i="2"/>
  <c r="B451" i="2"/>
  <c r="A451" i="2"/>
  <c r="E450" i="2"/>
  <c r="D450" i="2"/>
  <c r="B450" i="2"/>
  <c r="A450" i="2"/>
  <c r="E449" i="2"/>
  <c r="D449" i="2"/>
  <c r="B449" i="2"/>
  <c r="A449" i="2"/>
  <c r="E448" i="2"/>
  <c r="D448" i="2"/>
  <c r="B448" i="2"/>
  <c r="A448" i="2"/>
  <c r="E447" i="2"/>
  <c r="D447" i="2"/>
  <c r="B447" i="2"/>
  <c r="A447" i="2"/>
  <c r="E446" i="2"/>
  <c r="D446" i="2"/>
  <c r="B446" i="2"/>
  <c r="A446" i="2"/>
  <c r="E445" i="2"/>
  <c r="D445" i="2"/>
  <c r="B445" i="2"/>
  <c r="A445" i="2"/>
  <c r="E444" i="2"/>
  <c r="D444" i="2"/>
  <c r="B444" i="2"/>
  <c r="A444" i="2"/>
  <c r="E443" i="2"/>
  <c r="D443" i="2"/>
  <c r="B443" i="2"/>
  <c r="A443" i="2"/>
  <c r="E442" i="2"/>
  <c r="D442" i="2"/>
  <c r="B442" i="2"/>
  <c r="A442" i="2"/>
  <c r="E441" i="2"/>
  <c r="D441" i="2"/>
  <c r="B441" i="2"/>
  <c r="A441" i="2"/>
  <c r="E440" i="2"/>
  <c r="D440" i="2"/>
  <c r="B440" i="2"/>
  <c r="A440" i="2"/>
  <c r="E439" i="2"/>
  <c r="D439" i="2"/>
  <c r="B439" i="2"/>
  <c r="A439" i="2"/>
  <c r="E438" i="2"/>
  <c r="D438" i="2"/>
  <c r="B438" i="2"/>
  <c r="A438" i="2"/>
  <c r="E437" i="2"/>
  <c r="D437" i="2"/>
  <c r="B437" i="2"/>
  <c r="A437" i="2"/>
  <c r="E436" i="2"/>
  <c r="D436" i="2"/>
  <c r="B436" i="2"/>
  <c r="A436" i="2"/>
  <c r="E435" i="2"/>
  <c r="D435" i="2"/>
  <c r="B435" i="2"/>
  <c r="A435" i="2"/>
  <c r="E434" i="2"/>
  <c r="D434" i="2"/>
  <c r="B434" i="2"/>
  <c r="A434" i="2"/>
  <c r="E433" i="2"/>
  <c r="D433" i="2"/>
  <c r="B433" i="2"/>
  <c r="A433" i="2"/>
  <c r="E432" i="2"/>
  <c r="D432" i="2"/>
  <c r="B432" i="2"/>
  <c r="A432" i="2"/>
  <c r="E431" i="2"/>
  <c r="D431" i="2"/>
  <c r="B431" i="2"/>
  <c r="A431" i="2"/>
  <c r="E430" i="2"/>
  <c r="D430" i="2"/>
  <c r="B430" i="2"/>
  <c r="A430" i="2"/>
  <c r="E429" i="2"/>
  <c r="D429" i="2"/>
  <c r="B429" i="2"/>
  <c r="A429" i="2"/>
  <c r="E428" i="2"/>
  <c r="D428" i="2"/>
  <c r="B428" i="2"/>
  <c r="A428" i="2"/>
  <c r="E427" i="2"/>
  <c r="D427" i="2"/>
  <c r="B427" i="2"/>
  <c r="A427" i="2"/>
  <c r="E426" i="2"/>
  <c r="D426" i="2"/>
  <c r="B426" i="2"/>
  <c r="A426" i="2"/>
  <c r="E425" i="2"/>
  <c r="D425" i="2"/>
  <c r="B425" i="2"/>
  <c r="A425" i="2"/>
  <c r="E424" i="2"/>
  <c r="D424" i="2"/>
  <c r="B424" i="2"/>
  <c r="A424" i="2"/>
  <c r="E423" i="2"/>
  <c r="D423" i="2"/>
  <c r="B423" i="2"/>
  <c r="A423" i="2"/>
  <c r="E422" i="2"/>
  <c r="D422" i="2"/>
  <c r="B422" i="2"/>
  <c r="A422" i="2"/>
  <c r="E421" i="2"/>
  <c r="D421" i="2"/>
  <c r="B421" i="2"/>
  <c r="A421" i="2"/>
  <c r="E420" i="2"/>
  <c r="D420" i="2"/>
  <c r="B420" i="2"/>
  <c r="A420" i="2"/>
  <c r="E419" i="2"/>
  <c r="D419" i="2"/>
  <c r="B419" i="2"/>
  <c r="A419" i="2"/>
  <c r="E418" i="2"/>
  <c r="D418" i="2"/>
  <c r="B418" i="2"/>
  <c r="A418" i="2"/>
  <c r="E417" i="2"/>
  <c r="D417" i="2"/>
  <c r="B417" i="2"/>
  <c r="A417" i="2"/>
  <c r="E416" i="2"/>
  <c r="D416" i="2"/>
  <c r="B416" i="2"/>
  <c r="A416" i="2"/>
  <c r="E415" i="2"/>
  <c r="D415" i="2"/>
  <c r="B415" i="2"/>
  <c r="A415" i="2"/>
  <c r="E414" i="2"/>
  <c r="D414" i="2"/>
  <c r="B414" i="2"/>
  <c r="A414" i="2"/>
  <c r="E413" i="2"/>
  <c r="D413" i="2"/>
  <c r="B413" i="2"/>
  <c r="A413" i="2"/>
  <c r="E412" i="2"/>
  <c r="D412" i="2"/>
  <c r="B412" i="2"/>
  <c r="A412" i="2"/>
  <c r="E411" i="2"/>
  <c r="D411" i="2"/>
  <c r="B411" i="2"/>
  <c r="A411" i="2"/>
  <c r="E410" i="2"/>
  <c r="D410" i="2"/>
  <c r="B410" i="2"/>
  <c r="A410" i="2"/>
  <c r="E409" i="2"/>
  <c r="D409" i="2"/>
  <c r="B409" i="2"/>
  <c r="A409" i="2"/>
  <c r="E408" i="2"/>
  <c r="D408" i="2"/>
  <c r="B408" i="2"/>
  <c r="A408" i="2"/>
  <c r="E407" i="2"/>
  <c r="D407" i="2"/>
  <c r="B407" i="2"/>
  <c r="A407" i="2"/>
  <c r="E406" i="2"/>
  <c r="D406" i="2"/>
  <c r="B406" i="2"/>
  <c r="A406" i="2"/>
  <c r="E405" i="2"/>
  <c r="D405" i="2"/>
  <c r="B405" i="2"/>
  <c r="A405" i="2"/>
  <c r="E404" i="2"/>
  <c r="D404" i="2"/>
  <c r="B404" i="2"/>
  <c r="A404" i="2"/>
  <c r="E403" i="2"/>
  <c r="D403" i="2"/>
  <c r="B403" i="2"/>
  <c r="A403" i="2"/>
  <c r="E402" i="2"/>
  <c r="D402" i="2"/>
  <c r="B402" i="2"/>
  <c r="A402" i="2"/>
  <c r="E401" i="2"/>
  <c r="D401" i="2"/>
  <c r="B401" i="2"/>
  <c r="A401" i="2"/>
  <c r="E400" i="2"/>
  <c r="D400" i="2"/>
  <c r="B400" i="2"/>
  <c r="A400" i="2"/>
  <c r="E399" i="2"/>
  <c r="D399" i="2"/>
  <c r="B399" i="2"/>
  <c r="A399" i="2"/>
  <c r="E398" i="2"/>
  <c r="D398" i="2"/>
  <c r="B398" i="2"/>
  <c r="A398" i="2"/>
  <c r="E397" i="2"/>
  <c r="D397" i="2"/>
  <c r="B397" i="2"/>
  <c r="A397" i="2"/>
  <c r="E396" i="2"/>
  <c r="D396" i="2"/>
  <c r="B396" i="2"/>
  <c r="A396" i="2"/>
  <c r="E395" i="2"/>
  <c r="D395" i="2"/>
  <c r="B395" i="2"/>
  <c r="A395" i="2"/>
  <c r="E394" i="2"/>
  <c r="D394" i="2"/>
  <c r="B394" i="2"/>
  <c r="A394" i="2"/>
  <c r="E393" i="2"/>
  <c r="D393" i="2"/>
  <c r="B393" i="2"/>
  <c r="A393" i="2"/>
  <c r="E392" i="2"/>
  <c r="D392" i="2"/>
  <c r="B392" i="2"/>
  <c r="A392" i="2"/>
  <c r="E391" i="2"/>
  <c r="D391" i="2"/>
  <c r="B391" i="2"/>
  <c r="A391" i="2"/>
  <c r="E390" i="2"/>
  <c r="D390" i="2"/>
  <c r="B390" i="2"/>
  <c r="A390" i="2"/>
  <c r="E389" i="2"/>
  <c r="D389" i="2"/>
  <c r="B389" i="2"/>
  <c r="A389" i="2"/>
  <c r="E388" i="2"/>
  <c r="D388" i="2"/>
  <c r="B388" i="2"/>
  <c r="A388" i="2"/>
  <c r="E387" i="2"/>
  <c r="D387" i="2"/>
  <c r="B387" i="2"/>
  <c r="A387" i="2"/>
  <c r="E386" i="2"/>
  <c r="D386" i="2"/>
  <c r="B386" i="2"/>
  <c r="A386" i="2"/>
  <c r="E385" i="2"/>
  <c r="D385" i="2"/>
  <c r="B385" i="2"/>
  <c r="A385" i="2"/>
  <c r="E384" i="2"/>
  <c r="D384" i="2"/>
  <c r="B384" i="2"/>
  <c r="A384" i="2"/>
  <c r="E383" i="2"/>
  <c r="D383" i="2"/>
  <c r="B383" i="2"/>
  <c r="A383" i="2"/>
  <c r="E382" i="2"/>
  <c r="D382" i="2"/>
  <c r="B382" i="2"/>
  <c r="A382" i="2"/>
  <c r="E381" i="2"/>
  <c r="D381" i="2"/>
  <c r="B381" i="2"/>
  <c r="A381" i="2"/>
  <c r="E380" i="2"/>
  <c r="D380" i="2"/>
  <c r="B380" i="2"/>
  <c r="A380" i="2"/>
  <c r="E379" i="2"/>
  <c r="D379" i="2"/>
  <c r="B379" i="2"/>
  <c r="A379" i="2"/>
  <c r="E378" i="2"/>
  <c r="D378" i="2"/>
  <c r="B378" i="2"/>
  <c r="A378" i="2"/>
  <c r="E377" i="2"/>
  <c r="D377" i="2"/>
  <c r="B377" i="2"/>
  <c r="A377" i="2"/>
  <c r="E376" i="2"/>
  <c r="D376" i="2"/>
  <c r="B376" i="2"/>
  <c r="A376" i="2"/>
  <c r="E375" i="2"/>
  <c r="D375" i="2"/>
  <c r="B375" i="2"/>
  <c r="A375" i="2"/>
  <c r="E374" i="2"/>
  <c r="D374" i="2"/>
  <c r="B374" i="2"/>
  <c r="A374" i="2"/>
  <c r="E373" i="2"/>
  <c r="D373" i="2"/>
  <c r="B373" i="2"/>
  <c r="A373" i="2"/>
  <c r="E372" i="2"/>
  <c r="D372" i="2"/>
  <c r="B372" i="2"/>
  <c r="A372" i="2"/>
  <c r="E371" i="2"/>
  <c r="D371" i="2"/>
  <c r="B371" i="2"/>
  <c r="A371" i="2"/>
  <c r="E370" i="2"/>
  <c r="D370" i="2"/>
  <c r="B370" i="2"/>
  <c r="A370" i="2"/>
  <c r="E369" i="2"/>
  <c r="D369" i="2"/>
  <c r="B369" i="2"/>
  <c r="A369" i="2"/>
  <c r="E368" i="2"/>
  <c r="D368" i="2"/>
  <c r="B368" i="2"/>
  <c r="A368" i="2"/>
  <c r="E367" i="2"/>
  <c r="D367" i="2"/>
  <c r="B367" i="2"/>
  <c r="A367" i="2"/>
  <c r="E366" i="2"/>
  <c r="D366" i="2"/>
  <c r="B366" i="2"/>
  <c r="A366" i="2"/>
  <c r="E365" i="2"/>
  <c r="D365" i="2"/>
  <c r="B365" i="2"/>
  <c r="A365" i="2"/>
  <c r="E364" i="2"/>
  <c r="D364" i="2"/>
  <c r="B364" i="2"/>
  <c r="A364" i="2"/>
  <c r="E363" i="2"/>
  <c r="D363" i="2"/>
  <c r="B363" i="2"/>
  <c r="A363" i="2"/>
  <c r="E362" i="2"/>
  <c r="D362" i="2"/>
  <c r="B362" i="2"/>
  <c r="A362" i="2"/>
  <c r="E361" i="2"/>
  <c r="D361" i="2"/>
  <c r="B361" i="2"/>
  <c r="A361" i="2"/>
  <c r="E360" i="2"/>
  <c r="D360" i="2"/>
  <c r="B360" i="2"/>
  <c r="A360" i="2"/>
  <c r="E359" i="2"/>
  <c r="D359" i="2"/>
  <c r="B359" i="2"/>
  <c r="A359" i="2"/>
  <c r="E358" i="2"/>
  <c r="D358" i="2"/>
  <c r="B358" i="2"/>
  <c r="A358" i="2"/>
  <c r="E357" i="2"/>
  <c r="D357" i="2"/>
  <c r="B357" i="2"/>
  <c r="A357" i="2"/>
  <c r="E356" i="2"/>
  <c r="D356" i="2"/>
  <c r="B356" i="2"/>
  <c r="A356" i="2"/>
  <c r="E355" i="2"/>
  <c r="D355" i="2"/>
  <c r="B355" i="2"/>
  <c r="A355" i="2"/>
  <c r="E354" i="2"/>
  <c r="D354" i="2"/>
  <c r="B354" i="2"/>
  <c r="A354" i="2"/>
  <c r="E353" i="2"/>
  <c r="D353" i="2"/>
  <c r="B353" i="2"/>
  <c r="A353" i="2"/>
  <c r="E352" i="2"/>
  <c r="D352" i="2"/>
  <c r="B352" i="2"/>
  <c r="A352" i="2"/>
  <c r="E351" i="2"/>
  <c r="D351" i="2"/>
  <c r="B351" i="2"/>
  <c r="A351" i="2"/>
  <c r="E350" i="2"/>
  <c r="D350" i="2"/>
  <c r="B350" i="2"/>
  <c r="A350" i="2"/>
  <c r="E349" i="2"/>
  <c r="D349" i="2"/>
  <c r="B349" i="2"/>
  <c r="A349" i="2"/>
  <c r="E348" i="2"/>
  <c r="D348" i="2"/>
  <c r="B348" i="2"/>
  <c r="A348" i="2"/>
  <c r="E347" i="2"/>
  <c r="D347" i="2"/>
  <c r="B347" i="2"/>
  <c r="A347" i="2"/>
  <c r="E346" i="2"/>
  <c r="D346" i="2"/>
  <c r="B346" i="2"/>
  <c r="A346" i="2"/>
  <c r="E345" i="2"/>
  <c r="D345" i="2"/>
  <c r="B345" i="2"/>
  <c r="A345" i="2"/>
  <c r="E344" i="2"/>
  <c r="D344" i="2"/>
  <c r="B344" i="2"/>
  <c r="A344" i="2"/>
  <c r="E343" i="2"/>
  <c r="D343" i="2"/>
  <c r="B343" i="2"/>
  <c r="A343" i="2"/>
  <c r="E342" i="2"/>
  <c r="D342" i="2"/>
  <c r="B342" i="2"/>
  <c r="A342" i="2"/>
  <c r="E341" i="2"/>
  <c r="D341" i="2"/>
  <c r="B341" i="2"/>
  <c r="A341" i="2"/>
  <c r="E340" i="2"/>
  <c r="D340" i="2"/>
  <c r="B340" i="2"/>
  <c r="A340" i="2"/>
  <c r="E339" i="2"/>
  <c r="D339" i="2"/>
  <c r="B339" i="2"/>
  <c r="A339" i="2"/>
  <c r="E338" i="2"/>
  <c r="D338" i="2"/>
  <c r="B338" i="2"/>
  <c r="A338" i="2"/>
  <c r="E337" i="2"/>
  <c r="D337" i="2"/>
  <c r="B337" i="2"/>
  <c r="A337" i="2"/>
  <c r="E336" i="2"/>
  <c r="D336" i="2"/>
  <c r="B336" i="2"/>
  <c r="A336" i="2"/>
  <c r="E335" i="2"/>
  <c r="D335" i="2"/>
  <c r="B335" i="2"/>
  <c r="A335" i="2"/>
  <c r="E334" i="2"/>
  <c r="D334" i="2"/>
  <c r="B334" i="2"/>
  <c r="A334" i="2"/>
  <c r="E333" i="2"/>
  <c r="D333" i="2"/>
  <c r="B333" i="2"/>
  <c r="A333" i="2"/>
  <c r="E332" i="2"/>
  <c r="D332" i="2"/>
  <c r="B332" i="2"/>
  <c r="A332" i="2"/>
  <c r="E331" i="2"/>
  <c r="D331" i="2"/>
  <c r="B331" i="2"/>
  <c r="A331" i="2"/>
  <c r="E330" i="2"/>
  <c r="D330" i="2"/>
  <c r="B330" i="2"/>
  <c r="A330" i="2"/>
  <c r="E329" i="2"/>
  <c r="D329" i="2"/>
  <c r="B329" i="2"/>
  <c r="A329" i="2"/>
  <c r="E328" i="2"/>
  <c r="D328" i="2"/>
  <c r="B328" i="2"/>
  <c r="A328" i="2"/>
  <c r="E327" i="2"/>
  <c r="D327" i="2"/>
  <c r="B327" i="2"/>
  <c r="A327" i="2"/>
  <c r="E326" i="2"/>
  <c r="D326" i="2"/>
  <c r="B326" i="2"/>
  <c r="A326" i="2"/>
  <c r="E325" i="2"/>
  <c r="D325" i="2"/>
  <c r="B325" i="2"/>
  <c r="A325" i="2"/>
  <c r="E324" i="2"/>
  <c r="D324" i="2"/>
  <c r="B324" i="2"/>
  <c r="A324" i="2"/>
  <c r="E323" i="2"/>
  <c r="D323" i="2"/>
  <c r="B323" i="2"/>
  <c r="A323" i="2"/>
  <c r="E322" i="2"/>
  <c r="D322" i="2"/>
  <c r="B322" i="2"/>
  <c r="A322" i="2"/>
  <c r="E321" i="2"/>
  <c r="D321" i="2"/>
  <c r="B321" i="2"/>
  <c r="A321" i="2"/>
  <c r="E320" i="2"/>
  <c r="D320" i="2"/>
  <c r="B320" i="2"/>
  <c r="A320" i="2"/>
  <c r="E319" i="2"/>
  <c r="D319" i="2"/>
  <c r="B319" i="2"/>
  <c r="A319" i="2"/>
  <c r="E318" i="2"/>
  <c r="D318" i="2"/>
  <c r="B318" i="2"/>
  <c r="A318" i="2"/>
  <c r="E317" i="2"/>
  <c r="D317" i="2"/>
  <c r="B317" i="2"/>
  <c r="A317" i="2"/>
  <c r="E316" i="2"/>
  <c r="D316" i="2"/>
  <c r="B316" i="2"/>
  <c r="A316" i="2"/>
  <c r="E315" i="2"/>
  <c r="D315" i="2"/>
  <c r="B315" i="2"/>
  <c r="A315" i="2"/>
  <c r="E314" i="2"/>
  <c r="D314" i="2"/>
  <c r="B314" i="2"/>
  <c r="A314" i="2"/>
  <c r="E313" i="2"/>
  <c r="D313" i="2"/>
  <c r="B313" i="2"/>
  <c r="A313" i="2"/>
  <c r="E312" i="2"/>
  <c r="D312" i="2"/>
  <c r="B312" i="2"/>
  <c r="A312" i="2"/>
  <c r="E311" i="2"/>
  <c r="D311" i="2"/>
  <c r="B311" i="2"/>
  <c r="A311" i="2"/>
  <c r="E310" i="2"/>
  <c r="D310" i="2"/>
  <c r="B310" i="2"/>
  <c r="A310" i="2"/>
  <c r="E309" i="2"/>
  <c r="D309" i="2"/>
  <c r="B309" i="2"/>
  <c r="A309" i="2"/>
  <c r="E308" i="2"/>
  <c r="D308" i="2"/>
  <c r="B308" i="2"/>
  <c r="A308" i="2"/>
  <c r="E307" i="2"/>
  <c r="D307" i="2"/>
  <c r="B307" i="2"/>
  <c r="A307" i="2"/>
  <c r="E306" i="2"/>
  <c r="D306" i="2"/>
  <c r="B306" i="2"/>
  <c r="A306" i="2"/>
  <c r="E305" i="2"/>
  <c r="D305" i="2"/>
  <c r="B305" i="2"/>
  <c r="A305" i="2"/>
  <c r="E304" i="2"/>
  <c r="D304" i="2"/>
  <c r="B304" i="2"/>
  <c r="A304" i="2"/>
  <c r="E303" i="2"/>
  <c r="D303" i="2"/>
  <c r="B303" i="2"/>
  <c r="A303" i="2"/>
  <c r="E302" i="2"/>
  <c r="D302" i="2"/>
  <c r="B302" i="2"/>
  <c r="A302" i="2"/>
  <c r="E301" i="2"/>
  <c r="D301" i="2"/>
  <c r="B301" i="2"/>
  <c r="A301" i="2"/>
  <c r="E300" i="2"/>
  <c r="D300" i="2"/>
  <c r="B300" i="2"/>
  <c r="A300" i="2"/>
  <c r="E299" i="2"/>
  <c r="D299" i="2"/>
  <c r="B299" i="2"/>
  <c r="A299" i="2"/>
  <c r="E298" i="2"/>
  <c r="D298" i="2"/>
  <c r="B298" i="2"/>
  <c r="A298" i="2"/>
  <c r="E297" i="2"/>
  <c r="D297" i="2"/>
  <c r="B297" i="2"/>
  <c r="A297" i="2"/>
  <c r="E296" i="2"/>
  <c r="D296" i="2"/>
  <c r="B296" i="2"/>
  <c r="A296" i="2"/>
  <c r="E295" i="2"/>
  <c r="D295" i="2"/>
  <c r="B295" i="2"/>
  <c r="A295" i="2"/>
  <c r="E294" i="2"/>
  <c r="D294" i="2"/>
  <c r="B294" i="2"/>
  <c r="A294" i="2"/>
  <c r="E293" i="2"/>
  <c r="D293" i="2"/>
  <c r="B293" i="2"/>
  <c r="A293" i="2"/>
  <c r="E292" i="2"/>
  <c r="D292" i="2"/>
  <c r="B292" i="2"/>
  <c r="A292" i="2"/>
  <c r="E291" i="2"/>
  <c r="D291" i="2"/>
  <c r="B291" i="2"/>
  <c r="A291" i="2"/>
  <c r="E290" i="2"/>
  <c r="D290" i="2"/>
  <c r="B290" i="2"/>
  <c r="A290" i="2"/>
  <c r="E289" i="2"/>
  <c r="D289" i="2"/>
  <c r="B289" i="2"/>
  <c r="A289" i="2"/>
  <c r="E288" i="2"/>
  <c r="D288" i="2"/>
  <c r="B288" i="2"/>
  <c r="A288" i="2"/>
  <c r="E287" i="2"/>
  <c r="D287" i="2"/>
  <c r="B287" i="2"/>
  <c r="A287" i="2"/>
  <c r="E286" i="2"/>
  <c r="D286" i="2"/>
  <c r="B286" i="2"/>
  <c r="A286" i="2"/>
  <c r="E285" i="2"/>
  <c r="D285" i="2"/>
  <c r="B285" i="2"/>
  <c r="A285" i="2"/>
  <c r="E284" i="2"/>
  <c r="D284" i="2"/>
  <c r="B284" i="2"/>
  <c r="A284" i="2"/>
  <c r="E283" i="2"/>
  <c r="D283" i="2"/>
  <c r="B283" i="2"/>
  <c r="A283" i="2"/>
  <c r="E282" i="2"/>
  <c r="D282" i="2"/>
  <c r="B282" i="2"/>
  <c r="A282" i="2"/>
  <c r="E281" i="2"/>
  <c r="D281" i="2"/>
  <c r="B281" i="2"/>
  <c r="A281" i="2"/>
  <c r="E280" i="2"/>
  <c r="D280" i="2"/>
  <c r="B280" i="2"/>
  <c r="A280" i="2"/>
  <c r="E279" i="2"/>
  <c r="D279" i="2"/>
  <c r="B279" i="2"/>
  <c r="A279" i="2"/>
  <c r="E278" i="2"/>
  <c r="D278" i="2"/>
  <c r="B278" i="2"/>
  <c r="A278" i="2"/>
  <c r="E277" i="2"/>
  <c r="D277" i="2"/>
  <c r="B277" i="2"/>
  <c r="A277" i="2"/>
  <c r="E276" i="2"/>
  <c r="D276" i="2"/>
  <c r="B276" i="2"/>
  <c r="A276" i="2"/>
  <c r="E275" i="2"/>
  <c r="D275" i="2"/>
  <c r="B275" i="2"/>
  <c r="A275" i="2"/>
  <c r="E274" i="2"/>
  <c r="D274" i="2"/>
  <c r="B274" i="2"/>
  <c r="A274" i="2"/>
  <c r="E273" i="2"/>
  <c r="D273" i="2"/>
  <c r="B273" i="2"/>
  <c r="A273" i="2"/>
  <c r="E272" i="2"/>
  <c r="D272" i="2"/>
  <c r="B272" i="2"/>
  <c r="A272" i="2"/>
  <c r="E271" i="2"/>
  <c r="D271" i="2"/>
  <c r="B271" i="2"/>
  <c r="A271" i="2"/>
  <c r="E270" i="2"/>
  <c r="D270" i="2"/>
  <c r="B270" i="2"/>
  <c r="A270" i="2"/>
  <c r="E269" i="2"/>
  <c r="D269" i="2"/>
  <c r="B269" i="2"/>
  <c r="A269" i="2"/>
  <c r="E268" i="2"/>
  <c r="D268" i="2"/>
  <c r="B268" i="2"/>
  <c r="A268" i="2"/>
  <c r="E267" i="2"/>
  <c r="D267" i="2"/>
  <c r="B267" i="2"/>
  <c r="A267" i="2"/>
  <c r="E266" i="2"/>
  <c r="D266" i="2"/>
  <c r="B266" i="2"/>
  <c r="A266" i="2"/>
  <c r="E265" i="2"/>
  <c r="D265" i="2"/>
  <c r="B265" i="2"/>
  <c r="A265" i="2"/>
  <c r="E264" i="2"/>
  <c r="D264" i="2"/>
  <c r="B264" i="2"/>
  <c r="A264" i="2"/>
  <c r="E263" i="2"/>
  <c r="D263" i="2"/>
  <c r="B263" i="2"/>
  <c r="A263" i="2"/>
  <c r="E262" i="2"/>
  <c r="D262" i="2"/>
  <c r="B262" i="2"/>
  <c r="A262" i="2"/>
  <c r="E261" i="2"/>
  <c r="D261" i="2"/>
  <c r="B261" i="2"/>
  <c r="A261" i="2"/>
  <c r="E260" i="2"/>
  <c r="D260" i="2"/>
  <c r="B260" i="2"/>
  <c r="A260" i="2"/>
  <c r="E259" i="2"/>
  <c r="D259" i="2"/>
  <c r="B259" i="2"/>
  <c r="A259" i="2"/>
  <c r="E258" i="2"/>
  <c r="D258" i="2"/>
  <c r="B258" i="2"/>
  <c r="A258" i="2"/>
  <c r="E257" i="2"/>
  <c r="D257" i="2"/>
  <c r="B257" i="2"/>
  <c r="A257" i="2"/>
  <c r="E256" i="2"/>
  <c r="D256" i="2"/>
  <c r="B256" i="2"/>
  <c r="A256" i="2"/>
  <c r="E255" i="2"/>
  <c r="D255" i="2"/>
  <c r="B255" i="2"/>
  <c r="A255" i="2"/>
  <c r="E254" i="2"/>
  <c r="D254" i="2"/>
  <c r="B254" i="2"/>
  <c r="A254" i="2"/>
  <c r="E253" i="2"/>
  <c r="D253" i="2"/>
  <c r="B253" i="2"/>
  <c r="A253" i="2"/>
  <c r="E252" i="2"/>
  <c r="D252" i="2"/>
  <c r="B252" i="2"/>
  <c r="A252" i="2"/>
  <c r="E251" i="2"/>
  <c r="D251" i="2"/>
  <c r="B251" i="2"/>
  <c r="A251" i="2"/>
  <c r="E250" i="2"/>
  <c r="D250" i="2"/>
  <c r="B250" i="2"/>
  <c r="A250" i="2"/>
  <c r="E249" i="2"/>
  <c r="D249" i="2"/>
  <c r="B249" i="2"/>
  <c r="A249" i="2"/>
  <c r="E248" i="2"/>
  <c r="D248" i="2"/>
  <c r="B248" i="2"/>
  <c r="A248" i="2"/>
  <c r="E247" i="2"/>
  <c r="D247" i="2"/>
  <c r="B247" i="2"/>
  <c r="A247" i="2"/>
  <c r="E246" i="2"/>
  <c r="D246" i="2"/>
  <c r="B246" i="2"/>
  <c r="A246" i="2"/>
  <c r="E245" i="2"/>
  <c r="D245" i="2"/>
  <c r="B245" i="2"/>
  <c r="A245" i="2"/>
  <c r="E244" i="2"/>
  <c r="D244" i="2"/>
  <c r="B244" i="2"/>
  <c r="A244" i="2"/>
  <c r="E243" i="2"/>
  <c r="D243" i="2"/>
  <c r="B243" i="2"/>
  <c r="A243" i="2"/>
  <c r="E242" i="2"/>
  <c r="D242" i="2"/>
  <c r="B242" i="2"/>
  <c r="A242" i="2"/>
  <c r="E241" i="2"/>
  <c r="D241" i="2"/>
  <c r="B241" i="2"/>
  <c r="A241" i="2"/>
  <c r="E240" i="2"/>
  <c r="D240" i="2"/>
  <c r="B240" i="2"/>
  <c r="A240" i="2"/>
  <c r="E239" i="2"/>
  <c r="D239" i="2"/>
  <c r="B239" i="2"/>
  <c r="A239" i="2"/>
  <c r="E238" i="2"/>
  <c r="D238" i="2"/>
  <c r="B238" i="2"/>
  <c r="A238" i="2"/>
  <c r="E237" i="2"/>
  <c r="D237" i="2"/>
  <c r="B237" i="2"/>
  <c r="A237" i="2"/>
  <c r="E236" i="2"/>
  <c r="D236" i="2"/>
  <c r="B236" i="2"/>
  <c r="A236" i="2"/>
  <c r="E235" i="2"/>
  <c r="D235" i="2"/>
  <c r="B235" i="2"/>
  <c r="A235" i="2"/>
  <c r="E234" i="2"/>
  <c r="D234" i="2"/>
  <c r="B234" i="2"/>
  <c r="A234" i="2"/>
  <c r="E233" i="2"/>
  <c r="D233" i="2"/>
  <c r="B233" i="2"/>
  <c r="A233" i="2"/>
  <c r="E232" i="2"/>
  <c r="D232" i="2"/>
  <c r="B232" i="2"/>
  <c r="A232" i="2"/>
  <c r="E231" i="2"/>
  <c r="D231" i="2"/>
  <c r="B231" i="2"/>
  <c r="A231" i="2"/>
  <c r="E230" i="2"/>
  <c r="D230" i="2"/>
  <c r="B230" i="2"/>
  <c r="A230" i="2"/>
  <c r="E229" i="2"/>
  <c r="D229" i="2"/>
  <c r="B229" i="2"/>
  <c r="A229" i="2"/>
  <c r="E228" i="2"/>
  <c r="D228" i="2"/>
  <c r="B228" i="2"/>
  <c r="A228" i="2"/>
  <c r="E227" i="2"/>
  <c r="D227" i="2"/>
  <c r="B227" i="2"/>
  <c r="A227" i="2"/>
  <c r="E226" i="2"/>
  <c r="D226" i="2"/>
  <c r="B226" i="2"/>
  <c r="A226" i="2"/>
  <c r="E225" i="2"/>
  <c r="D225" i="2"/>
  <c r="B225" i="2"/>
  <c r="A225" i="2"/>
  <c r="E224" i="2"/>
  <c r="D224" i="2"/>
  <c r="B224" i="2"/>
  <c r="A224" i="2"/>
  <c r="E223" i="2"/>
  <c r="D223" i="2"/>
  <c r="B223" i="2"/>
  <c r="A223" i="2"/>
  <c r="E222" i="2"/>
  <c r="D222" i="2"/>
  <c r="B222" i="2"/>
  <c r="A222" i="2"/>
  <c r="E221" i="2"/>
  <c r="D221" i="2"/>
  <c r="B221" i="2"/>
  <c r="A221" i="2"/>
  <c r="E220" i="2"/>
  <c r="D220" i="2"/>
  <c r="B220" i="2"/>
  <c r="A220" i="2"/>
  <c r="E219" i="2"/>
  <c r="D219" i="2"/>
  <c r="B219" i="2"/>
  <c r="A219" i="2"/>
  <c r="E218" i="2"/>
  <c r="D218" i="2"/>
  <c r="B218" i="2"/>
  <c r="A218" i="2"/>
  <c r="E217" i="2"/>
  <c r="D217" i="2"/>
  <c r="B217" i="2"/>
  <c r="A217" i="2"/>
  <c r="E216" i="2"/>
  <c r="D216" i="2"/>
  <c r="B216" i="2"/>
  <c r="A216" i="2"/>
  <c r="E215" i="2"/>
  <c r="D215" i="2"/>
  <c r="B215" i="2"/>
  <c r="A215" i="2"/>
  <c r="E214" i="2"/>
  <c r="D214" i="2"/>
  <c r="B214" i="2"/>
  <c r="A214" i="2"/>
  <c r="E213" i="2"/>
  <c r="D213" i="2"/>
  <c r="B213" i="2"/>
  <c r="A213" i="2"/>
  <c r="E212" i="2"/>
  <c r="D212" i="2"/>
  <c r="B212" i="2"/>
  <c r="A212" i="2"/>
  <c r="E211" i="2"/>
  <c r="D211" i="2"/>
  <c r="B211" i="2"/>
  <c r="A211" i="2"/>
  <c r="E210" i="2"/>
  <c r="D210" i="2"/>
  <c r="B210" i="2"/>
  <c r="A210" i="2"/>
  <c r="E209" i="2"/>
  <c r="D209" i="2"/>
  <c r="B209" i="2"/>
  <c r="A209" i="2"/>
  <c r="E208" i="2"/>
  <c r="D208" i="2"/>
  <c r="B208" i="2"/>
  <c r="A208" i="2"/>
  <c r="E207" i="2"/>
  <c r="D207" i="2"/>
  <c r="B207" i="2"/>
  <c r="A207" i="2"/>
  <c r="E206" i="2"/>
  <c r="D206" i="2"/>
  <c r="B206" i="2"/>
  <c r="A206" i="2"/>
  <c r="E205" i="2"/>
  <c r="D205" i="2"/>
  <c r="B205" i="2"/>
  <c r="A205" i="2"/>
  <c r="E204" i="2"/>
  <c r="D204" i="2"/>
  <c r="B204" i="2"/>
  <c r="A204" i="2"/>
  <c r="E203" i="2"/>
  <c r="D203" i="2"/>
  <c r="B203" i="2"/>
  <c r="A203" i="2"/>
  <c r="E202" i="2"/>
  <c r="D202" i="2"/>
  <c r="B202" i="2"/>
  <c r="A202" i="2"/>
  <c r="E201" i="2"/>
  <c r="D201" i="2"/>
  <c r="B201" i="2"/>
  <c r="A201" i="2"/>
  <c r="E200" i="2"/>
  <c r="D200" i="2"/>
  <c r="B200" i="2"/>
  <c r="A200" i="2"/>
  <c r="E199" i="2"/>
  <c r="D199" i="2"/>
  <c r="B199" i="2"/>
  <c r="A199" i="2"/>
  <c r="E198" i="2"/>
  <c r="D198" i="2"/>
  <c r="B198" i="2"/>
  <c r="A198" i="2"/>
  <c r="E197" i="2"/>
  <c r="D197" i="2"/>
  <c r="B197" i="2"/>
  <c r="A197" i="2"/>
  <c r="E196" i="2"/>
  <c r="D196" i="2"/>
  <c r="B196" i="2"/>
  <c r="A196" i="2"/>
  <c r="E195" i="2"/>
  <c r="D195" i="2"/>
  <c r="B195" i="2"/>
  <c r="A195" i="2"/>
  <c r="E194" i="2"/>
  <c r="D194" i="2"/>
  <c r="B194" i="2"/>
  <c r="A194" i="2"/>
  <c r="E193" i="2"/>
  <c r="D193" i="2"/>
  <c r="B193" i="2"/>
  <c r="A193" i="2"/>
  <c r="E192" i="2"/>
  <c r="D192" i="2"/>
  <c r="B192" i="2"/>
  <c r="A192" i="2"/>
  <c r="E191" i="2"/>
  <c r="D191" i="2"/>
  <c r="B191" i="2"/>
  <c r="A191" i="2"/>
  <c r="E190" i="2"/>
  <c r="D190" i="2"/>
  <c r="B190" i="2"/>
  <c r="A190" i="2"/>
  <c r="E189" i="2"/>
  <c r="D189" i="2"/>
  <c r="B189" i="2"/>
  <c r="A189" i="2"/>
  <c r="E188" i="2"/>
  <c r="D188" i="2"/>
  <c r="B188" i="2"/>
  <c r="A188" i="2"/>
  <c r="E187" i="2"/>
  <c r="D187" i="2"/>
  <c r="B187" i="2"/>
  <c r="A187" i="2"/>
  <c r="E186" i="2"/>
  <c r="D186" i="2"/>
  <c r="B186" i="2"/>
  <c r="A186" i="2"/>
  <c r="E185" i="2"/>
  <c r="D185" i="2"/>
  <c r="B185" i="2"/>
  <c r="A185" i="2"/>
  <c r="E184" i="2"/>
  <c r="D184" i="2"/>
  <c r="B184" i="2"/>
  <c r="A184" i="2"/>
  <c r="E183" i="2"/>
  <c r="D183" i="2"/>
  <c r="B183" i="2"/>
  <c r="A183" i="2"/>
  <c r="E182" i="2"/>
  <c r="D182" i="2"/>
  <c r="B182" i="2"/>
  <c r="A182" i="2"/>
  <c r="E181" i="2"/>
  <c r="D181" i="2"/>
  <c r="B181" i="2"/>
  <c r="A181" i="2"/>
  <c r="E180" i="2"/>
  <c r="D180" i="2"/>
  <c r="B180" i="2"/>
  <c r="A180" i="2"/>
  <c r="E179" i="2"/>
  <c r="D179" i="2"/>
  <c r="B179" i="2"/>
  <c r="A179" i="2"/>
  <c r="E178" i="2"/>
  <c r="D178" i="2"/>
  <c r="B178" i="2"/>
  <c r="A178" i="2"/>
  <c r="E177" i="2"/>
  <c r="D177" i="2"/>
  <c r="B177" i="2"/>
  <c r="A177" i="2"/>
  <c r="E176" i="2"/>
  <c r="D176" i="2"/>
  <c r="B176" i="2"/>
  <c r="A176" i="2"/>
  <c r="E175" i="2"/>
  <c r="D175" i="2"/>
  <c r="B175" i="2"/>
  <c r="A175" i="2"/>
  <c r="E174" i="2"/>
  <c r="D174" i="2"/>
  <c r="B174" i="2"/>
  <c r="A174" i="2"/>
  <c r="E173" i="2"/>
  <c r="D173" i="2"/>
  <c r="B173" i="2"/>
  <c r="A173" i="2"/>
  <c r="E172" i="2"/>
  <c r="D172" i="2"/>
  <c r="B172" i="2"/>
  <c r="A172" i="2"/>
  <c r="E171" i="2"/>
  <c r="D171" i="2"/>
  <c r="B171" i="2"/>
  <c r="A171" i="2"/>
  <c r="E170" i="2"/>
  <c r="D170" i="2"/>
  <c r="B170" i="2"/>
  <c r="A170" i="2"/>
  <c r="E169" i="2"/>
  <c r="D169" i="2"/>
  <c r="B169" i="2"/>
  <c r="A169" i="2"/>
  <c r="E168" i="2"/>
  <c r="D168" i="2"/>
  <c r="B168" i="2"/>
  <c r="A168" i="2"/>
  <c r="E167" i="2"/>
  <c r="D167" i="2"/>
  <c r="B167" i="2"/>
  <c r="A167" i="2"/>
  <c r="E166" i="2"/>
  <c r="D166" i="2"/>
  <c r="B166" i="2"/>
  <c r="A166" i="2"/>
  <c r="E165" i="2"/>
  <c r="D165" i="2"/>
  <c r="B165" i="2"/>
  <c r="A165" i="2"/>
  <c r="E164" i="2"/>
  <c r="D164" i="2"/>
  <c r="B164" i="2"/>
  <c r="A164" i="2"/>
  <c r="E163" i="2"/>
  <c r="D163" i="2"/>
  <c r="B163" i="2"/>
  <c r="A163" i="2"/>
  <c r="E162" i="2"/>
  <c r="D162" i="2"/>
  <c r="B162" i="2"/>
  <c r="A162" i="2"/>
  <c r="E161" i="2"/>
  <c r="D161" i="2"/>
  <c r="B161" i="2"/>
  <c r="A161" i="2"/>
  <c r="E160" i="2"/>
  <c r="D160" i="2"/>
  <c r="B160" i="2"/>
  <c r="A160" i="2"/>
  <c r="E159" i="2"/>
  <c r="D159" i="2"/>
  <c r="B159" i="2"/>
  <c r="A159" i="2"/>
  <c r="E158" i="2"/>
  <c r="D158" i="2"/>
  <c r="B158" i="2"/>
  <c r="A158" i="2"/>
  <c r="E157" i="2"/>
  <c r="D157" i="2"/>
  <c r="B157" i="2"/>
  <c r="A157" i="2"/>
  <c r="E156" i="2"/>
  <c r="D156" i="2"/>
  <c r="B156" i="2"/>
  <c r="A156" i="2"/>
  <c r="E155" i="2"/>
  <c r="D155" i="2"/>
  <c r="B155" i="2"/>
  <c r="A155" i="2"/>
  <c r="E154" i="2"/>
  <c r="D154" i="2"/>
  <c r="B154" i="2"/>
  <c r="A154" i="2"/>
  <c r="E153" i="2"/>
  <c r="D153" i="2"/>
  <c r="B153" i="2"/>
  <c r="A153" i="2"/>
  <c r="E152" i="2"/>
  <c r="D152" i="2"/>
  <c r="B152" i="2"/>
  <c r="A152" i="2"/>
  <c r="E151" i="2"/>
  <c r="D151" i="2"/>
  <c r="B151" i="2"/>
  <c r="A151" i="2"/>
  <c r="E150" i="2"/>
  <c r="D150" i="2"/>
  <c r="B150" i="2"/>
  <c r="A150" i="2"/>
  <c r="E149" i="2"/>
  <c r="D149" i="2"/>
  <c r="B149" i="2"/>
  <c r="A149" i="2"/>
  <c r="E148" i="2"/>
  <c r="D148" i="2"/>
  <c r="B148" i="2"/>
  <c r="A148" i="2"/>
  <c r="E147" i="2"/>
  <c r="D147" i="2"/>
  <c r="B147" i="2"/>
  <c r="A147" i="2"/>
  <c r="E146" i="2"/>
  <c r="D146" i="2"/>
  <c r="B146" i="2"/>
  <c r="A146" i="2"/>
  <c r="E145" i="2"/>
  <c r="D145" i="2"/>
  <c r="B145" i="2"/>
  <c r="A145" i="2"/>
  <c r="E144" i="2"/>
  <c r="D144" i="2"/>
  <c r="B144" i="2"/>
  <c r="A144" i="2"/>
  <c r="E143" i="2"/>
  <c r="D143" i="2"/>
  <c r="B143" i="2"/>
  <c r="A143" i="2"/>
  <c r="E142" i="2"/>
  <c r="D142" i="2"/>
  <c r="B142" i="2"/>
  <c r="A142" i="2"/>
  <c r="E141" i="2"/>
  <c r="D141" i="2"/>
  <c r="B141" i="2"/>
  <c r="A141" i="2"/>
  <c r="E140" i="2"/>
  <c r="D140" i="2"/>
  <c r="B140" i="2"/>
  <c r="A140" i="2"/>
  <c r="E139" i="2"/>
  <c r="D139" i="2"/>
  <c r="B139" i="2"/>
  <c r="A139" i="2"/>
  <c r="E138" i="2"/>
  <c r="D138" i="2"/>
  <c r="B138" i="2"/>
  <c r="A138" i="2"/>
  <c r="E137" i="2"/>
  <c r="D137" i="2"/>
  <c r="B137" i="2"/>
  <c r="A137" i="2"/>
  <c r="E136" i="2"/>
  <c r="D136" i="2"/>
  <c r="B136" i="2"/>
  <c r="A136" i="2"/>
  <c r="E135" i="2"/>
  <c r="D135" i="2"/>
  <c r="B135" i="2"/>
  <c r="A135" i="2"/>
  <c r="E134" i="2"/>
  <c r="D134" i="2"/>
  <c r="B134" i="2"/>
  <c r="A134" i="2"/>
  <c r="E133" i="2"/>
  <c r="D133" i="2"/>
  <c r="B133" i="2"/>
  <c r="A133" i="2"/>
  <c r="E132" i="2"/>
  <c r="D132" i="2"/>
  <c r="B132" i="2"/>
  <c r="A132" i="2"/>
  <c r="E131" i="2"/>
  <c r="D131" i="2"/>
  <c r="B131" i="2"/>
  <c r="A131" i="2"/>
  <c r="E130" i="2"/>
  <c r="D130" i="2"/>
  <c r="B130" i="2"/>
  <c r="A130" i="2"/>
  <c r="E129" i="2"/>
  <c r="D129" i="2"/>
  <c r="B129" i="2"/>
  <c r="A129" i="2"/>
  <c r="E128" i="2"/>
  <c r="D128" i="2"/>
  <c r="B128" i="2"/>
  <c r="A128" i="2"/>
  <c r="E127" i="2"/>
  <c r="D127" i="2"/>
  <c r="B127" i="2"/>
  <c r="A127" i="2"/>
  <c r="E126" i="2"/>
  <c r="D126" i="2"/>
  <c r="B126" i="2"/>
  <c r="A126" i="2"/>
  <c r="E125" i="2"/>
  <c r="D125" i="2"/>
  <c r="B125" i="2"/>
  <c r="A125" i="2"/>
  <c r="E124" i="2"/>
  <c r="D124" i="2"/>
  <c r="B124" i="2"/>
  <c r="A124" i="2"/>
  <c r="E123" i="2"/>
  <c r="D123" i="2"/>
  <c r="B123" i="2"/>
  <c r="A123" i="2"/>
  <c r="E122" i="2"/>
  <c r="D122" i="2"/>
  <c r="B122" i="2"/>
  <c r="A122" i="2"/>
  <c r="E121" i="2"/>
  <c r="D121" i="2"/>
  <c r="B121" i="2"/>
  <c r="A121" i="2"/>
  <c r="E120" i="2"/>
  <c r="D120" i="2"/>
  <c r="B120" i="2"/>
  <c r="A120" i="2"/>
  <c r="E119" i="2"/>
  <c r="D119" i="2"/>
  <c r="B119" i="2"/>
  <c r="A119" i="2"/>
  <c r="E118" i="2"/>
  <c r="D118" i="2"/>
  <c r="B118" i="2"/>
  <c r="A118" i="2"/>
  <c r="E117" i="2"/>
  <c r="D117" i="2"/>
  <c r="B117" i="2"/>
  <c r="A117" i="2"/>
  <c r="E116" i="2"/>
  <c r="D116" i="2"/>
  <c r="B116" i="2"/>
  <c r="A116" i="2"/>
  <c r="E115" i="2"/>
  <c r="D115" i="2"/>
  <c r="B115" i="2"/>
  <c r="A115" i="2"/>
  <c r="E114" i="2"/>
  <c r="D114" i="2"/>
  <c r="B114" i="2"/>
  <c r="A114" i="2"/>
  <c r="E113" i="2"/>
  <c r="D113" i="2"/>
  <c r="B113" i="2"/>
  <c r="A113" i="2"/>
  <c r="E112" i="2"/>
  <c r="D112" i="2"/>
  <c r="B112" i="2"/>
  <c r="A112" i="2"/>
  <c r="E111" i="2"/>
  <c r="D111" i="2"/>
  <c r="B111" i="2"/>
  <c r="A111" i="2"/>
  <c r="E110" i="2"/>
  <c r="D110" i="2"/>
  <c r="B110" i="2"/>
  <c r="A110" i="2"/>
  <c r="E109" i="2"/>
  <c r="D109" i="2"/>
  <c r="B109" i="2"/>
  <c r="A109" i="2"/>
  <c r="E108" i="2"/>
  <c r="D108" i="2"/>
  <c r="B108" i="2"/>
  <c r="A108" i="2"/>
  <c r="E107" i="2"/>
  <c r="D107" i="2"/>
  <c r="B107" i="2"/>
  <c r="A107" i="2"/>
  <c r="E106" i="2"/>
  <c r="D106" i="2"/>
  <c r="B106" i="2"/>
  <c r="A106" i="2"/>
  <c r="E105" i="2"/>
  <c r="D105" i="2"/>
  <c r="B105" i="2"/>
  <c r="A105" i="2"/>
  <c r="E104" i="2"/>
  <c r="D104" i="2"/>
  <c r="B104" i="2"/>
  <c r="A104" i="2"/>
  <c r="E103" i="2"/>
  <c r="D103" i="2"/>
  <c r="B103" i="2"/>
  <c r="A103" i="2"/>
  <c r="E102" i="2"/>
  <c r="D102" i="2"/>
  <c r="B102" i="2"/>
  <c r="A102" i="2"/>
  <c r="E101" i="2"/>
  <c r="D101" i="2"/>
  <c r="B101" i="2"/>
  <c r="A101" i="2"/>
  <c r="E100" i="2"/>
  <c r="D100" i="2"/>
  <c r="B100" i="2"/>
  <c r="A100" i="2"/>
  <c r="E99" i="2"/>
  <c r="D99" i="2"/>
  <c r="B99" i="2"/>
  <c r="A99" i="2"/>
  <c r="E98" i="2"/>
  <c r="D98" i="2"/>
  <c r="B98" i="2"/>
  <c r="A98" i="2"/>
  <c r="E97" i="2"/>
  <c r="D97" i="2"/>
  <c r="B97" i="2"/>
  <c r="A97" i="2"/>
  <c r="E96" i="2"/>
  <c r="D96" i="2"/>
  <c r="B96" i="2"/>
  <c r="A96" i="2"/>
  <c r="E95" i="2"/>
  <c r="D95" i="2"/>
  <c r="B95" i="2"/>
  <c r="A95" i="2"/>
  <c r="E94" i="2"/>
  <c r="D94" i="2"/>
  <c r="B94" i="2"/>
  <c r="A94" i="2"/>
  <c r="E93" i="2"/>
  <c r="D93" i="2"/>
  <c r="B93" i="2"/>
  <c r="A93" i="2"/>
  <c r="E92" i="2"/>
  <c r="D92" i="2"/>
  <c r="B92" i="2"/>
  <c r="A92" i="2"/>
  <c r="E91" i="2"/>
  <c r="D91" i="2"/>
  <c r="B91" i="2"/>
  <c r="A91" i="2"/>
  <c r="E90" i="2"/>
  <c r="D90" i="2"/>
  <c r="B90" i="2"/>
  <c r="A90" i="2"/>
  <c r="E89" i="2"/>
  <c r="D89" i="2"/>
  <c r="B89" i="2"/>
  <c r="A89" i="2"/>
  <c r="E88" i="2"/>
  <c r="D88" i="2"/>
  <c r="B88" i="2"/>
  <c r="A88" i="2"/>
  <c r="E87" i="2"/>
  <c r="D87" i="2"/>
  <c r="B87" i="2"/>
  <c r="A87" i="2"/>
  <c r="E86" i="2"/>
  <c r="D86" i="2"/>
  <c r="B86" i="2"/>
  <c r="A86" i="2"/>
  <c r="E85" i="2"/>
  <c r="D85" i="2"/>
  <c r="B85" i="2"/>
  <c r="A85" i="2"/>
  <c r="E84" i="2"/>
  <c r="D84" i="2"/>
  <c r="B84" i="2"/>
  <c r="A84" i="2"/>
  <c r="E83" i="2"/>
  <c r="D83" i="2"/>
  <c r="B83" i="2"/>
  <c r="A83" i="2"/>
  <c r="E82" i="2"/>
  <c r="D82" i="2"/>
  <c r="B82" i="2"/>
  <c r="A82" i="2"/>
  <c r="E81" i="2"/>
  <c r="D81" i="2"/>
  <c r="B81" i="2"/>
  <c r="A81" i="2"/>
  <c r="E80" i="2"/>
  <c r="D80" i="2"/>
  <c r="B80" i="2"/>
  <c r="A80" i="2"/>
  <c r="E79" i="2"/>
  <c r="D79" i="2"/>
  <c r="B79" i="2"/>
  <c r="A79" i="2"/>
  <c r="E78" i="2"/>
  <c r="D78" i="2"/>
  <c r="B78" i="2"/>
  <c r="A78" i="2"/>
  <c r="E77" i="2"/>
  <c r="D77" i="2"/>
  <c r="B77" i="2"/>
  <c r="A77" i="2"/>
  <c r="E76" i="2"/>
  <c r="D76" i="2"/>
  <c r="B76" i="2"/>
  <c r="A76" i="2"/>
  <c r="E75" i="2"/>
  <c r="D75" i="2"/>
  <c r="B75" i="2"/>
  <c r="A75" i="2"/>
  <c r="E74" i="2"/>
  <c r="D74" i="2"/>
  <c r="B74" i="2"/>
  <c r="A74" i="2"/>
  <c r="E73" i="2"/>
  <c r="D73" i="2"/>
  <c r="B73" i="2"/>
  <c r="A73" i="2"/>
  <c r="E72" i="2"/>
  <c r="D72" i="2"/>
  <c r="B72" i="2"/>
  <c r="A72" i="2"/>
  <c r="E71" i="2"/>
  <c r="D71" i="2"/>
  <c r="B71" i="2"/>
  <c r="A71" i="2"/>
  <c r="E70" i="2"/>
  <c r="D70" i="2"/>
  <c r="B70" i="2"/>
  <c r="A70" i="2"/>
  <c r="E69" i="2"/>
  <c r="D69" i="2"/>
  <c r="B69" i="2"/>
  <c r="A69" i="2"/>
  <c r="E68" i="2"/>
  <c r="D68" i="2"/>
  <c r="B68" i="2"/>
  <c r="A68" i="2"/>
  <c r="E67" i="2"/>
  <c r="D67" i="2"/>
  <c r="B67" i="2"/>
  <c r="A67" i="2"/>
  <c r="E66" i="2"/>
  <c r="D66" i="2"/>
  <c r="B66" i="2"/>
  <c r="A66" i="2"/>
  <c r="E65" i="2"/>
  <c r="D65" i="2"/>
  <c r="B65" i="2"/>
  <c r="A65" i="2"/>
  <c r="E64" i="2"/>
  <c r="D64" i="2"/>
  <c r="B64" i="2"/>
  <c r="A64" i="2"/>
  <c r="E63" i="2"/>
  <c r="D63" i="2"/>
  <c r="B63" i="2"/>
  <c r="A63" i="2"/>
  <c r="E62" i="2"/>
  <c r="D62" i="2"/>
  <c r="B62" i="2"/>
  <c r="A62" i="2"/>
  <c r="E61" i="2"/>
  <c r="D61" i="2"/>
  <c r="B61" i="2"/>
  <c r="A61" i="2"/>
  <c r="E60" i="2"/>
  <c r="D60" i="2"/>
  <c r="B60" i="2"/>
  <c r="A60" i="2"/>
  <c r="E59" i="2"/>
  <c r="D59" i="2"/>
  <c r="B59" i="2"/>
  <c r="A59" i="2"/>
  <c r="E58" i="2"/>
  <c r="D58" i="2"/>
  <c r="B58" i="2"/>
  <c r="A58" i="2"/>
  <c r="E57" i="2"/>
  <c r="D57" i="2"/>
  <c r="B57" i="2"/>
  <c r="A57" i="2"/>
  <c r="E56" i="2"/>
  <c r="D56" i="2"/>
  <c r="B56" i="2"/>
  <c r="A56" i="2"/>
  <c r="E55" i="2"/>
  <c r="D55" i="2"/>
  <c r="B55" i="2"/>
  <c r="A55" i="2"/>
  <c r="E54" i="2"/>
  <c r="D54" i="2"/>
  <c r="B54" i="2"/>
  <c r="A54" i="2"/>
  <c r="E53" i="2"/>
  <c r="D53" i="2"/>
  <c r="B53" i="2"/>
  <c r="A53" i="2"/>
  <c r="E52" i="2"/>
  <c r="D52" i="2"/>
  <c r="B52" i="2"/>
  <c r="A52" i="2"/>
  <c r="E51" i="2"/>
  <c r="D51" i="2"/>
  <c r="B51" i="2"/>
  <c r="A51" i="2"/>
  <c r="E50" i="2"/>
  <c r="D50" i="2"/>
  <c r="B50" i="2"/>
  <c r="A50" i="2"/>
  <c r="E49" i="2"/>
  <c r="D49" i="2"/>
  <c r="B49" i="2"/>
  <c r="A49" i="2"/>
  <c r="E48" i="2"/>
  <c r="D48" i="2"/>
  <c r="B48" i="2"/>
  <c r="A48" i="2"/>
  <c r="E47" i="2"/>
  <c r="D47" i="2"/>
  <c r="B47" i="2"/>
  <c r="A47" i="2"/>
  <c r="E46" i="2"/>
  <c r="D46" i="2"/>
  <c r="B46" i="2"/>
  <c r="A46" i="2"/>
  <c r="E45" i="2"/>
  <c r="D45" i="2"/>
  <c r="B45" i="2"/>
  <c r="A45" i="2"/>
  <c r="E44" i="2"/>
  <c r="D44" i="2"/>
  <c r="B44" i="2"/>
  <c r="A44" i="2"/>
  <c r="E43" i="2"/>
  <c r="D43" i="2"/>
  <c r="B43" i="2"/>
  <c r="A43" i="2"/>
  <c r="E42" i="2"/>
  <c r="D42" i="2"/>
  <c r="B42" i="2"/>
  <c r="A42" i="2"/>
  <c r="E41" i="2"/>
  <c r="D41" i="2"/>
  <c r="B41" i="2"/>
  <c r="A41" i="2"/>
  <c r="E40" i="2"/>
  <c r="D40" i="2"/>
  <c r="B40" i="2"/>
  <c r="A40" i="2"/>
  <c r="E39" i="2"/>
  <c r="D39" i="2"/>
  <c r="B39" i="2"/>
  <c r="A39" i="2"/>
  <c r="E38" i="2"/>
  <c r="D38" i="2"/>
  <c r="B38" i="2"/>
  <c r="A38" i="2"/>
  <c r="E37" i="2"/>
  <c r="D37" i="2"/>
  <c r="B37" i="2"/>
  <c r="A37" i="2"/>
  <c r="E36" i="2"/>
  <c r="D36" i="2"/>
  <c r="B36" i="2"/>
  <c r="A36" i="2"/>
  <c r="E35" i="2"/>
  <c r="D35" i="2"/>
  <c r="B35" i="2"/>
  <c r="A35" i="2"/>
  <c r="E34" i="2"/>
  <c r="D34" i="2"/>
  <c r="B34" i="2"/>
  <c r="A34" i="2"/>
  <c r="E33" i="2"/>
  <c r="D33" i="2"/>
  <c r="B33" i="2"/>
  <c r="A33" i="2"/>
  <c r="E32" i="2"/>
  <c r="D32" i="2"/>
  <c r="B32" i="2"/>
  <c r="A32" i="2"/>
  <c r="E31" i="2"/>
  <c r="D31" i="2"/>
  <c r="B31" i="2"/>
  <c r="A31" i="2"/>
  <c r="E30" i="2"/>
  <c r="D30" i="2"/>
  <c r="B30" i="2"/>
  <c r="A30" i="2"/>
  <c r="E29" i="2"/>
  <c r="D29" i="2"/>
  <c r="B29" i="2"/>
  <c r="A29" i="2"/>
  <c r="E28" i="2"/>
  <c r="D28" i="2"/>
  <c r="B28" i="2"/>
  <c r="A28" i="2"/>
  <c r="E27" i="2"/>
  <c r="D27" i="2"/>
  <c r="B27" i="2"/>
  <c r="A27" i="2"/>
  <c r="E26" i="2"/>
  <c r="D26" i="2"/>
  <c r="B26" i="2"/>
  <c r="A26" i="2"/>
  <c r="E25" i="2"/>
  <c r="D25" i="2"/>
  <c r="B25" i="2"/>
  <c r="A25" i="2"/>
  <c r="E24" i="2"/>
  <c r="D24" i="2"/>
  <c r="B24" i="2"/>
  <c r="A24" i="2"/>
  <c r="E23" i="2"/>
  <c r="D23" i="2"/>
  <c r="B23" i="2"/>
  <c r="A23" i="2"/>
  <c r="E22" i="2"/>
  <c r="D22" i="2"/>
  <c r="B22" i="2"/>
  <c r="A22" i="2"/>
  <c r="E21" i="2"/>
  <c r="D21" i="2"/>
  <c r="B21" i="2"/>
  <c r="A21" i="2"/>
  <c r="E20" i="2"/>
  <c r="D20" i="2"/>
  <c r="B20" i="2"/>
  <c r="A20" i="2"/>
  <c r="E19" i="2"/>
  <c r="D19" i="2"/>
  <c r="B19" i="2"/>
  <c r="A19" i="2"/>
  <c r="E18" i="2"/>
  <c r="D18" i="2"/>
  <c r="B18" i="2"/>
  <c r="A18" i="2"/>
  <c r="E17" i="2"/>
  <c r="D17" i="2"/>
  <c r="B17" i="2"/>
  <c r="A17" i="2"/>
  <c r="E16" i="2"/>
  <c r="D16" i="2"/>
  <c r="B16" i="2"/>
  <c r="A16" i="2"/>
  <c r="E15" i="2"/>
  <c r="D15" i="2"/>
  <c r="B15" i="2"/>
  <c r="A15" i="2"/>
  <c r="E14" i="2"/>
  <c r="D14" i="2"/>
  <c r="B14" i="2"/>
  <c r="A14" i="2"/>
  <c r="E13" i="2"/>
  <c r="D13" i="2"/>
  <c r="B13" i="2"/>
  <c r="A13" i="2"/>
  <c r="E12" i="2"/>
  <c r="D12" i="2"/>
  <c r="B12" i="2"/>
  <c r="A12" i="2"/>
  <c r="E11" i="2"/>
  <c r="D11" i="2"/>
  <c r="B11" i="2"/>
  <c r="A11" i="2"/>
  <c r="E10" i="2"/>
  <c r="D10" i="2"/>
  <c r="B10" i="2"/>
  <c r="A10" i="2"/>
  <c r="E9" i="2"/>
  <c r="D9" i="2"/>
  <c r="B9" i="2"/>
  <c r="A9" i="2"/>
  <c r="E8" i="2"/>
  <c r="D8" i="2"/>
  <c r="B8" i="2"/>
  <c r="A8" i="2"/>
  <c r="E7" i="2"/>
  <c r="D7" i="2"/>
  <c r="B7" i="2"/>
  <c r="A7" i="2"/>
  <c r="E6" i="2"/>
  <c r="D6" i="2"/>
  <c r="B6" i="2"/>
  <c r="A6" i="2"/>
  <c r="E5" i="2"/>
  <c r="D5" i="2"/>
  <c r="B5" i="2"/>
  <c r="A5" i="2"/>
  <c r="S1761" i="1"/>
  <c r="Z1761" i="1" s="1"/>
  <c r="R1761" i="1"/>
  <c r="X1761" i="1"/>
  <c r="O1761" i="1"/>
  <c r="N1761" i="1"/>
  <c r="S2492" i="1"/>
  <c r="Z2492" i="1" s="1"/>
  <c r="R2492" i="1"/>
  <c r="X2492" i="1"/>
  <c r="O2492" i="1"/>
  <c r="N2492" i="1"/>
  <c r="S1764" i="1"/>
  <c r="Z1764" i="1" s="1"/>
  <c r="R1764" i="1"/>
  <c r="X1764" i="1"/>
  <c r="O1764" i="1"/>
  <c r="N1764" i="1"/>
  <c r="S2104" i="1"/>
  <c r="Z2104" i="1" s="1"/>
  <c r="R2104" i="1"/>
  <c r="X2104" i="1"/>
  <c r="O2104" i="1"/>
  <c r="N2104" i="1"/>
  <c r="S1399" i="1"/>
  <c r="Z1399" i="1" s="1"/>
  <c r="R1399" i="1"/>
  <c r="X1399" i="1"/>
  <c r="O1399" i="1"/>
  <c r="N1399" i="1"/>
  <c r="S1746" i="1"/>
  <c r="Z1746" i="1" s="1"/>
  <c r="R1746" i="1"/>
  <c r="X1746" i="1"/>
  <c r="O1746" i="1"/>
  <c r="N1746" i="1"/>
  <c r="S1743" i="1"/>
  <c r="Z1743" i="1" s="1"/>
  <c r="R1743" i="1"/>
  <c r="X1743" i="1"/>
  <c r="O1743" i="1"/>
  <c r="N1743" i="1"/>
  <c r="S1466" i="1"/>
  <c r="Z1466" i="1" s="1"/>
  <c r="R1466" i="1"/>
  <c r="X1466" i="1"/>
  <c r="O1466" i="1"/>
  <c r="N1466" i="1"/>
  <c r="S2201" i="1"/>
  <c r="Z2201" i="1" s="1"/>
  <c r="R2201" i="1"/>
  <c r="X2201" i="1"/>
  <c r="O2201" i="1"/>
  <c r="N2201" i="1"/>
  <c r="S1073" i="1"/>
  <c r="Z1073" i="1" s="1"/>
  <c r="R1073" i="1"/>
  <c r="X1073" i="1"/>
  <c r="O1073" i="1"/>
  <c r="N1073" i="1"/>
  <c r="S1243" i="1"/>
  <c r="Z1243" i="1" s="1"/>
  <c r="R1243" i="1"/>
  <c r="X1243" i="1"/>
  <c r="O1243" i="1"/>
  <c r="N1243" i="1"/>
  <c r="S1242" i="1"/>
  <c r="Z1242" i="1" s="1"/>
  <c r="R1242" i="1"/>
  <c r="X1242" i="1"/>
  <c r="O1242" i="1"/>
  <c r="N1242" i="1"/>
  <c r="S1241" i="1"/>
  <c r="Z1241" i="1" s="1"/>
  <c r="R1241" i="1"/>
  <c r="X1241" i="1"/>
  <c r="O1241" i="1"/>
  <c r="N1241" i="1"/>
  <c r="S1240" i="1"/>
  <c r="Z1240" i="1" s="1"/>
  <c r="R1240" i="1"/>
  <c r="X1240" i="1"/>
  <c r="O1240" i="1"/>
  <c r="N1240" i="1"/>
  <c r="S2346" i="1"/>
  <c r="Z2346" i="1" s="1"/>
  <c r="R2346" i="1"/>
  <c r="X2346" i="1"/>
  <c r="O2346" i="1"/>
  <c r="N2346" i="1"/>
  <c r="S1011" i="1"/>
  <c r="Z1011" i="1" s="1"/>
  <c r="R1011" i="1"/>
  <c r="X1011" i="1"/>
  <c r="O1011" i="1"/>
  <c r="N1011" i="1"/>
  <c r="S1845" i="1"/>
  <c r="Z1845" i="1" s="1"/>
  <c r="R1845" i="1"/>
  <c r="X1845" i="1"/>
  <c r="O1845" i="1"/>
  <c r="N1845" i="1"/>
  <c r="S1350" i="1"/>
  <c r="Z1350" i="1" s="1"/>
  <c r="R1350" i="1"/>
  <c r="X1350" i="1"/>
  <c r="O1350" i="1"/>
  <c r="N1350" i="1"/>
  <c r="S1561" i="1"/>
  <c r="Z1561" i="1" s="1"/>
  <c r="R1561" i="1"/>
  <c r="X1561" i="1"/>
  <c r="O1561" i="1"/>
  <c r="N1561" i="1"/>
  <c r="S1239" i="1"/>
  <c r="Z1239" i="1" s="1"/>
  <c r="R1239" i="1"/>
  <c r="X1239" i="1"/>
  <c r="O1239" i="1"/>
  <c r="N1239" i="1"/>
  <c r="S1238" i="1"/>
  <c r="Z1238" i="1" s="1"/>
  <c r="R1238" i="1"/>
  <c r="X1238" i="1"/>
  <c r="O1238" i="1"/>
  <c r="N1238" i="1"/>
  <c r="S1237" i="1"/>
  <c r="Z1237" i="1" s="1"/>
  <c r="R1237" i="1"/>
  <c r="X1237" i="1"/>
  <c r="O1237" i="1"/>
  <c r="N1237" i="1"/>
  <c r="S1418" i="1"/>
  <c r="Z1418" i="1" s="1"/>
  <c r="R1418" i="1"/>
  <c r="X1418" i="1"/>
  <c r="O1418" i="1"/>
  <c r="N1418" i="1"/>
  <c r="S2189" i="1"/>
  <c r="Z2189" i="1" s="1"/>
  <c r="R2189" i="1"/>
  <c r="X2189" i="1"/>
  <c r="O2189" i="1"/>
  <c r="N2189" i="1"/>
  <c r="S2327" i="1"/>
  <c r="Z2327" i="1" s="1"/>
  <c r="R2327" i="1"/>
  <c r="X2327" i="1"/>
  <c r="O2327" i="1"/>
  <c r="N2327" i="1"/>
  <c r="S1380" i="1"/>
  <c r="Z1380" i="1" s="1"/>
  <c r="R1380" i="1"/>
  <c r="X1380" i="1"/>
  <c r="O1380" i="1"/>
  <c r="N1380" i="1"/>
  <c r="S2345" i="1"/>
  <c r="Z2345" i="1" s="1"/>
  <c r="R2345" i="1"/>
  <c r="X2345" i="1"/>
  <c r="O2345" i="1"/>
  <c r="N2345" i="1"/>
  <c r="S2160" i="1"/>
  <c r="Z2160" i="1" s="1"/>
  <c r="R2160" i="1"/>
  <c r="X2160" i="1"/>
  <c r="O2160" i="1"/>
  <c r="N2160" i="1"/>
  <c r="S1994" i="1"/>
  <c r="Z1994" i="1" s="1"/>
  <c r="R1994" i="1"/>
  <c r="X1994" i="1"/>
  <c r="O1994" i="1"/>
  <c r="N1994" i="1"/>
  <c r="S1844" i="1"/>
  <c r="Z1844" i="1" s="1"/>
  <c r="R1844" i="1"/>
  <c r="X1844" i="1"/>
  <c r="O1844" i="1"/>
  <c r="N1844" i="1"/>
  <c r="S1010" i="1"/>
  <c r="Z1010" i="1" s="1"/>
  <c r="R1010" i="1"/>
  <c r="X1010" i="1"/>
  <c r="O1010" i="1"/>
  <c r="N1010" i="1"/>
  <c r="S1254" i="1"/>
  <c r="Z1254" i="1" s="1"/>
  <c r="R1254" i="1"/>
  <c r="X1254" i="1"/>
  <c r="O1254" i="1"/>
  <c r="N1254" i="1"/>
  <c r="S2301" i="1"/>
  <c r="Z2301" i="1" s="1"/>
  <c r="R2301" i="1"/>
  <c r="X2301" i="1"/>
  <c r="O2301" i="1"/>
  <c r="N2301" i="1"/>
  <c r="S1827" i="1"/>
  <c r="Z1827" i="1" s="1"/>
  <c r="R1827" i="1"/>
  <c r="X1827" i="1"/>
  <c r="O1827" i="1"/>
  <c r="N1827" i="1"/>
  <c r="S1236" i="1"/>
  <c r="Z1236" i="1" s="1"/>
  <c r="R1236" i="1"/>
  <c r="X1236" i="1"/>
  <c r="O1236" i="1"/>
  <c r="N1236" i="1"/>
  <c r="S1235" i="1"/>
  <c r="Z1235" i="1" s="1"/>
  <c r="R1235" i="1"/>
  <c r="X1235" i="1"/>
  <c r="O1235" i="1"/>
  <c r="N1235" i="1"/>
  <c r="S1234" i="1"/>
  <c r="Z1234" i="1" s="1"/>
  <c r="R1234" i="1"/>
  <c r="X1234" i="1"/>
  <c r="O1234" i="1"/>
  <c r="N1234" i="1"/>
  <c r="S1233" i="1"/>
  <c r="Z1233" i="1" s="1"/>
  <c r="R1233" i="1"/>
  <c r="X1233" i="1"/>
  <c r="O1233" i="1"/>
  <c r="N1233" i="1"/>
  <c r="S1808" i="1"/>
  <c r="Z1808" i="1" s="1"/>
  <c r="R1808" i="1"/>
  <c r="X1808" i="1"/>
  <c r="O1808" i="1"/>
  <c r="N1808" i="1"/>
  <c r="S1537" i="1"/>
  <c r="Z1537" i="1" s="1"/>
  <c r="R1537" i="1"/>
  <c r="X1537" i="1"/>
  <c r="O1537" i="1"/>
  <c r="N1537" i="1"/>
  <c r="S2481" i="1"/>
  <c r="Z2481" i="1" s="1"/>
  <c r="R2481" i="1"/>
  <c r="X2481" i="1"/>
  <c r="O2481" i="1"/>
  <c r="N2481" i="1"/>
  <c r="S1901" i="1"/>
  <c r="Z1901" i="1" s="1"/>
  <c r="R1901" i="1"/>
  <c r="X1901" i="1"/>
  <c r="O1901" i="1"/>
  <c r="N1901" i="1"/>
  <c r="S1474" i="1"/>
  <c r="Z1474" i="1" s="1"/>
  <c r="R1474" i="1"/>
  <c r="X1474" i="1"/>
  <c r="O1474" i="1"/>
  <c r="N1474" i="1"/>
  <c r="S2044" i="1"/>
  <c r="Z2044" i="1" s="1"/>
  <c r="R2044" i="1"/>
  <c r="X2044" i="1"/>
  <c r="O2044" i="1"/>
  <c r="N2044" i="1"/>
  <c r="S1467" i="1"/>
  <c r="Z1467" i="1" s="1"/>
  <c r="R1467" i="1"/>
  <c r="X1467" i="1"/>
  <c r="O1467" i="1"/>
  <c r="N1467" i="1"/>
  <c r="S1018" i="1"/>
  <c r="Z1018" i="1" s="1"/>
  <c r="R1018" i="1"/>
  <c r="X1018" i="1"/>
  <c r="O1018" i="1"/>
  <c r="N1018" i="1"/>
  <c r="S1352" i="1"/>
  <c r="Z1352" i="1" s="1"/>
  <c r="R1352" i="1"/>
  <c r="X1352" i="1"/>
  <c r="O1352" i="1"/>
  <c r="N1352" i="1"/>
  <c r="S1793" i="1"/>
  <c r="Z1793" i="1" s="1"/>
  <c r="R1793" i="1"/>
  <c r="X1793" i="1"/>
  <c r="O1793" i="1"/>
  <c r="N1793" i="1"/>
  <c r="S2012" i="1"/>
  <c r="Z2012" i="1" s="1"/>
  <c r="R2012" i="1"/>
  <c r="X2012" i="1"/>
  <c r="O2012" i="1"/>
  <c r="N2012" i="1"/>
  <c r="S2494" i="1"/>
  <c r="Z2494" i="1" s="1"/>
  <c r="R2494" i="1"/>
  <c r="X2494" i="1"/>
  <c r="O2494" i="1"/>
  <c r="N2494" i="1"/>
  <c r="S1383" i="1"/>
  <c r="Z1383" i="1" s="1"/>
  <c r="R1383" i="1"/>
  <c r="X1383" i="1"/>
  <c r="O1383" i="1"/>
  <c r="N1383" i="1"/>
  <c r="S1071" i="1"/>
  <c r="Z1071" i="1" s="1"/>
  <c r="R1071" i="1"/>
  <c r="X1071" i="1"/>
  <c r="O1071" i="1"/>
  <c r="N1071" i="1"/>
  <c r="S2400" i="1"/>
  <c r="Z2400" i="1" s="1"/>
  <c r="R2400" i="1"/>
  <c r="X2400" i="1"/>
  <c r="O2400" i="1"/>
  <c r="N2400" i="1"/>
  <c r="S1541" i="1"/>
  <c r="Z1541" i="1" s="1"/>
  <c r="R1541" i="1"/>
  <c r="X1541" i="1"/>
  <c r="O1541" i="1"/>
  <c r="N1541" i="1"/>
  <c r="S1588" i="1"/>
  <c r="Z1588" i="1" s="1"/>
  <c r="R1588" i="1"/>
  <c r="X1588" i="1"/>
  <c r="O1588" i="1"/>
  <c r="N1588" i="1"/>
  <c r="S1473" i="1"/>
  <c r="Z1473" i="1" s="1"/>
  <c r="R1473" i="1"/>
  <c r="X1473" i="1"/>
  <c r="O1473" i="1"/>
  <c r="N1473" i="1"/>
  <c r="S1807" i="1"/>
  <c r="Z1807" i="1" s="1"/>
  <c r="R1807" i="1"/>
  <c r="X1807" i="1"/>
  <c r="O1807" i="1"/>
  <c r="N1807" i="1"/>
  <c r="S2431" i="1"/>
  <c r="Z2431" i="1" s="1"/>
  <c r="R2431" i="1"/>
  <c r="X2431" i="1"/>
  <c r="O2431" i="1"/>
  <c r="N2431" i="1"/>
  <c r="S1362" i="1"/>
  <c r="Z1362" i="1" s="1"/>
  <c r="R1362" i="1"/>
  <c r="X1362" i="1"/>
  <c r="O1362" i="1"/>
  <c r="N1362" i="1"/>
  <c r="S1332" i="1"/>
  <c r="Z1332" i="1" s="1"/>
  <c r="R1332" i="1"/>
  <c r="X1332" i="1"/>
  <c r="O1332" i="1"/>
  <c r="N1332" i="1"/>
  <c r="S1777" i="1"/>
  <c r="Z1777" i="1" s="1"/>
  <c r="R1777" i="1"/>
  <c r="X1777" i="1"/>
  <c r="O1777" i="1"/>
  <c r="N1777" i="1"/>
  <c r="S1232" i="1"/>
  <c r="Z1232" i="1" s="1"/>
  <c r="R1232" i="1"/>
  <c r="X1232" i="1"/>
  <c r="O1232" i="1"/>
  <c r="N1232" i="1"/>
  <c r="S1231" i="1"/>
  <c r="Z1231" i="1" s="1"/>
  <c r="R1231" i="1"/>
  <c r="X1231" i="1"/>
  <c r="O1231" i="1"/>
  <c r="N1231" i="1"/>
  <c r="S1622" i="1"/>
  <c r="Z1622" i="1" s="1"/>
  <c r="R1622" i="1"/>
  <c r="X1622" i="1"/>
  <c r="O1622" i="1"/>
  <c r="N1622" i="1"/>
  <c r="S1297" i="1"/>
  <c r="Z1297" i="1" s="1"/>
  <c r="R1297" i="1"/>
  <c r="X1297" i="1"/>
  <c r="O1297" i="1"/>
  <c r="N1297" i="1"/>
  <c r="S1785" i="1"/>
  <c r="Z1785" i="1" s="1"/>
  <c r="R1785" i="1"/>
  <c r="X1785" i="1"/>
  <c r="O1785" i="1"/>
  <c r="N1785" i="1"/>
  <c r="S1789" i="1"/>
  <c r="Z1789" i="1" s="1"/>
  <c r="R1789" i="1"/>
  <c r="X1789" i="1"/>
  <c r="O1789" i="1"/>
  <c r="N1789" i="1"/>
  <c r="S1788" i="1"/>
  <c r="Z1788" i="1" s="1"/>
  <c r="R1788" i="1"/>
  <c r="X1788" i="1"/>
  <c r="O1788" i="1"/>
  <c r="N1788" i="1"/>
  <c r="S2252" i="1"/>
  <c r="Z2252" i="1" s="1"/>
  <c r="R2252" i="1"/>
  <c r="X2252" i="1"/>
  <c r="O2252" i="1"/>
  <c r="N2252" i="1"/>
  <c r="S1847" i="1"/>
  <c r="Z1847" i="1" s="1"/>
  <c r="R1847" i="1"/>
  <c r="X1847" i="1"/>
  <c r="O1847" i="1"/>
  <c r="N1847" i="1"/>
  <c r="S1956" i="1"/>
  <c r="Z1956" i="1" s="1"/>
  <c r="R1956" i="1"/>
  <c r="X1956" i="1"/>
  <c r="O1956" i="1"/>
  <c r="N1956" i="1"/>
  <c r="S2081" i="1"/>
  <c r="Z2081" i="1" s="1"/>
  <c r="R2081" i="1"/>
  <c r="X2081" i="1"/>
  <c r="O2081" i="1"/>
  <c r="N2081" i="1"/>
  <c r="S2021" i="1"/>
  <c r="Z2021" i="1" s="1"/>
  <c r="R2021" i="1"/>
  <c r="X2021" i="1"/>
  <c r="O2021" i="1"/>
  <c r="N2021" i="1"/>
  <c r="S2017" i="1"/>
  <c r="Z2017" i="1" s="1"/>
  <c r="R2017" i="1"/>
  <c r="X2017" i="1"/>
  <c r="O2017" i="1"/>
  <c r="N2017" i="1"/>
  <c r="S2024" i="1"/>
  <c r="Z2024" i="1" s="1"/>
  <c r="R2024" i="1"/>
  <c r="X2024" i="1"/>
  <c r="O2024" i="1"/>
  <c r="N2024" i="1"/>
  <c r="S2029" i="1"/>
  <c r="Z2029" i="1" s="1"/>
  <c r="R2029" i="1"/>
  <c r="X2029" i="1"/>
  <c r="O2029" i="1"/>
  <c r="N2029" i="1"/>
  <c r="S2034" i="1"/>
  <c r="Z2034" i="1" s="1"/>
  <c r="R2034" i="1"/>
  <c r="X2034" i="1"/>
  <c r="O2034" i="1"/>
  <c r="N2034" i="1"/>
  <c r="S2042" i="1"/>
  <c r="Z2042" i="1" s="1"/>
  <c r="R2042" i="1"/>
  <c r="X2042" i="1"/>
  <c r="O2042" i="1"/>
  <c r="N2042" i="1"/>
  <c r="S2038" i="1"/>
  <c r="Z2038" i="1" s="1"/>
  <c r="R2038" i="1"/>
  <c r="X2038" i="1"/>
  <c r="O2038" i="1"/>
  <c r="N2038" i="1"/>
  <c r="S1540" i="1"/>
  <c r="Z1540" i="1" s="1"/>
  <c r="R1540" i="1"/>
  <c r="X1540" i="1"/>
  <c r="O1540" i="1"/>
  <c r="N1540" i="1"/>
  <c r="S1587" i="1"/>
  <c r="Z1587" i="1" s="1"/>
  <c r="R1587" i="1"/>
  <c r="X1587" i="1"/>
  <c r="O1587" i="1"/>
  <c r="N1587" i="1"/>
  <c r="S1245" i="1"/>
  <c r="Z1245" i="1" s="1"/>
  <c r="R1245" i="1"/>
  <c r="X1245" i="1"/>
  <c r="O1245" i="1"/>
  <c r="N1245" i="1"/>
  <c r="S979" i="1"/>
  <c r="Z979" i="1" s="1"/>
  <c r="R979" i="1"/>
  <c r="X979" i="1"/>
  <c r="O979" i="1"/>
  <c r="N979" i="1"/>
  <c r="S978" i="1"/>
  <c r="Z978" i="1" s="1"/>
  <c r="R978" i="1"/>
  <c r="X978" i="1"/>
  <c r="O978" i="1"/>
  <c r="N978" i="1"/>
  <c r="S1833" i="1"/>
  <c r="Z1833" i="1" s="1"/>
  <c r="R1833" i="1"/>
  <c r="X1833" i="1"/>
  <c r="O1833" i="1"/>
  <c r="N1833" i="1"/>
  <c r="S1449" i="1"/>
  <c r="Z1449" i="1" s="1"/>
  <c r="R1449" i="1"/>
  <c r="X1449" i="1"/>
  <c r="O1449" i="1"/>
  <c r="N1449" i="1"/>
  <c r="S1770" i="1"/>
  <c r="Z1770" i="1" s="1"/>
  <c r="R1770" i="1"/>
  <c r="X1770" i="1"/>
  <c r="O1770" i="1"/>
  <c r="N1770" i="1"/>
  <c r="S1417" i="1"/>
  <c r="Z1417" i="1" s="1"/>
  <c r="R1417" i="1"/>
  <c r="X1417" i="1"/>
  <c r="O1417" i="1"/>
  <c r="N1417" i="1"/>
  <c r="S2493" i="1"/>
  <c r="Z2493" i="1" s="1"/>
  <c r="R2493" i="1"/>
  <c r="X2493" i="1"/>
  <c r="O2493" i="1"/>
  <c r="N2493" i="1"/>
  <c r="S1586" i="1"/>
  <c r="Z1586" i="1" s="1"/>
  <c r="R1586" i="1"/>
  <c r="X1586" i="1"/>
  <c r="O1586" i="1"/>
  <c r="N1586" i="1"/>
  <c r="S2447" i="1"/>
  <c r="Z2447" i="1" s="1"/>
  <c r="R2447" i="1"/>
  <c r="X2447" i="1"/>
  <c r="O2447" i="1"/>
  <c r="N2447" i="1"/>
  <c r="S2326" i="1"/>
  <c r="Z2326" i="1" s="1"/>
  <c r="R2326" i="1"/>
  <c r="X2326" i="1"/>
  <c r="O2326" i="1"/>
  <c r="N2326" i="1"/>
  <c r="S1873" i="1"/>
  <c r="Z1873" i="1" s="1"/>
  <c r="R1873" i="1"/>
  <c r="X1873" i="1"/>
  <c r="O1873" i="1"/>
  <c r="N1873" i="1"/>
  <c r="S1799" i="1"/>
  <c r="Z1799" i="1" s="1"/>
  <c r="R1799" i="1"/>
  <c r="X1799" i="1"/>
  <c r="O1799" i="1"/>
  <c r="N1799" i="1"/>
  <c r="S1396" i="1"/>
  <c r="Z1396" i="1" s="1"/>
  <c r="R1396" i="1"/>
  <c r="X1396" i="1"/>
  <c r="O1396" i="1"/>
  <c r="N1396" i="1"/>
  <c r="S2459" i="1"/>
  <c r="Z2459" i="1" s="1"/>
  <c r="R2459" i="1"/>
  <c r="X2459" i="1"/>
  <c r="O2459" i="1"/>
  <c r="N2459" i="1"/>
  <c r="S1230" i="1"/>
  <c r="Z1230" i="1" s="1"/>
  <c r="R1230" i="1"/>
  <c r="X1230" i="1"/>
  <c r="O1230" i="1"/>
  <c r="N1230" i="1"/>
  <c r="S1229" i="1"/>
  <c r="Z1229" i="1" s="1"/>
  <c r="R1229" i="1"/>
  <c r="X1229" i="1"/>
  <c r="O1229" i="1"/>
  <c r="N1229" i="1"/>
  <c r="S1228" i="1"/>
  <c r="Z1228" i="1" s="1"/>
  <c r="R1228" i="1"/>
  <c r="X1228" i="1"/>
  <c r="O1228" i="1"/>
  <c r="N1228" i="1"/>
  <c r="S1227" i="1"/>
  <c r="Z1227" i="1" s="1"/>
  <c r="R1227" i="1"/>
  <c r="X1227" i="1"/>
  <c r="O1227" i="1"/>
  <c r="N1227" i="1"/>
  <c r="S1226" i="1"/>
  <c r="Z1226" i="1" s="1"/>
  <c r="R1226" i="1"/>
  <c r="X1226" i="1"/>
  <c r="O1226" i="1"/>
  <c r="N1226" i="1"/>
  <c r="S1225" i="1"/>
  <c r="Z1225" i="1" s="1"/>
  <c r="R1225" i="1"/>
  <c r="X1225" i="1"/>
  <c r="O1225" i="1"/>
  <c r="N1225" i="1"/>
  <c r="S1017" i="1"/>
  <c r="Z1017" i="1" s="1"/>
  <c r="R1017" i="1"/>
  <c r="X1017" i="1"/>
  <c r="O1017" i="1"/>
  <c r="N1017" i="1"/>
  <c r="S1349" i="1"/>
  <c r="Z1349" i="1" s="1"/>
  <c r="R1349" i="1"/>
  <c r="X1349" i="1"/>
  <c r="O1349" i="1"/>
  <c r="N1349" i="1"/>
  <c r="S2328" i="1"/>
  <c r="Z2328" i="1" s="1"/>
  <c r="R2328" i="1"/>
  <c r="X2328" i="1"/>
  <c r="O2328" i="1"/>
  <c r="N2328" i="1"/>
  <c r="S2288" i="1"/>
  <c r="Z2288" i="1" s="1"/>
  <c r="R2288" i="1"/>
  <c r="X2288" i="1"/>
  <c r="O2288" i="1"/>
  <c r="N2288" i="1"/>
  <c r="S1837" i="1"/>
  <c r="Z1837" i="1" s="1"/>
  <c r="R1837" i="1"/>
  <c r="X1837" i="1"/>
  <c r="O1837" i="1"/>
  <c r="N1837" i="1"/>
  <c r="S2264" i="1"/>
  <c r="Z2264" i="1" s="1"/>
  <c r="R2264" i="1"/>
  <c r="X2264" i="1"/>
  <c r="O2264" i="1"/>
  <c r="N2264" i="1"/>
  <c r="S1757" i="1"/>
  <c r="Z1757" i="1" s="1"/>
  <c r="R1757" i="1"/>
  <c r="X1757" i="1"/>
  <c r="O1757" i="1"/>
  <c r="N1757" i="1"/>
  <c r="S2061" i="1"/>
  <c r="Z2061" i="1" s="1"/>
  <c r="R2061" i="1"/>
  <c r="X2061" i="1"/>
  <c r="O2061" i="1"/>
  <c r="N2061" i="1"/>
  <c r="S1912" i="1"/>
  <c r="Z1912" i="1" s="1"/>
  <c r="R1912" i="1"/>
  <c r="X1912" i="1"/>
  <c r="O1912" i="1"/>
  <c r="N1912" i="1"/>
  <c r="S2308" i="1"/>
  <c r="Z2308" i="1" s="1"/>
  <c r="R2308" i="1"/>
  <c r="X2308" i="1"/>
  <c r="O2308" i="1"/>
  <c r="N2308" i="1"/>
  <c r="S2354" i="1"/>
  <c r="Z2354" i="1" s="1"/>
  <c r="R2354" i="1"/>
  <c r="X2354" i="1"/>
  <c r="O2354" i="1"/>
  <c r="N2354" i="1"/>
  <c r="S1079" i="1"/>
  <c r="Z1079" i="1" s="1"/>
  <c r="R1079" i="1"/>
  <c r="X1079" i="1"/>
  <c r="O1079" i="1"/>
  <c r="N1079" i="1"/>
  <c r="S2005" i="1"/>
  <c r="Z2005" i="1" s="1"/>
  <c r="R2005" i="1"/>
  <c r="X2005" i="1"/>
  <c r="O2005" i="1"/>
  <c r="N2005" i="1"/>
  <c r="S2458" i="1"/>
  <c r="Z2458" i="1" s="1"/>
  <c r="R2458" i="1"/>
  <c r="X2458" i="1"/>
  <c r="O2458" i="1"/>
  <c r="N2458" i="1"/>
  <c r="S1734" i="1"/>
  <c r="Z1734" i="1" s="1"/>
  <c r="R1734" i="1"/>
  <c r="X1734" i="1"/>
  <c r="O1734" i="1"/>
  <c r="N1734" i="1"/>
  <c r="S1733" i="1"/>
  <c r="Z1733" i="1" s="1"/>
  <c r="R1733" i="1"/>
  <c r="X1733" i="1"/>
  <c r="O1733" i="1"/>
  <c r="N1733" i="1"/>
  <c r="S2172" i="1"/>
  <c r="Z2172" i="1" s="1"/>
  <c r="R2172" i="1"/>
  <c r="X2172" i="1"/>
  <c r="O2172" i="1"/>
  <c r="N2172" i="1"/>
  <c r="S1564" i="1"/>
  <c r="Z1564" i="1" s="1"/>
  <c r="R1564" i="1"/>
  <c r="X1564" i="1"/>
  <c r="O1564" i="1"/>
  <c r="N1564" i="1"/>
  <c r="S1523" i="1"/>
  <c r="Z1523" i="1" s="1"/>
  <c r="R1523" i="1"/>
  <c r="X1523" i="1"/>
  <c r="O1523" i="1"/>
  <c r="N1523" i="1"/>
  <c r="S1505" i="1"/>
  <c r="Z1505" i="1" s="1"/>
  <c r="R1505" i="1"/>
  <c r="X1505" i="1"/>
  <c r="O1505" i="1"/>
  <c r="N1505" i="1"/>
  <c r="S2167" i="1"/>
  <c r="Z2167" i="1" s="1"/>
  <c r="R2167" i="1"/>
  <c r="X2167" i="1"/>
  <c r="O2167" i="1"/>
  <c r="N2167" i="1"/>
  <c r="S1489" i="1"/>
  <c r="Z1489" i="1" s="1"/>
  <c r="R1489" i="1"/>
  <c r="X1489" i="1"/>
  <c r="O1489" i="1"/>
  <c r="N1489" i="1"/>
  <c r="S1708" i="1"/>
  <c r="Z1708" i="1" s="1"/>
  <c r="R1708" i="1"/>
  <c r="X1708" i="1"/>
  <c r="O1708" i="1"/>
  <c r="N1708" i="1"/>
  <c r="S1366" i="1"/>
  <c r="Z1366" i="1" s="1"/>
  <c r="R1366" i="1"/>
  <c r="X1366" i="1"/>
  <c r="O1366" i="1"/>
  <c r="N1366" i="1"/>
  <c r="S2390" i="1"/>
  <c r="Z2390" i="1" s="1"/>
  <c r="R2390" i="1"/>
  <c r="X2390" i="1"/>
  <c r="O2390" i="1"/>
  <c r="N2390" i="1"/>
  <c r="S2435" i="1"/>
  <c r="Z2435" i="1" s="1"/>
  <c r="R2435" i="1"/>
  <c r="X2435" i="1"/>
  <c r="O2435" i="1"/>
  <c r="N2435" i="1"/>
  <c r="S1508" i="1"/>
  <c r="Z1508" i="1" s="1"/>
  <c r="R1508" i="1"/>
  <c r="X1508" i="1"/>
  <c r="O1508" i="1"/>
  <c r="N1508" i="1"/>
  <c r="S1224" i="1"/>
  <c r="Z1224" i="1" s="1"/>
  <c r="R1224" i="1"/>
  <c r="X1224" i="1"/>
  <c r="O1224" i="1"/>
  <c r="N1224" i="1"/>
  <c r="S1223" i="1"/>
  <c r="Z1223" i="1" s="1"/>
  <c r="R1223" i="1"/>
  <c r="X1223" i="1"/>
  <c r="O1223" i="1"/>
  <c r="N1223" i="1"/>
  <c r="S1222" i="1"/>
  <c r="Z1222" i="1" s="1"/>
  <c r="R1222" i="1"/>
  <c r="X1222" i="1"/>
  <c r="O1222" i="1"/>
  <c r="N1222" i="1"/>
  <c r="S1221" i="1"/>
  <c r="Z1221" i="1" s="1"/>
  <c r="R1221" i="1"/>
  <c r="X1221" i="1"/>
  <c r="O1221" i="1"/>
  <c r="N1221" i="1"/>
  <c r="S1220" i="1"/>
  <c r="Z1220" i="1" s="1"/>
  <c r="R1220" i="1"/>
  <c r="X1220" i="1"/>
  <c r="O1220" i="1"/>
  <c r="N1220" i="1"/>
  <c r="S1219" i="1"/>
  <c r="Z1219" i="1" s="1"/>
  <c r="R1219" i="1"/>
  <c r="X1219" i="1"/>
  <c r="O1219" i="1"/>
  <c r="N1219" i="1"/>
  <c r="S1218" i="1"/>
  <c r="Z1218" i="1" s="1"/>
  <c r="R1218" i="1"/>
  <c r="X1218" i="1"/>
  <c r="O1218" i="1"/>
  <c r="N1218" i="1"/>
  <c r="S1217" i="1"/>
  <c r="Z1217" i="1" s="1"/>
  <c r="R1217" i="1"/>
  <c r="X1217" i="1"/>
  <c r="O1217" i="1"/>
  <c r="N1217" i="1"/>
  <c r="S1551" i="1"/>
  <c r="Z1551" i="1" s="1"/>
  <c r="R1551" i="1"/>
  <c r="X1551" i="1"/>
  <c r="O1551" i="1"/>
  <c r="N1551" i="1"/>
  <c r="S1826" i="1"/>
  <c r="Z1826" i="1" s="1"/>
  <c r="R1826" i="1"/>
  <c r="X1826" i="1"/>
  <c r="O1826" i="1"/>
  <c r="N1826" i="1"/>
  <c r="S2265" i="1"/>
  <c r="Z2265" i="1" s="1"/>
  <c r="R2265" i="1"/>
  <c r="X2265" i="1"/>
  <c r="O2265" i="1"/>
  <c r="N2265" i="1"/>
  <c r="S1307" i="1"/>
  <c r="Z1307" i="1" s="1"/>
  <c r="R1307" i="1"/>
  <c r="X1307" i="1"/>
  <c r="O1307" i="1"/>
  <c r="N1307" i="1"/>
  <c r="S1388" i="1"/>
  <c r="Z1388" i="1" s="1"/>
  <c r="R1388" i="1"/>
  <c r="X1388" i="1"/>
  <c r="O1388" i="1"/>
  <c r="N1388" i="1"/>
  <c r="S2162" i="1"/>
  <c r="Z2162" i="1" s="1"/>
  <c r="R2162" i="1"/>
  <c r="X2162" i="1"/>
  <c r="O2162" i="1"/>
  <c r="N2162" i="1"/>
  <c r="S1904" i="1"/>
  <c r="Z1904" i="1" s="1"/>
  <c r="R1904" i="1"/>
  <c r="X1904" i="1"/>
  <c r="O1904" i="1"/>
  <c r="N1904" i="1"/>
  <c r="S1863" i="1"/>
  <c r="Z1863" i="1" s="1"/>
  <c r="R1863" i="1"/>
  <c r="X1863" i="1"/>
  <c r="O1863" i="1"/>
  <c r="N1863" i="1"/>
  <c r="S2052" i="1"/>
  <c r="Z2052" i="1" s="1"/>
  <c r="R2052" i="1"/>
  <c r="X2052" i="1"/>
  <c r="O2052" i="1"/>
  <c r="N2052" i="1"/>
  <c r="S1964" i="1"/>
  <c r="Z1964" i="1" s="1"/>
  <c r="R1964" i="1"/>
  <c r="X1964" i="1"/>
  <c r="O1964" i="1"/>
  <c r="N1964" i="1"/>
  <c r="S2349" i="1"/>
  <c r="Z2349" i="1" s="1"/>
  <c r="R2349" i="1"/>
  <c r="X2349" i="1"/>
  <c r="O2349" i="1"/>
  <c r="N2349" i="1"/>
  <c r="S2182" i="1"/>
  <c r="Z2182" i="1" s="1"/>
  <c r="R2182" i="1"/>
  <c r="X2182" i="1"/>
  <c r="O2182" i="1"/>
  <c r="N2182" i="1"/>
  <c r="S1713" i="1"/>
  <c r="Z1713" i="1" s="1"/>
  <c r="R1713" i="1"/>
  <c r="X1713" i="1"/>
  <c r="O1713" i="1"/>
  <c r="N1713" i="1"/>
  <c r="S1742" i="1"/>
  <c r="Z1742" i="1" s="1"/>
  <c r="R1742" i="1"/>
  <c r="X1742" i="1"/>
  <c r="O1742" i="1"/>
  <c r="N1742" i="1"/>
  <c r="S2171" i="1"/>
  <c r="Z2171" i="1" s="1"/>
  <c r="R2171" i="1"/>
  <c r="X2171" i="1"/>
  <c r="O2171" i="1"/>
  <c r="N2171" i="1"/>
  <c r="S2165" i="1"/>
  <c r="Z2165" i="1" s="1"/>
  <c r="R2165" i="1"/>
  <c r="X2165" i="1"/>
  <c r="O2165" i="1"/>
  <c r="N2165" i="1"/>
  <c r="S1516" i="1"/>
  <c r="Z1516" i="1" s="1"/>
  <c r="R1516" i="1"/>
  <c r="X1516" i="1"/>
  <c r="O1516" i="1"/>
  <c r="N1516" i="1"/>
  <c r="S1252" i="1"/>
  <c r="Z1252" i="1" s="1"/>
  <c r="R1252" i="1"/>
  <c r="X1252" i="1"/>
  <c r="O1252" i="1"/>
  <c r="N1252" i="1"/>
  <c r="S1367" i="1"/>
  <c r="Z1367" i="1" s="1"/>
  <c r="R1367" i="1"/>
  <c r="X1367" i="1"/>
  <c r="O1367" i="1"/>
  <c r="N1367" i="1"/>
  <c r="S2004" i="1"/>
  <c r="Z2004" i="1" s="1"/>
  <c r="R2004" i="1"/>
  <c r="X2004" i="1"/>
  <c r="O2004" i="1"/>
  <c r="N2004" i="1"/>
  <c r="S1068" i="1"/>
  <c r="Z1068" i="1" s="1"/>
  <c r="R1068" i="1"/>
  <c r="X1068" i="1"/>
  <c r="O1068" i="1"/>
  <c r="N1068" i="1"/>
  <c r="S1650" i="1"/>
  <c r="Z1650" i="1" s="1"/>
  <c r="R1650" i="1"/>
  <c r="X1650" i="1"/>
  <c r="O1650" i="1"/>
  <c r="N1650" i="1"/>
  <c r="S1337" i="1"/>
  <c r="Z1337" i="1" s="1"/>
  <c r="R1337" i="1"/>
  <c r="X1337" i="1"/>
  <c r="O1337" i="1"/>
  <c r="N1337" i="1"/>
  <c r="S2188" i="1"/>
  <c r="Z2188" i="1" s="1"/>
  <c r="R2188" i="1"/>
  <c r="X2188" i="1"/>
  <c r="O2188" i="1"/>
  <c r="N2188" i="1"/>
  <c r="S1465" i="1"/>
  <c r="Z1465" i="1" s="1"/>
  <c r="R1465" i="1"/>
  <c r="X1465" i="1"/>
  <c r="O1465" i="1"/>
  <c r="N1465" i="1"/>
  <c r="S977" i="1"/>
  <c r="Z977" i="1" s="1"/>
  <c r="R977" i="1"/>
  <c r="X977" i="1"/>
  <c r="O977" i="1"/>
  <c r="N977" i="1"/>
  <c r="S1834" i="1"/>
  <c r="Z1834" i="1" s="1"/>
  <c r="R1834" i="1"/>
  <c r="X1834" i="1"/>
  <c r="O1834" i="1"/>
  <c r="N1834" i="1"/>
  <c r="S2389" i="1"/>
  <c r="Z2389" i="1" s="1"/>
  <c r="R2389" i="1"/>
  <c r="X2389" i="1"/>
  <c r="O2389" i="1"/>
  <c r="N2389" i="1"/>
  <c r="S2388" i="1"/>
  <c r="Z2388" i="1" s="1"/>
  <c r="R2388" i="1"/>
  <c r="X2388" i="1"/>
  <c r="O2388" i="1"/>
  <c r="N2388" i="1"/>
  <c r="T2388" i="1" s="1"/>
  <c r="S2348" i="1"/>
  <c r="Z2348" i="1" s="1"/>
  <c r="R2348" i="1"/>
  <c r="X2348" i="1"/>
  <c r="O2348" i="1"/>
  <c r="N2348" i="1"/>
  <c r="S2347" i="1"/>
  <c r="Z2347" i="1" s="1"/>
  <c r="R2347" i="1"/>
  <c r="X2347" i="1"/>
  <c r="O2347" i="1"/>
  <c r="N2347" i="1"/>
  <c r="S2166" i="1"/>
  <c r="Z2166" i="1" s="1"/>
  <c r="R2166" i="1"/>
  <c r="X2166" i="1"/>
  <c r="O2166" i="1"/>
  <c r="N2166" i="1"/>
  <c r="S1549" i="1"/>
  <c r="Z1549" i="1" s="1"/>
  <c r="R1549" i="1"/>
  <c r="X1549" i="1"/>
  <c r="O1549" i="1"/>
  <c r="N1549" i="1"/>
  <c r="S1627" i="1"/>
  <c r="Z1627" i="1" s="1"/>
  <c r="R1627" i="1"/>
  <c r="X1627" i="1"/>
  <c r="O1627" i="1"/>
  <c r="N1627" i="1"/>
  <c r="S2480" i="1"/>
  <c r="Z2480" i="1" s="1"/>
  <c r="R2480" i="1"/>
  <c r="X2480" i="1"/>
  <c r="O2480" i="1"/>
  <c r="N2480" i="1"/>
  <c r="S2161" i="1"/>
  <c r="Z2161" i="1" s="1"/>
  <c r="R2161" i="1"/>
  <c r="X2161" i="1"/>
  <c r="O2161" i="1"/>
  <c r="N2161" i="1"/>
  <c r="S2202" i="1"/>
  <c r="Z2202" i="1" s="1"/>
  <c r="R2202" i="1"/>
  <c r="X2202" i="1"/>
  <c r="O2202" i="1"/>
  <c r="N2202" i="1"/>
  <c r="S2170" i="1"/>
  <c r="Z2170" i="1" s="1"/>
  <c r="R2170" i="1"/>
  <c r="X2170" i="1"/>
  <c r="O2170" i="1"/>
  <c r="N2170" i="1"/>
  <c r="S2387" i="1"/>
  <c r="Z2387" i="1" s="1"/>
  <c r="R2387" i="1"/>
  <c r="X2387" i="1"/>
  <c r="O2387" i="1"/>
  <c r="N2387" i="1"/>
  <c r="S2124" i="1"/>
  <c r="Z2124" i="1" s="1"/>
  <c r="R2124" i="1"/>
  <c r="X2124" i="1"/>
  <c r="O2124" i="1"/>
  <c r="N2124" i="1"/>
  <c r="S1450" i="1"/>
  <c r="Z1450" i="1" s="1"/>
  <c r="R1450" i="1"/>
  <c r="X1450" i="1"/>
  <c r="O1450" i="1"/>
  <c r="N1450" i="1"/>
  <c r="S1343" i="1"/>
  <c r="Z1343" i="1" s="1"/>
  <c r="R1343" i="1"/>
  <c r="X1343" i="1"/>
  <c r="O1343" i="1"/>
  <c r="N1343" i="1"/>
  <c r="S1319" i="1"/>
  <c r="Z1319" i="1" s="1"/>
  <c r="R1319" i="1"/>
  <c r="X1319" i="1"/>
  <c r="O1319" i="1"/>
  <c r="N1319" i="1"/>
  <c r="S1377" i="1"/>
  <c r="Z1377" i="1" s="1"/>
  <c r="R1377" i="1"/>
  <c r="X1377" i="1"/>
  <c r="O1377" i="1"/>
  <c r="N1377" i="1"/>
  <c r="S2393" i="1"/>
  <c r="Z2393" i="1" s="1"/>
  <c r="R2393" i="1"/>
  <c r="X2393" i="1"/>
  <c r="O2393" i="1"/>
  <c r="N2393" i="1"/>
  <c r="S1333" i="1"/>
  <c r="Z1333" i="1" s="1"/>
  <c r="R1333" i="1"/>
  <c r="X1333" i="1"/>
  <c r="O1333" i="1"/>
  <c r="N1333" i="1"/>
  <c r="S2449" i="1"/>
  <c r="Z2449" i="1" s="1"/>
  <c r="R2449" i="1"/>
  <c r="X2449" i="1"/>
  <c r="O2449" i="1"/>
  <c r="N2449" i="1"/>
  <c r="S2479" i="1"/>
  <c r="Z2479" i="1" s="1"/>
  <c r="R2479" i="1"/>
  <c r="X2479" i="1"/>
  <c r="O2479" i="1"/>
  <c r="N2479" i="1"/>
  <c r="S1216" i="1"/>
  <c r="Z1216" i="1" s="1"/>
  <c r="R1216" i="1"/>
  <c r="X1216" i="1"/>
  <c r="O1216" i="1"/>
  <c r="N1216" i="1"/>
  <c r="S1215" i="1"/>
  <c r="Z1215" i="1" s="1"/>
  <c r="R1215" i="1"/>
  <c r="X1215" i="1"/>
  <c r="O1215" i="1"/>
  <c r="N1215" i="1"/>
  <c r="S1214" i="1"/>
  <c r="Z1214" i="1" s="1"/>
  <c r="R1214" i="1"/>
  <c r="X1214" i="1"/>
  <c r="O1214" i="1"/>
  <c r="N1214" i="1"/>
  <c r="S1213" i="1"/>
  <c r="Z1213" i="1" s="1"/>
  <c r="R1213" i="1"/>
  <c r="X1213" i="1"/>
  <c r="O1213" i="1"/>
  <c r="N1213" i="1"/>
  <c r="S1212" i="1"/>
  <c r="Z1212" i="1" s="1"/>
  <c r="R1212" i="1"/>
  <c r="X1212" i="1"/>
  <c r="O1212" i="1"/>
  <c r="N1212" i="1"/>
  <c r="S1211" i="1"/>
  <c r="Z1211" i="1" s="1"/>
  <c r="R1211" i="1"/>
  <c r="X1211" i="1"/>
  <c r="O1211" i="1"/>
  <c r="N1211" i="1"/>
  <c r="S1210" i="1"/>
  <c r="Z1210" i="1" s="1"/>
  <c r="R1210" i="1"/>
  <c r="X1210" i="1"/>
  <c r="O1210" i="1"/>
  <c r="N1210" i="1"/>
  <c r="S1515" i="1"/>
  <c r="Z1515" i="1" s="1"/>
  <c r="R1515" i="1"/>
  <c r="X1515" i="1"/>
  <c r="O1515" i="1"/>
  <c r="N1515" i="1"/>
  <c r="S1490" i="1"/>
  <c r="Z1490" i="1" s="1"/>
  <c r="R1490" i="1"/>
  <c r="X1490" i="1"/>
  <c r="O1490" i="1"/>
  <c r="N1490" i="1"/>
  <c r="S1470" i="1"/>
  <c r="Z1470" i="1" s="1"/>
  <c r="R1470" i="1"/>
  <c r="X1470" i="1"/>
  <c r="O1470" i="1"/>
  <c r="N1470" i="1"/>
  <c r="S1880" i="1"/>
  <c r="Z1880" i="1" s="1"/>
  <c r="R1880" i="1"/>
  <c r="X1880" i="1"/>
  <c r="O1880" i="1"/>
  <c r="N1880" i="1"/>
  <c r="S1545" i="1"/>
  <c r="Z1545" i="1" s="1"/>
  <c r="R1545" i="1"/>
  <c r="X1545" i="1"/>
  <c r="O1545" i="1"/>
  <c r="N1545" i="1"/>
  <c r="S1881" i="1"/>
  <c r="Z1881" i="1" s="1"/>
  <c r="R1881" i="1"/>
  <c r="X1881" i="1"/>
  <c r="O1881" i="1"/>
  <c r="N1881" i="1"/>
  <c r="S993" i="1"/>
  <c r="Z993" i="1" s="1"/>
  <c r="R993" i="1"/>
  <c r="X993" i="1"/>
  <c r="O993" i="1"/>
  <c r="N993" i="1"/>
  <c r="S2446" i="1"/>
  <c r="Z2446" i="1" s="1"/>
  <c r="R2446" i="1"/>
  <c r="X2446" i="1"/>
  <c r="O2446" i="1"/>
  <c r="N2446" i="1"/>
  <c r="S1281" i="1"/>
  <c r="Z1281" i="1" s="1"/>
  <c r="R1281" i="1"/>
  <c r="X1281" i="1"/>
  <c r="O1281" i="1"/>
  <c r="N1281" i="1"/>
  <c r="S1595" i="1"/>
  <c r="Z1595" i="1" s="1"/>
  <c r="R1595" i="1"/>
  <c r="X1595" i="1"/>
  <c r="O1595" i="1"/>
  <c r="N1595" i="1"/>
  <c r="S1883" i="1"/>
  <c r="Z1883" i="1" s="1"/>
  <c r="R1883" i="1"/>
  <c r="X1883" i="1"/>
  <c r="O1883" i="1"/>
  <c r="N1883" i="1"/>
  <c r="S2050" i="1"/>
  <c r="Z2050" i="1" s="1"/>
  <c r="R2050" i="1"/>
  <c r="X2050" i="1"/>
  <c r="O2050" i="1"/>
  <c r="N2050" i="1"/>
  <c r="S1435" i="1"/>
  <c r="Z1435" i="1" s="1"/>
  <c r="R1435" i="1"/>
  <c r="X1435" i="1"/>
  <c r="O1435" i="1"/>
  <c r="N1435" i="1"/>
  <c r="S1514" i="1"/>
  <c r="Z1514" i="1" s="1"/>
  <c r="R1514" i="1"/>
  <c r="X1514" i="1"/>
  <c r="O1514" i="1"/>
  <c r="N1514" i="1"/>
  <c r="S2047" i="1"/>
  <c r="Z2047" i="1" s="1"/>
  <c r="R2047" i="1"/>
  <c r="X2047" i="1"/>
  <c r="O2047" i="1"/>
  <c r="N2047" i="1"/>
  <c r="S1828" i="1"/>
  <c r="Z1828" i="1" s="1"/>
  <c r="R1828" i="1"/>
  <c r="X1828" i="1"/>
  <c r="O1828" i="1"/>
  <c r="N1828" i="1"/>
  <c r="S1971" i="1"/>
  <c r="Z1971" i="1" s="1"/>
  <c r="R1971" i="1"/>
  <c r="X1971" i="1"/>
  <c r="O1971" i="1"/>
  <c r="N1971" i="1"/>
  <c r="S2013" i="1"/>
  <c r="Z2013" i="1" s="1"/>
  <c r="R2013" i="1"/>
  <c r="X2013" i="1"/>
  <c r="O2013" i="1"/>
  <c r="N2013" i="1"/>
  <c r="S1529" i="1"/>
  <c r="Z1529" i="1" s="1"/>
  <c r="R1529" i="1"/>
  <c r="X1529" i="1"/>
  <c r="O1529" i="1"/>
  <c r="N1529" i="1"/>
  <c r="S2325" i="1"/>
  <c r="Z2325" i="1" s="1"/>
  <c r="R2325" i="1"/>
  <c r="X2325" i="1"/>
  <c r="O2325" i="1"/>
  <c r="N2325" i="1"/>
  <c r="S1872" i="1"/>
  <c r="Z1872" i="1" s="1"/>
  <c r="R1872" i="1"/>
  <c r="X1872" i="1"/>
  <c r="O1872" i="1"/>
  <c r="N1872" i="1"/>
  <c r="S1750" i="1"/>
  <c r="Z1750" i="1" s="1"/>
  <c r="R1750" i="1"/>
  <c r="X1750" i="1"/>
  <c r="O1750" i="1"/>
  <c r="N1750" i="1"/>
  <c r="S1464" i="1"/>
  <c r="Z1464" i="1" s="1"/>
  <c r="R1464" i="1"/>
  <c r="X1464" i="1"/>
  <c r="O1464" i="1"/>
  <c r="N1464" i="1"/>
  <c r="S2392" i="1"/>
  <c r="Z2392" i="1" s="1"/>
  <c r="R2392" i="1"/>
  <c r="X2392" i="1"/>
  <c r="O2392" i="1"/>
  <c r="N2392" i="1"/>
  <c r="S1292" i="1"/>
  <c r="Z1292" i="1" s="1"/>
  <c r="R1292" i="1"/>
  <c r="X1292" i="1"/>
  <c r="O1292" i="1"/>
  <c r="N1292" i="1"/>
  <c r="S1960" i="1"/>
  <c r="Z1960" i="1" s="1"/>
  <c r="R1960" i="1"/>
  <c r="X1960" i="1"/>
  <c r="O1960" i="1"/>
  <c r="N1960" i="1"/>
  <c r="S2427" i="1"/>
  <c r="Z2427" i="1" s="1"/>
  <c r="R2427" i="1"/>
  <c r="X2427" i="1"/>
  <c r="O2427" i="1"/>
  <c r="N2427" i="1"/>
  <c r="S1656" i="1"/>
  <c r="Z1656" i="1" s="1"/>
  <c r="R1656" i="1"/>
  <c r="X1656" i="1"/>
  <c r="O1656" i="1"/>
  <c r="N1656" i="1"/>
  <c r="S1895" i="1"/>
  <c r="Z1895" i="1" s="1"/>
  <c r="R1895" i="1"/>
  <c r="X1895" i="1"/>
  <c r="O1895" i="1"/>
  <c r="N1895" i="1"/>
  <c r="S2028" i="1"/>
  <c r="Z2028" i="1" s="1"/>
  <c r="R2028" i="1"/>
  <c r="X2028" i="1"/>
  <c r="O2028" i="1"/>
  <c r="N2028" i="1"/>
  <c r="S1914" i="1"/>
  <c r="Z1914" i="1" s="1"/>
  <c r="R1914" i="1"/>
  <c r="X1914" i="1"/>
  <c r="O1914" i="1"/>
  <c r="N1914" i="1"/>
  <c r="S1679" i="1"/>
  <c r="Z1679" i="1" s="1"/>
  <c r="R1679" i="1"/>
  <c r="X1679" i="1"/>
  <c r="O1679" i="1"/>
  <c r="N1679" i="1"/>
  <c r="S1896" i="1"/>
  <c r="Z1896" i="1" s="1"/>
  <c r="R1896" i="1"/>
  <c r="X1896" i="1"/>
  <c r="O1896" i="1"/>
  <c r="N1896" i="1"/>
  <c r="S2159" i="1"/>
  <c r="Z2159" i="1" s="1"/>
  <c r="R2159" i="1"/>
  <c r="X2159" i="1"/>
  <c r="O2159" i="1"/>
  <c r="N2159" i="1"/>
  <c r="S1898" i="1"/>
  <c r="Z1898" i="1" s="1"/>
  <c r="R1898" i="1"/>
  <c r="X1898" i="1"/>
  <c r="O1898" i="1"/>
  <c r="N1898" i="1"/>
  <c r="S2404" i="1"/>
  <c r="Z2404" i="1" s="1"/>
  <c r="R2404" i="1"/>
  <c r="X2404" i="1"/>
  <c r="O2404" i="1"/>
  <c r="N2404" i="1"/>
  <c r="S1893" i="1"/>
  <c r="Z1893" i="1" s="1"/>
  <c r="R1893" i="1"/>
  <c r="X1893" i="1"/>
  <c r="O1893" i="1"/>
  <c r="N1893" i="1"/>
  <c r="S1209" i="1"/>
  <c r="Z1209" i="1" s="1"/>
  <c r="R1209" i="1"/>
  <c r="X1209" i="1"/>
  <c r="O1209" i="1"/>
  <c r="N1209" i="1"/>
  <c r="S1208" i="1"/>
  <c r="Z1208" i="1" s="1"/>
  <c r="R1208" i="1"/>
  <c r="X1208" i="1"/>
  <c r="O1208" i="1"/>
  <c r="N1208" i="1"/>
  <c r="S1207" i="1"/>
  <c r="Z1207" i="1" s="1"/>
  <c r="R1207" i="1"/>
  <c r="X1207" i="1"/>
  <c r="O1207" i="1"/>
  <c r="N1207" i="1"/>
  <c r="S1206" i="1"/>
  <c r="Z1206" i="1" s="1"/>
  <c r="R1206" i="1"/>
  <c r="X1206" i="1"/>
  <c r="O1206" i="1"/>
  <c r="N1206" i="1"/>
  <c r="S1479" i="1"/>
  <c r="Z1479" i="1" s="1"/>
  <c r="R1479" i="1"/>
  <c r="X1479" i="1"/>
  <c r="O1479" i="1"/>
  <c r="N1479" i="1"/>
  <c r="S2418" i="1"/>
  <c r="Z2418" i="1" s="1"/>
  <c r="R2418" i="1"/>
  <c r="X2418" i="1"/>
  <c r="O2418" i="1"/>
  <c r="N2418" i="1"/>
  <c r="S1410" i="1"/>
  <c r="Z1410" i="1" s="1"/>
  <c r="R1410" i="1"/>
  <c r="X1410" i="1"/>
  <c r="O1410" i="1"/>
  <c r="N1410" i="1"/>
  <c r="S1769" i="1"/>
  <c r="Z1769" i="1" s="1"/>
  <c r="R1769" i="1"/>
  <c r="X1769" i="1"/>
  <c r="O1769" i="1"/>
  <c r="N1769" i="1"/>
  <c r="S2436" i="1"/>
  <c r="Z2436" i="1" s="1"/>
  <c r="R2436" i="1"/>
  <c r="X2436" i="1"/>
  <c r="O2436" i="1"/>
  <c r="N2436" i="1"/>
  <c r="S1249" i="1"/>
  <c r="Z1249" i="1" s="1"/>
  <c r="R1249" i="1"/>
  <c r="X1249" i="1"/>
  <c r="O1249" i="1"/>
  <c r="N1249" i="1"/>
  <c r="S1382" i="1"/>
  <c r="Z1382" i="1" s="1"/>
  <c r="R1382" i="1"/>
  <c r="X1382" i="1"/>
  <c r="O1382" i="1"/>
  <c r="N1382" i="1"/>
  <c r="S1765" i="1"/>
  <c r="Z1765" i="1" s="1"/>
  <c r="R1765" i="1"/>
  <c r="X1765" i="1"/>
  <c r="O1765" i="1"/>
  <c r="N1765" i="1"/>
  <c r="S1310" i="1"/>
  <c r="Z1310" i="1" s="1"/>
  <c r="R1310" i="1"/>
  <c r="X1310" i="1"/>
  <c r="O1310" i="1"/>
  <c r="N1310" i="1"/>
  <c r="S1792" i="1"/>
  <c r="Z1792" i="1" s="1"/>
  <c r="R1792" i="1"/>
  <c r="X1792" i="1"/>
  <c r="O1792" i="1"/>
  <c r="N1792" i="1"/>
  <c r="S1584" i="1"/>
  <c r="Z1584" i="1" s="1"/>
  <c r="R1584" i="1"/>
  <c r="X1584" i="1"/>
  <c r="O1584" i="1"/>
  <c r="N1584" i="1"/>
  <c r="S1506" i="1"/>
  <c r="Z1506" i="1" s="1"/>
  <c r="R1506" i="1"/>
  <c r="X1506" i="1"/>
  <c r="O1506" i="1"/>
  <c r="N1506" i="1"/>
  <c r="S1741" i="1"/>
  <c r="Z1741" i="1" s="1"/>
  <c r="R1741" i="1"/>
  <c r="X1741" i="1"/>
  <c r="O1741" i="1"/>
  <c r="N1741" i="1"/>
  <c r="S1339" i="1"/>
  <c r="Z1339" i="1" s="1"/>
  <c r="R1339" i="1"/>
  <c r="X1339" i="1"/>
  <c r="O1339" i="1"/>
  <c r="N1339" i="1"/>
  <c r="S2287" i="1"/>
  <c r="Z2287" i="1" s="1"/>
  <c r="R2287" i="1"/>
  <c r="X2287" i="1"/>
  <c r="O2287" i="1"/>
  <c r="N2287" i="1"/>
  <c r="S1836" i="1"/>
  <c r="Z1836" i="1" s="1"/>
  <c r="R1836" i="1"/>
  <c r="X1836" i="1"/>
  <c r="O1836" i="1"/>
  <c r="N1836" i="1"/>
  <c r="S2263" i="1"/>
  <c r="Z2263" i="1" s="1"/>
  <c r="R2263" i="1"/>
  <c r="X2263" i="1"/>
  <c r="O2263" i="1"/>
  <c r="N2263" i="1"/>
  <c r="S1821" i="1"/>
  <c r="Z1821" i="1" s="1"/>
  <c r="R1821" i="1"/>
  <c r="X1821" i="1"/>
  <c r="O1821" i="1"/>
  <c r="N1821" i="1"/>
  <c r="S1205" i="1"/>
  <c r="Z1205" i="1" s="1"/>
  <c r="R1205" i="1"/>
  <c r="X1205" i="1"/>
  <c r="O1205" i="1"/>
  <c r="N1205" i="1"/>
  <c r="S1924" i="1"/>
  <c r="Z1924" i="1" s="1"/>
  <c r="R1924" i="1"/>
  <c r="X1924" i="1"/>
  <c r="O1924" i="1"/>
  <c r="N1924" i="1"/>
  <c r="S2262" i="1"/>
  <c r="Z2262" i="1" s="1"/>
  <c r="R2262" i="1"/>
  <c r="X2262" i="1"/>
  <c r="O2262" i="1"/>
  <c r="N2262" i="1"/>
  <c r="S2344" i="1"/>
  <c r="Z2344" i="1" s="1"/>
  <c r="R2344" i="1"/>
  <c r="X2344" i="1"/>
  <c r="O2344" i="1"/>
  <c r="N2344" i="1"/>
  <c r="S1204" i="1"/>
  <c r="Z1204" i="1" s="1"/>
  <c r="R1204" i="1"/>
  <c r="X1204" i="1"/>
  <c r="O1204" i="1"/>
  <c r="N1204" i="1"/>
  <c r="S1203" i="1"/>
  <c r="Z1203" i="1" s="1"/>
  <c r="R1203" i="1"/>
  <c r="X1203" i="1"/>
  <c r="O1203" i="1"/>
  <c r="N1203" i="1"/>
  <c r="S2483" i="1"/>
  <c r="Z2483" i="1" s="1"/>
  <c r="R2483" i="1"/>
  <c r="X2483" i="1"/>
  <c r="O2483" i="1"/>
  <c r="N2483" i="1"/>
  <c r="S2152" i="1"/>
  <c r="Z2152" i="1" s="1"/>
  <c r="R2152" i="1"/>
  <c r="X2152" i="1"/>
  <c r="O2152" i="1"/>
  <c r="N2152" i="1"/>
  <c r="S2442" i="1"/>
  <c r="Z2442" i="1" s="1"/>
  <c r="R2442" i="1"/>
  <c r="X2442" i="1"/>
  <c r="O2442" i="1"/>
  <c r="N2442" i="1"/>
  <c r="S2394" i="1"/>
  <c r="Z2394" i="1" s="1"/>
  <c r="R2394" i="1"/>
  <c r="X2394" i="1"/>
  <c r="O2394" i="1"/>
  <c r="N2394" i="1"/>
  <c r="S2103" i="1"/>
  <c r="Z2103" i="1" s="1"/>
  <c r="R2103" i="1"/>
  <c r="X2103" i="1"/>
  <c r="O2103" i="1"/>
  <c r="N2103" i="1"/>
  <c r="S1923" i="1"/>
  <c r="Z1923" i="1" s="1"/>
  <c r="R1923" i="1"/>
  <c r="X1923" i="1"/>
  <c r="O1923" i="1"/>
  <c r="N1923" i="1"/>
  <c r="S2486" i="1"/>
  <c r="Z2486" i="1" s="1"/>
  <c r="R2486" i="1"/>
  <c r="X2486" i="1"/>
  <c r="O2486" i="1"/>
  <c r="N2486" i="1"/>
  <c r="S2343" i="1"/>
  <c r="Z2343" i="1" s="1"/>
  <c r="R2343" i="1"/>
  <c r="X2343" i="1"/>
  <c r="O2343" i="1"/>
  <c r="N2343" i="1"/>
  <c r="S1499" i="1"/>
  <c r="Z1499" i="1" s="1"/>
  <c r="R1499" i="1"/>
  <c r="X1499" i="1"/>
  <c r="O1499" i="1"/>
  <c r="N1499" i="1"/>
  <c r="S1414" i="1"/>
  <c r="Z1414" i="1" s="1"/>
  <c r="R1414" i="1"/>
  <c r="X1414" i="1"/>
  <c r="O1414" i="1"/>
  <c r="N1414" i="1"/>
  <c r="S1756" i="1"/>
  <c r="Z1756" i="1" s="1"/>
  <c r="R1756" i="1"/>
  <c r="X1756" i="1"/>
  <c r="O1756" i="1"/>
  <c r="N1756" i="1"/>
  <c r="S1778" i="1"/>
  <c r="Z1778" i="1" s="1"/>
  <c r="R1778" i="1"/>
  <c r="X1778" i="1"/>
  <c r="O1778" i="1"/>
  <c r="N1778" i="1"/>
  <c r="S1559" i="1"/>
  <c r="Z1559" i="1" s="1"/>
  <c r="R1559" i="1"/>
  <c r="X1559" i="1"/>
  <c r="O1559" i="1"/>
  <c r="N1559" i="1"/>
  <c r="S1338" i="1"/>
  <c r="Z1338" i="1" s="1"/>
  <c r="R1338" i="1"/>
  <c r="X1338" i="1"/>
  <c r="O1338" i="1"/>
  <c r="N1338" i="1"/>
  <c r="S2144" i="1"/>
  <c r="Z2144" i="1" s="1"/>
  <c r="R2144" i="1"/>
  <c r="X2144" i="1"/>
  <c r="O2144" i="1"/>
  <c r="N2144" i="1"/>
  <c r="S1633" i="1"/>
  <c r="Z1633" i="1" s="1"/>
  <c r="R1633" i="1"/>
  <c r="X1633" i="1"/>
  <c r="O1633" i="1"/>
  <c r="N1633" i="1"/>
  <c r="S1555" i="1"/>
  <c r="Z1555" i="1" s="1"/>
  <c r="R1555" i="1"/>
  <c r="X1555" i="1"/>
  <c r="O1555" i="1"/>
  <c r="N1555" i="1"/>
  <c r="S1554" i="1"/>
  <c r="Z1554" i="1" s="1"/>
  <c r="R1554" i="1"/>
  <c r="X1554" i="1"/>
  <c r="O1554" i="1"/>
  <c r="N1554" i="1"/>
  <c r="S1553" i="1"/>
  <c r="Z1553" i="1" s="1"/>
  <c r="R1553" i="1"/>
  <c r="X1553" i="1"/>
  <c r="O1553" i="1"/>
  <c r="N1553" i="1"/>
  <c r="S1202" i="1"/>
  <c r="Z1202" i="1" s="1"/>
  <c r="R1202" i="1"/>
  <c r="X1202" i="1"/>
  <c r="O1202" i="1"/>
  <c r="N1202" i="1"/>
  <c r="S1201" i="1"/>
  <c r="Z1201" i="1" s="1"/>
  <c r="R1201" i="1"/>
  <c r="X1201" i="1"/>
  <c r="O1201" i="1"/>
  <c r="N1201" i="1"/>
  <c r="S1200" i="1"/>
  <c r="Z1200" i="1" s="1"/>
  <c r="R1200" i="1"/>
  <c r="X1200" i="1"/>
  <c r="O1200" i="1"/>
  <c r="N1200" i="1"/>
  <c r="S1199" i="1"/>
  <c r="Z1199" i="1" s="1"/>
  <c r="R1199" i="1"/>
  <c r="X1199" i="1"/>
  <c r="O1199" i="1"/>
  <c r="N1199" i="1"/>
  <c r="S1552" i="1"/>
  <c r="Z1552" i="1" s="1"/>
  <c r="R1552" i="1"/>
  <c r="X1552" i="1"/>
  <c r="O1552" i="1"/>
  <c r="N1552" i="1"/>
  <c r="S1387" i="1"/>
  <c r="Z1387" i="1" s="1"/>
  <c r="R1387" i="1"/>
  <c r="X1387" i="1"/>
  <c r="O1387" i="1"/>
  <c r="N1387" i="1"/>
  <c r="S1459" i="1"/>
  <c r="Z1459" i="1" s="1"/>
  <c r="R1459" i="1"/>
  <c r="X1459" i="1"/>
  <c r="O1459" i="1"/>
  <c r="N1459" i="1"/>
  <c r="S1644" i="1"/>
  <c r="Z1644" i="1" s="1"/>
  <c r="R1644" i="1"/>
  <c r="X1644" i="1"/>
  <c r="O1644" i="1"/>
  <c r="N1644" i="1"/>
  <c r="S1999" i="1"/>
  <c r="Z1999" i="1" s="1"/>
  <c r="R1999" i="1"/>
  <c r="X1999" i="1"/>
  <c r="O1999" i="1"/>
  <c r="N1999" i="1"/>
  <c r="S2299" i="1"/>
  <c r="Z2299" i="1" s="1"/>
  <c r="R2299" i="1"/>
  <c r="X2299" i="1"/>
  <c r="O2299" i="1"/>
  <c r="N2299" i="1"/>
  <c r="S1262" i="1"/>
  <c r="Z1262" i="1" s="1"/>
  <c r="R1262" i="1"/>
  <c r="X1262" i="1"/>
  <c r="O1262" i="1"/>
  <c r="N1262" i="1"/>
  <c r="S1979" i="1"/>
  <c r="Z1979" i="1" s="1"/>
  <c r="R1979" i="1"/>
  <c r="X1979" i="1"/>
  <c r="O1979" i="1"/>
  <c r="N1979" i="1"/>
  <c r="S2139" i="1"/>
  <c r="Z2139" i="1" s="1"/>
  <c r="R2139" i="1"/>
  <c r="X2139" i="1"/>
  <c r="O2139" i="1"/>
  <c r="N2139" i="1"/>
  <c r="S1463" i="1"/>
  <c r="Z1463" i="1" s="1"/>
  <c r="R1463" i="1"/>
  <c r="X1463" i="1"/>
  <c r="O1463" i="1"/>
  <c r="N1463" i="1"/>
  <c r="S1431" i="1"/>
  <c r="Z1431" i="1" s="1"/>
  <c r="R1431" i="1"/>
  <c r="X1431" i="1"/>
  <c r="O1431" i="1"/>
  <c r="N1431" i="1"/>
  <c r="S1004" i="1"/>
  <c r="Z1004" i="1" s="1"/>
  <c r="R1004" i="1"/>
  <c r="X1004" i="1"/>
  <c r="O1004" i="1"/>
  <c r="N1004" i="1"/>
  <c r="S2453" i="1"/>
  <c r="Z2453" i="1" s="1"/>
  <c r="R2453" i="1"/>
  <c r="X2453" i="1"/>
  <c r="O2453" i="1"/>
  <c r="N2453" i="1"/>
  <c r="S1494" i="1"/>
  <c r="Z1494" i="1" s="1"/>
  <c r="R1494" i="1"/>
  <c r="X1494" i="1"/>
  <c r="O1494" i="1"/>
  <c r="N1494" i="1"/>
  <c r="S1530" i="1"/>
  <c r="Z1530" i="1" s="1"/>
  <c r="R1530" i="1"/>
  <c r="X1530" i="1"/>
  <c r="O1530" i="1"/>
  <c r="N1530" i="1"/>
  <c r="S2142" i="1"/>
  <c r="Z2142" i="1" s="1"/>
  <c r="R2142" i="1"/>
  <c r="X2142" i="1"/>
  <c r="O2142" i="1"/>
  <c r="N2142" i="1"/>
  <c r="S1824" i="1"/>
  <c r="Z1824" i="1" s="1"/>
  <c r="R1824" i="1"/>
  <c r="X1824" i="1"/>
  <c r="O1824" i="1"/>
  <c r="N1824" i="1"/>
  <c r="S988" i="1"/>
  <c r="Z988" i="1" s="1"/>
  <c r="R988" i="1"/>
  <c r="X988" i="1"/>
  <c r="O988" i="1"/>
  <c r="N988" i="1"/>
  <c r="S1823" i="1"/>
  <c r="Z1823" i="1" s="1"/>
  <c r="R1823" i="1"/>
  <c r="X1823" i="1"/>
  <c r="O1823" i="1"/>
  <c r="N1823" i="1"/>
  <c r="S1643" i="1"/>
  <c r="Z1643" i="1" s="1"/>
  <c r="R1643" i="1"/>
  <c r="X1643" i="1"/>
  <c r="O1643" i="1"/>
  <c r="N1643" i="1"/>
  <c r="S2333" i="1"/>
  <c r="Z2333" i="1" s="1"/>
  <c r="R2333" i="1"/>
  <c r="X2333" i="1"/>
  <c r="O2333" i="1"/>
  <c r="N2333" i="1"/>
  <c r="S1518" i="1"/>
  <c r="Z1518" i="1" s="1"/>
  <c r="R1518" i="1"/>
  <c r="X1518" i="1"/>
  <c r="O1518" i="1"/>
  <c r="N1518" i="1"/>
  <c r="S1020" i="1"/>
  <c r="Z1020" i="1" s="1"/>
  <c r="R1020" i="1"/>
  <c r="X1020" i="1"/>
  <c r="O1020" i="1"/>
  <c r="N1020" i="1"/>
  <c r="S1198" i="1"/>
  <c r="Z1198" i="1" s="1"/>
  <c r="R1198" i="1"/>
  <c r="X1198" i="1"/>
  <c r="O1198" i="1"/>
  <c r="N1198" i="1"/>
  <c r="S1197" i="1"/>
  <c r="Z1197" i="1" s="1"/>
  <c r="R1197" i="1"/>
  <c r="X1197" i="1"/>
  <c r="O1197" i="1"/>
  <c r="N1197" i="1"/>
  <c r="S1196" i="1"/>
  <c r="Z1196" i="1" s="1"/>
  <c r="R1196" i="1"/>
  <c r="X1196" i="1"/>
  <c r="O1196" i="1"/>
  <c r="N1196" i="1"/>
  <c r="S1195" i="1"/>
  <c r="Z1195" i="1" s="1"/>
  <c r="R1195" i="1"/>
  <c r="X1195" i="1"/>
  <c r="O1195" i="1"/>
  <c r="N1195" i="1"/>
  <c r="S1194" i="1"/>
  <c r="Z1194" i="1" s="1"/>
  <c r="R1194" i="1"/>
  <c r="X1194" i="1"/>
  <c r="O1194" i="1"/>
  <c r="N1194" i="1"/>
  <c r="S1193" i="1"/>
  <c r="Z1193" i="1" s="1"/>
  <c r="R1193" i="1"/>
  <c r="X1193" i="1"/>
  <c r="O1193" i="1"/>
  <c r="N1193" i="1"/>
  <c r="S1192" i="1"/>
  <c r="Z1192" i="1" s="1"/>
  <c r="R1192" i="1"/>
  <c r="X1192" i="1"/>
  <c r="O1192" i="1"/>
  <c r="N1192" i="1"/>
  <c r="S1191" i="1"/>
  <c r="Z1191" i="1" s="1"/>
  <c r="R1191" i="1"/>
  <c r="X1191" i="1"/>
  <c r="O1191" i="1"/>
  <c r="N1191" i="1"/>
  <c r="S987" i="1"/>
  <c r="Z987" i="1" s="1"/>
  <c r="R987" i="1"/>
  <c r="X987" i="1"/>
  <c r="O987" i="1"/>
  <c r="N987" i="1"/>
  <c r="S1019" i="1"/>
  <c r="Z1019" i="1" s="1"/>
  <c r="R1019" i="1"/>
  <c r="X1019" i="1"/>
  <c r="O1019" i="1"/>
  <c r="N1019" i="1"/>
  <c r="S1532" i="1"/>
  <c r="Z1532" i="1" s="1"/>
  <c r="R1532" i="1"/>
  <c r="X1532" i="1"/>
  <c r="O1532" i="1"/>
  <c r="N1532" i="1"/>
  <c r="S1798" i="1"/>
  <c r="Z1798" i="1" s="1"/>
  <c r="R1798" i="1"/>
  <c r="X1798" i="1"/>
  <c r="O1798" i="1"/>
  <c r="N1798" i="1"/>
  <c r="S2352" i="1"/>
  <c r="Z2352" i="1" s="1"/>
  <c r="R2352" i="1"/>
  <c r="X2352" i="1"/>
  <c r="O2352" i="1"/>
  <c r="N2352" i="1"/>
  <c r="S2043" i="1"/>
  <c r="Z2043" i="1" s="1"/>
  <c r="R2043" i="1"/>
  <c r="X2043" i="1"/>
  <c r="O2043" i="1"/>
  <c r="N2043" i="1"/>
  <c r="S1331" i="1"/>
  <c r="Z1331" i="1" s="1"/>
  <c r="R1331" i="1"/>
  <c r="X1331" i="1"/>
  <c r="O1331" i="1"/>
  <c r="N1331" i="1"/>
  <c r="S2402" i="1"/>
  <c r="Z2402" i="1" s="1"/>
  <c r="R2402" i="1"/>
  <c r="X2402" i="1"/>
  <c r="O2402" i="1"/>
  <c r="N2402" i="1"/>
  <c r="S1776" i="1"/>
  <c r="Z1776" i="1" s="1"/>
  <c r="R1776" i="1"/>
  <c r="X1776" i="1"/>
  <c r="O1776" i="1"/>
  <c r="N1776" i="1"/>
  <c r="S1751" i="1"/>
  <c r="Z1751" i="1" s="1"/>
  <c r="R1751" i="1"/>
  <c r="X1751" i="1"/>
  <c r="O1751" i="1"/>
  <c r="N1751" i="1"/>
  <c r="S1376" i="1"/>
  <c r="Z1376" i="1" s="1"/>
  <c r="R1376" i="1"/>
  <c r="X1376" i="1"/>
  <c r="O1376" i="1"/>
  <c r="N1376" i="1"/>
  <c r="S1014" i="1"/>
  <c r="Z1014" i="1" s="1"/>
  <c r="R1014" i="1"/>
  <c r="X1014" i="1"/>
  <c r="O1014" i="1"/>
  <c r="N1014" i="1"/>
  <c r="S2247" i="1"/>
  <c r="Z2247" i="1" s="1"/>
  <c r="R2247" i="1"/>
  <c r="X2247" i="1"/>
  <c r="O2247" i="1"/>
  <c r="N2247" i="1"/>
  <c r="S2342" i="1"/>
  <c r="Z2342" i="1" s="1"/>
  <c r="R2342" i="1"/>
  <c r="X2342" i="1"/>
  <c r="O2342" i="1"/>
  <c r="N2342" i="1"/>
  <c r="S1521" i="1"/>
  <c r="Z1521" i="1" s="1"/>
  <c r="R1521" i="1"/>
  <c r="X1521" i="1"/>
  <c r="O1521" i="1"/>
  <c r="N1521" i="1"/>
  <c r="S2286" i="1"/>
  <c r="Z2286" i="1" s="1"/>
  <c r="R2286" i="1"/>
  <c r="X2286" i="1"/>
  <c r="O2286" i="1"/>
  <c r="N2286" i="1"/>
  <c r="S1397" i="1"/>
  <c r="Z1397" i="1" s="1"/>
  <c r="R1397" i="1"/>
  <c r="X1397" i="1"/>
  <c r="O1397" i="1"/>
  <c r="N1397" i="1"/>
  <c r="S2100" i="1"/>
  <c r="Z2100" i="1" s="1"/>
  <c r="R2100" i="1"/>
  <c r="X2100" i="1"/>
  <c r="O2100" i="1"/>
  <c r="N2100" i="1"/>
  <c r="S1954" i="1"/>
  <c r="Z1954" i="1" s="1"/>
  <c r="R1954" i="1"/>
  <c r="X1954" i="1"/>
  <c r="O1954" i="1"/>
  <c r="N1954" i="1"/>
  <c r="S1468" i="1"/>
  <c r="Z1468" i="1" s="1"/>
  <c r="R1468" i="1"/>
  <c r="X1468" i="1"/>
  <c r="O1468" i="1"/>
  <c r="N1468" i="1"/>
  <c r="S1375" i="1"/>
  <c r="Z1375" i="1" s="1"/>
  <c r="R1375" i="1"/>
  <c r="X1375" i="1"/>
  <c r="O1375" i="1"/>
  <c r="N1375" i="1"/>
  <c r="S1269" i="1"/>
  <c r="Z1269" i="1" s="1"/>
  <c r="R1269" i="1"/>
  <c r="X1269" i="1"/>
  <c r="O1269" i="1"/>
  <c r="N1269" i="1"/>
  <c r="S1278" i="1"/>
  <c r="Z1278" i="1" s="1"/>
  <c r="R1278" i="1"/>
  <c r="X1278" i="1"/>
  <c r="O1278" i="1"/>
  <c r="N1278" i="1"/>
  <c r="S1865" i="1"/>
  <c r="Z1865" i="1" s="1"/>
  <c r="R1865" i="1"/>
  <c r="X1865" i="1"/>
  <c r="O1865" i="1"/>
  <c r="N1865" i="1"/>
  <c r="S2297" i="1"/>
  <c r="Z2297" i="1" s="1"/>
  <c r="R2297" i="1"/>
  <c r="X2297" i="1"/>
  <c r="O2297" i="1"/>
  <c r="N2297" i="1"/>
  <c r="S1304" i="1"/>
  <c r="Z1304" i="1" s="1"/>
  <c r="R1304" i="1"/>
  <c r="X1304" i="1"/>
  <c r="O1304" i="1"/>
  <c r="N1304" i="1"/>
  <c r="S1264" i="1"/>
  <c r="Z1264" i="1" s="1"/>
  <c r="R1264" i="1"/>
  <c r="X1264" i="1"/>
  <c r="O1264" i="1"/>
  <c r="N1264" i="1"/>
  <c r="S1524" i="1"/>
  <c r="Z1524" i="1" s="1"/>
  <c r="R1524" i="1"/>
  <c r="X1524" i="1"/>
  <c r="O1524" i="1"/>
  <c r="N1524" i="1"/>
  <c r="S1398" i="1"/>
  <c r="Z1398" i="1" s="1"/>
  <c r="R1398" i="1"/>
  <c r="X1398" i="1"/>
  <c r="O1398" i="1"/>
  <c r="N1398" i="1"/>
  <c r="S1959" i="1"/>
  <c r="Z1959" i="1" s="1"/>
  <c r="R1959" i="1"/>
  <c r="X1959" i="1"/>
  <c r="O1959" i="1"/>
  <c r="N1959" i="1"/>
  <c r="S1968" i="1"/>
  <c r="Z1968" i="1" s="1"/>
  <c r="R1968" i="1"/>
  <c r="X1968" i="1"/>
  <c r="O1968" i="1"/>
  <c r="N1968" i="1"/>
  <c r="S1306" i="1"/>
  <c r="Z1306" i="1" s="1"/>
  <c r="R1306" i="1"/>
  <c r="X1306" i="1"/>
  <c r="O1306" i="1"/>
  <c r="N1306" i="1"/>
  <c r="S1340" i="1"/>
  <c r="Z1340" i="1" s="1"/>
  <c r="R1340" i="1"/>
  <c r="X1340" i="1"/>
  <c r="O1340" i="1"/>
  <c r="N1340" i="1"/>
  <c r="S989" i="1"/>
  <c r="Z989" i="1" s="1"/>
  <c r="R989" i="1"/>
  <c r="X989" i="1"/>
  <c r="O989" i="1"/>
  <c r="N989" i="1"/>
  <c r="S2207" i="1"/>
  <c r="Z2207" i="1" s="1"/>
  <c r="R2207" i="1"/>
  <c r="X2207" i="1"/>
  <c r="O2207" i="1"/>
  <c r="N2207" i="1"/>
  <c r="S1190" i="1"/>
  <c r="Z1190" i="1" s="1"/>
  <c r="R1190" i="1"/>
  <c r="X1190" i="1"/>
  <c r="O1190" i="1"/>
  <c r="N1190" i="1"/>
  <c r="S1189" i="1"/>
  <c r="Z1189" i="1" s="1"/>
  <c r="R1189" i="1"/>
  <c r="X1189" i="1"/>
  <c r="O1189" i="1"/>
  <c r="N1189" i="1"/>
  <c r="S1478" i="1"/>
  <c r="Z1478" i="1" s="1"/>
  <c r="R1478" i="1"/>
  <c r="X1478" i="1"/>
  <c r="O1478" i="1"/>
  <c r="N1478" i="1"/>
  <c r="S1745" i="1"/>
  <c r="Z1745" i="1" s="1"/>
  <c r="R1745" i="1"/>
  <c r="X1745" i="1"/>
  <c r="O1745" i="1"/>
  <c r="N1745" i="1"/>
  <c r="S1492" i="1"/>
  <c r="Z1492" i="1" s="1"/>
  <c r="R1492" i="1"/>
  <c r="X1492" i="1"/>
  <c r="O1492" i="1"/>
  <c r="N1492" i="1"/>
  <c r="S2383" i="1"/>
  <c r="Z2383" i="1" s="1"/>
  <c r="R2383" i="1"/>
  <c r="X2383" i="1"/>
  <c r="O2383" i="1"/>
  <c r="N2383" i="1"/>
  <c r="S1657" i="1"/>
  <c r="Z1657" i="1" s="1"/>
  <c r="R1657" i="1"/>
  <c r="X1657" i="1"/>
  <c r="O1657" i="1"/>
  <c r="N1657" i="1"/>
  <c r="S2011" i="1"/>
  <c r="Z2011" i="1" s="1"/>
  <c r="R2011" i="1"/>
  <c r="X2011" i="1"/>
  <c r="O2011" i="1"/>
  <c r="N2011" i="1"/>
  <c r="S1950" i="1"/>
  <c r="Z1950" i="1" s="1"/>
  <c r="R1950" i="1"/>
  <c r="X1950" i="1"/>
  <c r="O1950" i="1"/>
  <c r="N1950" i="1"/>
  <c r="S2298" i="1"/>
  <c r="Z2298" i="1" s="1"/>
  <c r="R2298" i="1"/>
  <c r="X2298" i="1"/>
  <c r="O2298" i="1"/>
  <c r="N2298" i="1"/>
  <c r="S2246" i="1"/>
  <c r="Z2246" i="1" s="1"/>
  <c r="R2246" i="1"/>
  <c r="X2246" i="1"/>
  <c r="O2246" i="1"/>
  <c r="N2246" i="1"/>
  <c r="S1365" i="1"/>
  <c r="Z1365" i="1" s="1"/>
  <c r="R1365" i="1"/>
  <c r="X1365" i="1"/>
  <c r="O1365" i="1"/>
  <c r="N1365" i="1"/>
  <c r="S2141" i="1"/>
  <c r="Z2141" i="1" s="1"/>
  <c r="R2141" i="1"/>
  <c r="X2141" i="1"/>
  <c r="O2141" i="1"/>
  <c r="N2141" i="1"/>
  <c r="S2191" i="1"/>
  <c r="Z2191" i="1" s="1"/>
  <c r="R2191" i="1"/>
  <c r="X2191" i="1"/>
  <c r="O2191" i="1"/>
  <c r="N2191" i="1"/>
  <c r="S1864" i="1"/>
  <c r="Z1864" i="1" s="1"/>
  <c r="R1864" i="1"/>
  <c r="X1864" i="1"/>
  <c r="O1864" i="1"/>
  <c r="N1864" i="1"/>
  <c r="S2341" i="1"/>
  <c r="Z2341" i="1" s="1"/>
  <c r="R2341" i="1"/>
  <c r="X2341" i="1"/>
  <c r="O2341" i="1"/>
  <c r="N2341" i="1"/>
  <c r="S1774" i="1"/>
  <c r="Z1774" i="1" s="1"/>
  <c r="R1774" i="1"/>
  <c r="X1774" i="1"/>
  <c r="O1774" i="1"/>
  <c r="N1774" i="1"/>
  <c r="S1820" i="1"/>
  <c r="Z1820" i="1" s="1"/>
  <c r="R1820" i="1"/>
  <c r="X1820" i="1"/>
  <c r="O1820" i="1"/>
  <c r="N1820" i="1"/>
  <c r="S1768" i="1"/>
  <c r="Z1768" i="1" s="1"/>
  <c r="R1768" i="1"/>
  <c r="X1768" i="1"/>
  <c r="O1768" i="1"/>
  <c r="N1768" i="1"/>
  <c r="S2329" i="1"/>
  <c r="Z2329" i="1" s="1"/>
  <c r="R2329" i="1"/>
  <c r="X2329" i="1"/>
  <c r="O2329" i="1"/>
  <c r="N2329" i="1"/>
  <c r="S2451" i="1"/>
  <c r="Z2451" i="1" s="1"/>
  <c r="R2451" i="1"/>
  <c r="X2451" i="1"/>
  <c r="O2451" i="1"/>
  <c r="N2451" i="1"/>
  <c r="S1965" i="1"/>
  <c r="Z1965" i="1" s="1"/>
  <c r="R1965" i="1"/>
  <c r="X1965" i="1"/>
  <c r="O1965" i="1"/>
  <c r="N1965" i="1"/>
  <c r="S1378" i="1"/>
  <c r="Z1378" i="1" s="1"/>
  <c r="R1378" i="1"/>
  <c r="X1378" i="1"/>
  <c r="O1378" i="1"/>
  <c r="N1378" i="1"/>
  <c r="S1188" i="1"/>
  <c r="Z1188" i="1" s="1"/>
  <c r="R1188" i="1"/>
  <c r="X1188" i="1"/>
  <c r="O1188" i="1"/>
  <c r="N1188" i="1"/>
  <c r="S1187" i="1"/>
  <c r="Z1187" i="1" s="1"/>
  <c r="R1187" i="1"/>
  <c r="X1187" i="1"/>
  <c r="O1187" i="1"/>
  <c r="N1187" i="1"/>
  <c r="S1186" i="1"/>
  <c r="Z1186" i="1" s="1"/>
  <c r="R1186" i="1"/>
  <c r="X1186" i="1"/>
  <c r="O1186" i="1"/>
  <c r="N1186" i="1"/>
  <c r="S1185" i="1"/>
  <c r="Z1185" i="1" s="1"/>
  <c r="R1185" i="1"/>
  <c r="X1185" i="1"/>
  <c r="O1185" i="1"/>
  <c r="N1185" i="1"/>
  <c r="S1305" i="1"/>
  <c r="Z1305" i="1" s="1"/>
  <c r="R1305" i="1"/>
  <c r="X1305" i="1"/>
  <c r="O1305" i="1"/>
  <c r="N1305" i="1"/>
  <c r="S2488" i="1"/>
  <c r="Z2488" i="1" s="1"/>
  <c r="R2488" i="1"/>
  <c r="X2488" i="1"/>
  <c r="O2488" i="1"/>
  <c r="N2488" i="1"/>
  <c r="S1755" i="1"/>
  <c r="Z1755" i="1" s="1"/>
  <c r="R1755" i="1"/>
  <c r="X1755" i="1"/>
  <c r="O1755" i="1"/>
  <c r="N1755" i="1"/>
  <c r="S1958" i="1"/>
  <c r="Z1958" i="1" s="1"/>
  <c r="R1958" i="1"/>
  <c r="X1958" i="1"/>
  <c r="O1958" i="1"/>
  <c r="N1958" i="1"/>
  <c r="S1687" i="1"/>
  <c r="Z1687" i="1" s="1"/>
  <c r="R1687" i="1"/>
  <c r="X1687" i="1"/>
  <c r="O1687" i="1"/>
  <c r="N1687" i="1"/>
  <c r="S1900" i="1"/>
  <c r="Z1900" i="1" s="1"/>
  <c r="R1900" i="1"/>
  <c r="X1900" i="1"/>
  <c r="O1900" i="1"/>
  <c r="N1900" i="1"/>
  <c r="S2163" i="1"/>
  <c r="Z2163" i="1" s="1"/>
  <c r="R2163" i="1"/>
  <c r="X2163" i="1"/>
  <c r="O2163" i="1"/>
  <c r="N2163" i="1"/>
  <c r="S2089" i="1"/>
  <c r="Z2089" i="1" s="1"/>
  <c r="R2089" i="1"/>
  <c r="X2089" i="1"/>
  <c r="O2089" i="1"/>
  <c r="N2089" i="1"/>
  <c r="S1830" i="1"/>
  <c r="Z1830" i="1" s="1"/>
  <c r="R1830" i="1"/>
  <c r="X1830" i="1"/>
  <c r="O1830" i="1"/>
  <c r="N1830" i="1"/>
  <c r="S1629" i="1"/>
  <c r="Z1629" i="1" s="1"/>
  <c r="R1629" i="1"/>
  <c r="X1629" i="1"/>
  <c r="O1629" i="1"/>
  <c r="N1629" i="1"/>
  <c r="S1045" i="1"/>
  <c r="Z1045" i="1" s="1"/>
  <c r="R1045" i="1"/>
  <c r="X1045" i="1"/>
  <c r="O1045" i="1"/>
  <c r="N1045" i="1"/>
  <c r="S1259" i="1"/>
  <c r="Z1259" i="1" s="1"/>
  <c r="R1259" i="1"/>
  <c r="X1259" i="1"/>
  <c r="O1259" i="1"/>
  <c r="N1259" i="1"/>
  <c r="S1578" i="1"/>
  <c r="Z1578" i="1" s="1"/>
  <c r="R1578" i="1"/>
  <c r="X1578" i="1"/>
  <c r="O1578" i="1"/>
  <c r="N1578" i="1"/>
  <c r="S2410" i="1"/>
  <c r="Z2410" i="1" s="1"/>
  <c r="R2410" i="1"/>
  <c r="X2410" i="1"/>
  <c r="O2410" i="1"/>
  <c r="N2410" i="1"/>
  <c r="S1487" i="1"/>
  <c r="Z1487" i="1" s="1"/>
  <c r="R1487" i="1"/>
  <c r="X1487" i="1"/>
  <c r="O1487" i="1"/>
  <c r="N1487" i="1"/>
  <c r="S1526" i="1"/>
  <c r="Z1526" i="1" s="1"/>
  <c r="R1526" i="1"/>
  <c r="X1526" i="1"/>
  <c r="O1526" i="1"/>
  <c r="N1526" i="1"/>
  <c r="S1336" i="1"/>
  <c r="Z1336" i="1" s="1"/>
  <c r="R1336" i="1"/>
  <c r="X1336" i="1"/>
  <c r="O1336" i="1"/>
  <c r="N1336" i="1"/>
  <c r="S1632" i="1"/>
  <c r="Z1632" i="1" s="1"/>
  <c r="R1632" i="1"/>
  <c r="X1632" i="1"/>
  <c r="O1632" i="1"/>
  <c r="N1632" i="1"/>
  <c r="S1034" i="1"/>
  <c r="Z1034" i="1" s="1"/>
  <c r="R1034" i="1"/>
  <c r="X1034" i="1"/>
  <c r="O1034" i="1"/>
  <c r="N1034" i="1"/>
  <c r="S2409" i="1"/>
  <c r="Z2409" i="1" s="1"/>
  <c r="R2409" i="1"/>
  <c r="X2409" i="1"/>
  <c r="O2409" i="1"/>
  <c r="N2409" i="1"/>
  <c r="S2408" i="1"/>
  <c r="Z2408" i="1" s="1"/>
  <c r="R2408" i="1"/>
  <c r="X2408" i="1"/>
  <c r="O2408" i="1"/>
  <c r="N2408" i="1"/>
  <c r="S1303" i="1"/>
  <c r="Z1303" i="1" s="1"/>
  <c r="R1303" i="1"/>
  <c r="X1303" i="1"/>
  <c r="O1303" i="1"/>
  <c r="N1303" i="1"/>
  <c r="S1324" i="1"/>
  <c r="Z1324" i="1" s="1"/>
  <c r="R1324" i="1"/>
  <c r="X1324" i="1"/>
  <c r="O1324" i="1"/>
  <c r="N1324" i="1"/>
  <c r="S1590" i="1"/>
  <c r="Z1590" i="1" s="1"/>
  <c r="R1590" i="1"/>
  <c r="X1590" i="1"/>
  <c r="O1590" i="1"/>
  <c r="N1590" i="1"/>
  <c r="S1620" i="1"/>
  <c r="Z1620" i="1" s="1"/>
  <c r="R1620" i="1"/>
  <c r="X1620" i="1"/>
  <c r="O1620" i="1"/>
  <c r="N1620" i="1"/>
  <c r="S1348" i="1"/>
  <c r="Z1348" i="1" s="1"/>
  <c r="R1348" i="1"/>
  <c r="X1348" i="1"/>
  <c r="O1348" i="1"/>
  <c r="N1348" i="1"/>
  <c r="S2221" i="1"/>
  <c r="Z2221" i="1" s="1"/>
  <c r="R2221" i="1"/>
  <c r="X2221" i="1"/>
  <c r="O2221" i="1"/>
  <c r="N2221" i="1"/>
  <c r="S1393" i="1"/>
  <c r="Z1393" i="1" s="1"/>
  <c r="R1393" i="1"/>
  <c r="X1393" i="1"/>
  <c r="O1393" i="1"/>
  <c r="N1393" i="1"/>
  <c r="S1809" i="1"/>
  <c r="Z1809" i="1" s="1"/>
  <c r="R1809" i="1"/>
  <c r="X1809" i="1"/>
  <c r="O1809" i="1"/>
  <c r="N1809" i="1"/>
  <c r="S1395" i="1"/>
  <c r="Z1395" i="1" s="1"/>
  <c r="R1395" i="1"/>
  <c r="X1395" i="1"/>
  <c r="O1395" i="1"/>
  <c r="N1395" i="1"/>
  <c r="S2376" i="1"/>
  <c r="Z2376" i="1" s="1"/>
  <c r="R2376" i="1"/>
  <c r="X2376" i="1"/>
  <c r="O2376" i="1"/>
  <c r="N2376" i="1"/>
  <c r="S1668" i="1"/>
  <c r="Z1668" i="1" s="1"/>
  <c r="R1668" i="1"/>
  <c r="X1668" i="1"/>
  <c r="O1668" i="1"/>
  <c r="N1668" i="1"/>
  <c r="S1869" i="1"/>
  <c r="Z1869" i="1" s="1"/>
  <c r="R1869" i="1"/>
  <c r="X1869" i="1"/>
  <c r="O1869" i="1"/>
  <c r="N1869" i="1"/>
  <c r="S1955" i="1"/>
  <c r="Z1955" i="1" s="1"/>
  <c r="R1955" i="1"/>
  <c r="X1955" i="1"/>
  <c r="O1955" i="1"/>
  <c r="N1955" i="1"/>
  <c r="S1676" i="1"/>
  <c r="Z1676" i="1" s="1"/>
  <c r="R1676" i="1"/>
  <c r="X1676" i="1"/>
  <c r="O1676" i="1"/>
  <c r="N1676" i="1"/>
  <c r="S1884" i="1"/>
  <c r="Z1884" i="1" s="1"/>
  <c r="R1884" i="1"/>
  <c r="X1884" i="1"/>
  <c r="O1884" i="1"/>
  <c r="N1884" i="1"/>
  <c r="S1897" i="1"/>
  <c r="Z1897" i="1" s="1"/>
  <c r="R1897" i="1"/>
  <c r="X1897" i="1"/>
  <c r="O1897" i="1"/>
  <c r="N1897" i="1"/>
  <c r="S2248" i="1"/>
  <c r="Z2248" i="1" s="1"/>
  <c r="R2248" i="1"/>
  <c r="X2248" i="1"/>
  <c r="O2248" i="1"/>
  <c r="N2248" i="1"/>
  <c r="S2243" i="1"/>
  <c r="Z2243" i="1" s="1"/>
  <c r="R2243" i="1"/>
  <c r="X2243" i="1"/>
  <c r="O2243" i="1"/>
  <c r="N2243" i="1"/>
  <c r="S1184" i="1"/>
  <c r="Z1184" i="1" s="1"/>
  <c r="R1184" i="1"/>
  <c r="X1184" i="1"/>
  <c r="O1184" i="1"/>
  <c r="N1184" i="1"/>
  <c r="S1183" i="1"/>
  <c r="Z1183" i="1" s="1"/>
  <c r="R1183" i="1"/>
  <c r="X1183" i="1"/>
  <c r="O1183" i="1"/>
  <c r="N1183" i="1"/>
  <c r="S1182" i="1"/>
  <c r="Z1182" i="1" s="1"/>
  <c r="R1182" i="1"/>
  <c r="X1182" i="1"/>
  <c r="O1182" i="1"/>
  <c r="N1182" i="1"/>
  <c r="S1181" i="1"/>
  <c r="Z1181" i="1" s="1"/>
  <c r="R1181" i="1"/>
  <c r="X1181" i="1"/>
  <c r="O1181" i="1"/>
  <c r="N1181" i="1"/>
  <c r="S1180" i="1"/>
  <c r="Z1180" i="1" s="1"/>
  <c r="R1180" i="1"/>
  <c r="X1180" i="1"/>
  <c r="O1180" i="1"/>
  <c r="N1180" i="1"/>
  <c r="S992" i="1"/>
  <c r="Z992" i="1" s="1"/>
  <c r="R992" i="1"/>
  <c r="X992" i="1"/>
  <c r="O992" i="1"/>
  <c r="N992" i="1"/>
  <c r="S2261" i="1"/>
  <c r="Z2261" i="1" s="1"/>
  <c r="R2261" i="1"/>
  <c r="X2261" i="1"/>
  <c r="O2261" i="1"/>
  <c r="N2261" i="1"/>
  <c r="S1922" i="1"/>
  <c r="Z1922" i="1" s="1"/>
  <c r="R1922" i="1"/>
  <c r="X1922" i="1"/>
  <c r="O1922" i="1"/>
  <c r="N1922" i="1"/>
  <c r="S1475" i="1"/>
  <c r="Z1475" i="1" s="1"/>
  <c r="R1475" i="1"/>
  <c r="X1475" i="1"/>
  <c r="O1475" i="1"/>
  <c r="N1475" i="1"/>
  <c r="S1921" i="1"/>
  <c r="Z1921" i="1" s="1"/>
  <c r="R1921" i="1"/>
  <c r="X1921" i="1"/>
  <c r="O1921" i="1"/>
  <c r="N1921" i="1"/>
  <c r="S2452" i="1"/>
  <c r="Z2452" i="1" s="1"/>
  <c r="R2452" i="1"/>
  <c r="X2452" i="1"/>
  <c r="O2452" i="1"/>
  <c r="N2452" i="1"/>
  <c r="S2407" i="1"/>
  <c r="Z2407" i="1" s="1"/>
  <c r="R2407" i="1"/>
  <c r="X2407" i="1"/>
  <c r="O2407" i="1"/>
  <c r="N2407" i="1"/>
  <c r="S2041" i="1"/>
  <c r="Z2041" i="1" s="1"/>
  <c r="R2041" i="1"/>
  <c r="X2041" i="1"/>
  <c r="O2041" i="1"/>
  <c r="N2041" i="1"/>
  <c r="S2040" i="1"/>
  <c r="Z2040" i="1" s="1"/>
  <c r="R2040" i="1"/>
  <c r="X2040" i="1"/>
  <c r="O2040" i="1"/>
  <c r="N2040" i="1"/>
  <c r="S1686" i="1"/>
  <c r="Z1686" i="1" s="1"/>
  <c r="R1686" i="1"/>
  <c r="X1686" i="1"/>
  <c r="O1686" i="1"/>
  <c r="N1686" i="1"/>
  <c r="S2037" i="1"/>
  <c r="Z2037" i="1" s="1"/>
  <c r="R2037" i="1"/>
  <c r="X2037" i="1"/>
  <c r="O2037" i="1"/>
  <c r="N2037" i="1"/>
  <c r="S2036" i="1"/>
  <c r="Z2036" i="1" s="1"/>
  <c r="R2036" i="1"/>
  <c r="X2036" i="1"/>
  <c r="O2036" i="1"/>
  <c r="N2036" i="1"/>
  <c r="S2033" i="1"/>
  <c r="Z2033" i="1" s="1"/>
  <c r="R2033" i="1"/>
  <c r="X2033" i="1"/>
  <c r="O2033" i="1"/>
  <c r="N2033" i="1"/>
  <c r="S2032" i="1"/>
  <c r="Z2032" i="1" s="1"/>
  <c r="R2032" i="1"/>
  <c r="X2032" i="1"/>
  <c r="O2032" i="1"/>
  <c r="N2032" i="1"/>
  <c r="S2027" i="1"/>
  <c r="Z2027" i="1" s="1"/>
  <c r="R2027" i="1"/>
  <c r="X2027" i="1"/>
  <c r="O2027" i="1"/>
  <c r="N2027" i="1"/>
  <c r="S2026" i="1"/>
  <c r="Z2026" i="1" s="1"/>
  <c r="R2026" i="1"/>
  <c r="X2026" i="1"/>
  <c r="O2026" i="1"/>
  <c r="N2026" i="1"/>
  <c r="S2023" i="1"/>
  <c r="Z2023" i="1" s="1"/>
  <c r="R2023" i="1"/>
  <c r="X2023" i="1"/>
  <c r="O2023" i="1"/>
  <c r="N2023" i="1"/>
  <c r="S2022" i="1"/>
  <c r="Z2022" i="1" s="1"/>
  <c r="R2022" i="1"/>
  <c r="X2022" i="1"/>
  <c r="O2022" i="1"/>
  <c r="N2022" i="1"/>
  <c r="S2020" i="1"/>
  <c r="Z2020" i="1" s="1"/>
  <c r="R2020" i="1"/>
  <c r="X2020" i="1"/>
  <c r="O2020" i="1"/>
  <c r="N2020" i="1"/>
  <c r="S2019" i="1"/>
  <c r="Z2019" i="1" s="1"/>
  <c r="R2019" i="1"/>
  <c r="X2019" i="1"/>
  <c r="O2019" i="1"/>
  <c r="N2019" i="1"/>
  <c r="S2016" i="1"/>
  <c r="Z2016" i="1" s="1"/>
  <c r="R2016" i="1"/>
  <c r="X2016" i="1"/>
  <c r="O2016" i="1"/>
  <c r="N2016" i="1"/>
  <c r="S2015" i="1"/>
  <c r="Z2015" i="1" s="1"/>
  <c r="R2015" i="1"/>
  <c r="X2015" i="1"/>
  <c r="O2015" i="1"/>
  <c r="N2015" i="1"/>
  <c r="S2260" i="1"/>
  <c r="Z2260" i="1" s="1"/>
  <c r="R2260" i="1"/>
  <c r="X2260" i="1"/>
  <c r="O2260" i="1"/>
  <c r="N2260" i="1"/>
  <c r="S1353" i="1"/>
  <c r="Z1353" i="1" s="1"/>
  <c r="R1353" i="1"/>
  <c r="X1353" i="1"/>
  <c r="O1353" i="1"/>
  <c r="N1353" i="1"/>
  <c r="S2335" i="1"/>
  <c r="Z2335" i="1" s="1"/>
  <c r="R2335" i="1"/>
  <c r="X2335" i="1"/>
  <c r="O2335" i="1"/>
  <c r="N2335" i="1"/>
  <c r="S1871" i="1"/>
  <c r="Z1871" i="1" s="1"/>
  <c r="R1871" i="1"/>
  <c r="X1871" i="1"/>
  <c r="O1871" i="1"/>
  <c r="N1871" i="1"/>
  <c r="S2320" i="1"/>
  <c r="Z2320" i="1" s="1"/>
  <c r="R2320" i="1"/>
  <c r="X2320" i="1"/>
  <c r="O2320" i="1"/>
  <c r="N2320" i="1"/>
  <c r="S2317" i="1"/>
  <c r="Z2317" i="1" s="1"/>
  <c r="R2317" i="1"/>
  <c r="X2317" i="1"/>
  <c r="O2317" i="1"/>
  <c r="N2317" i="1"/>
  <c r="S2353" i="1"/>
  <c r="Z2353" i="1" s="1"/>
  <c r="R2353" i="1"/>
  <c r="X2353" i="1"/>
  <c r="O2353" i="1"/>
  <c r="N2353" i="1"/>
  <c r="S2046" i="1"/>
  <c r="Z2046" i="1" s="1"/>
  <c r="R2046" i="1"/>
  <c r="X2046" i="1"/>
  <c r="O2046" i="1"/>
  <c r="N2046" i="1"/>
  <c r="S1980" i="1"/>
  <c r="Z1980" i="1" s="1"/>
  <c r="R1980" i="1"/>
  <c r="X1980" i="1"/>
  <c r="O1980" i="1"/>
  <c r="N1980" i="1"/>
  <c r="S2381" i="1"/>
  <c r="Z2381" i="1" s="1"/>
  <c r="R2381" i="1"/>
  <c r="X2381" i="1"/>
  <c r="O2381" i="1"/>
  <c r="N2381" i="1"/>
  <c r="S2395" i="1"/>
  <c r="Z2395" i="1" s="1"/>
  <c r="R2395" i="1"/>
  <c r="X2395" i="1"/>
  <c r="O2395" i="1"/>
  <c r="N2395" i="1"/>
  <c r="S1797" i="1"/>
  <c r="Z1797" i="1" s="1"/>
  <c r="R1797" i="1"/>
  <c r="X1797" i="1"/>
  <c r="O1797" i="1"/>
  <c r="N1797" i="1"/>
  <c r="S1504" i="1"/>
  <c r="Z1504" i="1" s="1"/>
  <c r="R1504" i="1"/>
  <c r="X1504" i="1"/>
  <c r="O1504" i="1"/>
  <c r="N1504" i="1"/>
  <c r="S1641" i="1"/>
  <c r="Z1641" i="1" s="1"/>
  <c r="R1641" i="1"/>
  <c r="X1641" i="1"/>
  <c r="O1641" i="1"/>
  <c r="N1641" i="1"/>
  <c r="S1361" i="1"/>
  <c r="Z1361" i="1" s="1"/>
  <c r="R1361" i="1"/>
  <c r="X1361" i="1"/>
  <c r="O1361" i="1"/>
  <c r="N1361" i="1"/>
  <c r="S991" i="1"/>
  <c r="Z991" i="1" s="1"/>
  <c r="R991" i="1"/>
  <c r="X991" i="1"/>
  <c r="O991" i="1"/>
  <c r="N991" i="1"/>
  <c r="S1841" i="1"/>
  <c r="Z1841" i="1" s="1"/>
  <c r="R1841" i="1"/>
  <c r="X1841" i="1"/>
  <c r="O1841" i="1"/>
  <c r="N1841" i="1"/>
  <c r="S1179" i="1"/>
  <c r="Z1179" i="1" s="1"/>
  <c r="R1179" i="1"/>
  <c r="X1179" i="1"/>
  <c r="O1179" i="1"/>
  <c r="N1179" i="1"/>
  <c r="S1178" i="1"/>
  <c r="Z1178" i="1" s="1"/>
  <c r="R1178" i="1"/>
  <c r="X1178" i="1"/>
  <c r="O1178" i="1"/>
  <c r="N1178" i="1"/>
  <c r="S1177" i="1"/>
  <c r="Z1177" i="1" s="1"/>
  <c r="R1177" i="1"/>
  <c r="X1177" i="1"/>
  <c r="O1177" i="1"/>
  <c r="N1177" i="1"/>
  <c r="S1176" i="1"/>
  <c r="Z1176" i="1" s="1"/>
  <c r="R1176" i="1"/>
  <c r="X1176" i="1"/>
  <c r="O1176" i="1"/>
  <c r="N1176" i="1"/>
  <c r="S2324" i="1"/>
  <c r="Z2324" i="1" s="1"/>
  <c r="R2324" i="1"/>
  <c r="X2324" i="1"/>
  <c r="O2324" i="1"/>
  <c r="N2324" i="1"/>
  <c r="S1512" i="1"/>
  <c r="Z1512" i="1" s="1"/>
  <c r="R1512" i="1"/>
  <c r="X1512" i="1"/>
  <c r="O1512" i="1"/>
  <c r="N1512" i="1"/>
  <c r="S2126" i="1"/>
  <c r="Z2126" i="1" s="1"/>
  <c r="R2126" i="1"/>
  <c r="X2126" i="1"/>
  <c r="O2126" i="1"/>
  <c r="N2126" i="1"/>
  <c r="S1497" i="1"/>
  <c r="Z1497" i="1" s="1"/>
  <c r="R1497" i="1"/>
  <c r="X1497" i="1"/>
  <c r="O1497" i="1"/>
  <c r="N1497" i="1"/>
  <c r="S2039" i="1"/>
  <c r="Z2039" i="1" s="1"/>
  <c r="R2039" i="1"/>
  <c r="X2039" i="1"/>
  <c r="O2039" i="1"/>
  <c r="N2039" i="1"/>
  <c r="S2125" i="1"/>
  <c r="Z2125" i="1" s="1"/>
  <c r="R2125" i="1"/>
  <c r="X2125" i="1"/>
  <c r="O2125" i="1"/>
  <c r="N2125" i="1"/>
  <c r="S2119" i="1"/>
  <c r="Z2119" i="1" s="1"/>
  <c r="R2119" i="1"/>
  <c r="X2119" i="1"/>
  <c r="O2119" i="1"/>
  <c r="N2119" i="1"/>
  <c r="S1175" i="1"/>
  <c r="Z1175" i="1" s="1"/>
  <c r="R1175" i="1"/>
  <c r="X1175" i="1"/>
  <c r="O1175" i="1"/>
  <c r="N1175" i="1"/>
  <c r="S1342" i="1"/>
  <c r="Z1342" i="1" s="1"/>
  <c r="R1342" i="1"/>
  <c r="X1342" i="1"/>
  <c r="O1342" i="1"/>
  <c r="N1342" i="1"/>
  <c r="S1944" i="1"/>
  <c r="Z1944" i="1" s="1"/>
  <c r="R1944" i="1"/>
  <c r="X1944" i="1"/>
  <c r="O1944" i="1"/>
  <c r="N1944" i="1"/>
  <c r="S1330" i="1"/>
  <c r="Z1330" i="1" s="1"/>
  <c r="R1330" i="1"/>
  <c r="X1330" i="1"/>
  <c r="O1330" i="1"/>
  <c r="N1330" i="1"/>
  <c r="S1943" i="1"/>
  <c r="Z1943" i="1" s="1"/>
  <c r="R1943" i="1"/>
  <c r="X1943" i="1"/>
  <c r="O1943" i="1"/>
  <c r="N1943" i="1"/>
  <c r="S1859" i="1"/>
  <c r="Z1859" i="1" s="1"/>
  <c r="R1859" i="1"/>
  <c r="X1859" i="1"/>
  <c r="O1859" i="1"/>
  <c r="N1859" i="1"/>
  <c r="S2063" i="1"/>
  <c r="Z2063" i="1" s="1"/>
  <c r="R2063" i="1"/>
  <c r="X2063" i="1"/>
  <c r="O2063" i="1"/>
  <c r="N2063" i="1"/>
  <c r="S1174" i="1"/>
  <c r="Z1174" i="1" s="1"/>
  <c r="R1174" i="1"/>
  <c r="X1174" i="1"/>
  <c r="O1174" i="1"/>
  <c r="N1174" i="1"/>
  <c r="S1173" i="1"/>
  <c r="Z1173" i="1" s="1"/>
  <c r="R1173" i="1"/>
  <c r="X1173" i="1"/>
  <c r="O1173" i="1"/>
  <c r="N1173" i="1"/>
  <c r="S2118" i="1"/>
  <c r="Z2118" i="1" s="1"/>
  <c r="R2118" i="1"/>
  <c r="X2118" i="1"/>
  <c r="O2118" i="1"/>
  <c r="N2118" i="1"/>
  <c r="S1638" i="1"/>
  <c r="Z1638" i="1" s="1"/>
  <c r="R1638" i="1"/>
  <c r="X1638" i="1"/>
  <c r="O1638" i="1"/>
  <c r="N1638" i="1"/>
  <c r="S2307" i="1"/>
  <c r="Z2307" i="1" s="1"/>
  <c r="R2307" i="1"/>
  <c r="X2307" i="1"/>
  <c r="O2307" i="1"/>
  <c r="N2307" i="1"/>
  <c r="S1534" i="1"/>
  <c r="Z1534" i="1" s="1"/>
  <c r="R1534" i="1"/>
  <c r="X1534" i="1"/>
  <c r="O1534" i="1"/>
  <c r="N1534" i="1"/>
  <c r="S1525" i="1"/>
  <c r="Z1525" i="1" s="1"/>
  <c r="R1525" i="1"/>
  <c r="X1525" i="1"/>
  <c r="O1525" i="1"/>
  <c r="N1525" i="1"/>
  <c r="S1522" i="1"/>
  <c r="Z1522" i="1" s="1"/>
  <c r="R1522" i="1"/>
  <c r="X1522" i="1"/>
  <c r="O1522" i="1"/>
  <c r="N1522" i="1"/>
  <c r="S2290" i="1"/>
  <c r="Z2290" i="1" s="1"/>
  <c r="R2290" i="1"/>
  <c r="X2290" i="1"/>
  <c r="O2290" i="1"/>
  <c r="N2290" i="1"/>
  <c r="S2259" i="1"/>
  <c r="Z2259" i="1" s="1"/>
  <c r="R2259" i="1"/>
  <c r="X2259" i="1"/>
  <c r="O2259" i="1"/>
  <c r="N2259" i="1"/>
  <c r="S1246" i="1"/>
  <c r="Z1246" i="1" s="1"/>
  <c r="R1246" i="1"/>
  <c r="X1246" i="1"/>
  <c r="O1246" i="1"/>
  <c r="N1246" i="1"/>
  <c r="S1172" i="1"/>
  <c r="Z1172" i="1" s="1"/>
  <c r="R1172" i="1"/>
  <c r="X1172" i="1"/>
  <c r="O1172" i="1"/>
  <c r="N1172" i="1"/>
  <c r="S1171" i="1"/>
  <c r="Z1171" i="1" s="1"/>
  <c r="R1171" i="1"/>
  <c r="X1171" i="1"/>
  <c r="O1171" i="1"/>
  <c r="N1171" i="1"/>
  <c r="S1170" i="1"/>
  <c r="Z1170" i="1" s="1"/>
  <c r="R1170" i="1"/>
  <c r="X1170" i="1"/>
  <c r="O1170" i="1"/>
  <c r="N1170" i="1"/>
  <c r="S1013" i="1"/>
  <c r="Z1013" i="1" s="1"/>
  <c r="R1013" i="1"/>
  <c r="X1013" i="1"/>
  <c r="O1013" i="1"/>
  <c r="N1013" i="1"/>
  <c r="S2340" i="1"/>
  <c r="Z2340" i="1" s="1"/>
  <c r="R2340" i="1"/>
  <c r="X2340" i="1"/>
  <c r="O2340" i="1"/>
  <c r="N2340" i="1"/>
  <c r="S1942" i="1"/>
  <c r="Z1942" i="1" s="1"/>
  <c r="R1942" i="1"/>
  <c r="X1942" i="1"/>
  <c r="O1942" i="1"/>
  <c r="N1942" i="1"/>
  <c r="S1448" i="1"/>
  <c r="Z1448" i="1" s="1"/>
  <c r="R1448" i="1"/>
  <c r="X1448" i="1"/>
  <c r="O1448" i="1"/>
  <c r="N1448" i="1"/>
  <c r="S1714" i="1"/>
  <c r="Z1714" i="1" s="1"/>
  <c r="R1714" i="1"/>
  <c r="X1714" i="1"/>
  <c r="O1714" i="1"/>
  <c r="N1714" i="1"/>
  <c r="S2475" i="1"/>
  <c r="Z2475" i="1" s="1"/>
  <c r="R2475" i="1"/>
  <c r="X2475" i="1"/>
  <c r="O2475" i="1"/>
  <c r="N2475" i="1"/>
  <c r="S1812" i="1"/>
  <c r="Z1812" i="1" s="1"/>
  <c r="R1812" i="1"/>
  <c r="X1812" i="1"/>
  <c r="O1812" i="1"/>
  <c r="N1812" i="1"/>
  <c r="S1543" i="1"/>
  <c r="Z1543" i="1" s="1"/>
  <c r="R1543" i="1"/>
  <c r="X1543" i="1"/>
  <c r="O1543" i="1"/>
  <c r="N1543" i="1"/>
  <c r="S1860" i="1"/>
  <c r="Z1860" i="1" s="1"/>
  <c r="R1860" i="1"/>
  <c r="X1860" i="1"/>
  <c r="O1860" i="1"/>
  <c r="N1860" i="1"/>
  <c r="S2094" i="1"/>
  <c r="Z2094" i="1" s="1"/>
  <c r="R2094" i="1"/>
  <c r="X2094" i="1"/>
  <c r="O2094" i="1"/>
  <c r="N2094" i="1"/>
  <c r="S1903" i="1"/>
  <c r="Z1903" i="1" s="1"/>
  <c r="R1903" i="1"/>
  <c r="X1903" i="1"/>
  <c r="O1903" i="1"/>
  <c r="N1903" i="1"/>
  <c r="S2339" i="1"/>
  <c r="Z2339" i="1" s="1"/>
  <c r="R2339" i="1"/>
  <c r="X2339" i="1"/>
  <c r="O2339" i="1"/>
  <c r="N2339" i="1"/>
  <c r="S1486" i="1"/>
  <c r="Z1486" i="1" s="1"/>
  <c r="R1486" i="1"/>
  <c r="X1486" i="1"/>
  <c r="O1486" i="1"/>
  <c r="N1486" i="1"/>
  <c r="S2300" i="1"/>
  <c r="Z2300" i="1" s="1"/>
  <c r="R2300" i="1"/>
  <c r="X2300" i="1"/>
  <c r="O2300" i="1"/>
  <c r="N2300" i="1"/>
  <c r="S1800" i="1"/>
  <c r="Z1800" i="1" s="1"/>
  <c r="R1800" i="1"/>
  <c r="X1800" i="1"/>
  <c r="O1800" i="1"/>
  <c r="N1800" i="1"/>
  <c r="S1061" i="1"/>
  <c r="Z1061" i="1" s="1"/>
  <c r="R1061" i="1"/>
  <c r="X1061" i="1"/>
  <c r="O1061" i="1"/>
  <c r="N1061" i="1"/>
  <c r="S1412" i="1"/>
  <c r="Z1412" i="1" s="1"/>
  <c r="R1412" i="1"/>
  <c r="X1412" i="1"/>
  <c r="O1412" i="1"/>
  <c r="N1412" i="1"/>
  <c r="S1169" i="1"/>
  <c r="Z1169" i="1" s="1"/>
  <c r="R1169" i="1"/>
  <c r="X1169" i="1"/>
  <c r="O1169" i="1"/>
  <c r="N1169" i="1"/>
  <c r="S1168" i="1"/>
  <c r="Z1168" i="1" s="1"/>
  <c r="R1168" i="1"/>
  <c r="X1168" i="1"/>
  <c r="O1168" i="1"/>
  <c r="N1168" i="1"/>
  <c r="S1167" i="1"/>
  <c r="Z1167" i="1" s="1"/>
  <c r="R1167" i="1"/>
  <c r="X1167" i="1"/>
  <c r="O1167" i="1"/>
  <c r="N1167" i="1"/>
  <c r="S1166" i="1"/>
  <c r="Z1166" i="1" s="1"/>
  <c r="R1166" i="1"/>
  <c r="X1166" i="1"/>
  <c r="O1166" i="1"/>
  <c r="N1166" i="1"/>
  <c r="S1660" i="1"/>
  <c r="Z1660" i="1" s="1"/>
  <c r="R1660" i="1"/>
  <c r="X1660" i="1"/>
  <c r="O1660" i="1"/>
  <c r="N1660" i="1"/>
  <c r="S1542" i="1"/>
  <c r="Z1542" i="1" s="1"/>
  <c r="R1542" i="1"/>
  <c r="X1542" i="1"/>
  <c r="O1542" i="1"/>
  <c r="N1542" i="1"/>
  <c r="S1060" i="1"/>
  <c r="Z1060" i="1" s="1"/>
  <c r="R1060" i="1"/>
  <c r="X1060" i="1"/>
  <c r="O1060" i="1"/>
  <c r="N1060" i="1"/>
  <c r="S1043" i="1"/>
  <c r="Z1043" i="1" s="1"/>
  <c r="R1043" i="1"/>
  <c r="X1043" i="1"/>
  <c r="O1043" i="1"/>
  <c r="N1043" i="1"/>
  <c r="S2258" i="1"/>
  <c r="Z2258" i="1" s="1"/>
  <c r="R2258" i="1"/>
  <c r="X2258" i="1"/>
  <c r="O2258" i="1"/>
  <c r="N2258" i="1"/>
  <c r="S1002" i="1"/>
  <c r="Z1002" i="1" s="1"/>
  <c r="R1002" i="1"/>
  <c r="X1002" i="1"/>
  <c r="O1002" i="1"/>
  <c r="N1002" i="1"/>
  <c r="S1998" i="1"/>
  <c r="Z1998" i="1" s="1"/>
  <c r="R1998" i="1"/>
  <c r="X1998" i="1"/>
  <c r="O1998" i="1"/>
  <c r="N1998" i="1"/>
  <c r="S1848" i="1"/>
  <c r="Z1848" i="1" s="1"/>
  <c r="R1848" i="1"/>
  <c r="X1848" i="1"/>
  <c r="O1848" i="1"/>
  <c r="N1848" i="1"/>
  <c r="S1165" i="1"/>
  <c r="Z1165" i="1" s="1"/>
  <c r="R1165" i="1"/>
  <c r="X1165" i="1"/>
  <c r="O1165" i="1"/>
  <c r="N1165" i="1"/>
  <c r="S1164" i="1"/>
  <c r="Z1164" i="1" s="1"/>
  <c r="R1164" i="1"/>
  <c r="X1164" i="1"/>
  <c r="O1164" i="1"/>
  <c r="N1164" i="1"/>
  <c r="S1835" i="1"/>
  <c r="Z1835" i="1" s="1"/>
  <c r="R1835" i="1"/>
  <c r="X1835" i="1"/>
  <c r="O1835" i="1"/>
  <c r="N1835" i="1"/>
  <c r="S1344" i="1"/>
  <c r="Z1344" i="1" s="1"/>
  <c r="R1344" i="1"/>
  <c r="X1344" i="1"/>
  <c r="O1344" i="1"/>
  <c r="N1344" i="1"/>
  <c r="S1454" i="1"/>
  <c r="Z1454" i="1" s="1"/>
  <c r="R1454" i="1"/>
  <c r="X1454" i="1"/>
  <c r="O1454" i="1"/>
  <c r="N1454" i="1"/>
  <c r="S1244" i="1"/>
  <c r="Z1244" i="1" s="1"/>
  <c r="R1244" i="1"/>
  <c r="X1244" i="1"/>
  <c r="O1244" i="1"/>
  <c r="N1244" i="1"/>
  <c r="S1077" i="1"/>
  <c r="Z1077" i="1" s="1"/>
  <c r="R1077" i="1"/>
  <c r="X1077" i="1"/>
  <c r="O1077" i="1"/>
  <c r="N1077" i="1"/>
  <c r="S1838" i="1"/>
  <c r="Z1838" i="1" s="1"/>
  <c r="R1838" i="1"/>
  <c r="X1838" i="1"/>
  <c r="O1838" i="1"/>
  <c r="N1838" i="1"/>
  <c r="S2235" i="1"/>
  <c r="Z2235" i="1" s="1"/>
  <c r="R2235" i="1"/>
  <c r="X2235" i="1"/>
  <c r="O2235" i="1"/>
  <c r="N2235" i="1"/>
  <c r="S1939" i="1"/>
  <c r="Z1939" i="1" s="1"/>
  <c r="R1939" i="1"/>
  <c r="X1939" i="1"/>
  <c r="O1939" i="1"/>
  <c r="N1939" i="1"/>
  <c r="S2289" i="1"/>
  <c r="Z2289" i="1" s="1"/>
  <c r="R2289" i="1"/>
  <c r="X2289" i="1"/>
  <c r="O2289" i="1"/>
  <c r="N2289" i="1"/>
  <c r="S2234" i="1"/>
  <c r="Z2234" i="1" s="1"/>
  <c r="R2234" i="1"/>
  <c r="X2234" i="1"/>
  <c r="O2234" i="1"/>
  <c r="N2234" i="1"/>
  <c r="S2233" i="1"/>
  <c r="Z2233" i="1" s="1"/>
  <c r="R2233" i="1"/>
  <c r="X2233" i="1"/>
  <c r="O2233" i="1"/>
  <c r="N2233" i="1"/>
  <c r="S1870" i="1"/>
  <c r="Z1870" i="1" s="1"/>
  <c r="R1870" i="1"/>
  <c r="X1870" i="1"/>
  <c r="O1870" i="1"/>
  <c r="N1870" i="1"/>
  <c r="S1639" i="1"/>
  <c r="Z1639" i="1" s="1"/>
  <c r="R1639" i="1"/>
  <c r="X1639" i="1"/>
  <c r="O1639" i="1"/>
  <c r="N1639" i="1"/>
  <c r="S2217" i="1"/>
  <c r="Z2217" i="1" s="1"/>
  <c r="R2217" i="1"/>
  <c r="X2217" i="1"/>
  <c r="O2217" i="1"/>
  <c r="N2217" i="1"/>
  <c r="S2213" i="1"/>
  <c r="Z2213" i="1" s="1"/>
  <c r="R2213" i="1"/>
  <c r="X2213" i="1"/>
  <c r="O2213" i="1"/>
  <c r="N2213" i="1"/>
  <c r="S1163" i="1"/>
  <c r="Z1163" i="1" s="1"/>
  <c r="R1163" i="1"/>
  <c r="X1163" i="1"/>
  <c r="O1163" i="1"/>
  <c r="N1163" i="1"/>
  <c r="S1162" i="1"/>
  <c r="Z1162" i="1" s="1"/>
  <c r="R1162" i="1"/>
  <c r="X1162" i="1"/>
  <c r="O1162" i="1"/>
  <c r="N1162" i="1"/>
  <c r="S1161" i="1"/>
  <c r="Z1161" i="1" s="1"/>
  <c r="R1161" i="1"/>
  <c r="X1161" i="1"/>
  <c r="O1161" i="1"/>
  <c r="N1161" i="1"/>
  <c r="S1160" i="1"/>
  <c r="Z1160" i="1" s="1"/>
  <c r="R1160" i="1"/>
  <c r="X1160" i="1"/>
  <c r="O1160" i="1"/>
  <c r="N1160" i="1"/>
  <c r="S1159" i="1"/>
  <c r="Z1159" i="1" s="1"/>
  <c r="R1159" i="1"/>
  <c r="X1159" i="1"/>
  <c r="O1159" i="1"/>
  <c r="N1159" i="1"/>
  <c r="S1158" i="1"/>
  <c r="Z1158" i="1" s="1"/>
  <c r="R1158" i="1"/>
  <c r="X1158" i="1"/>
  <c r="O1158" i="1"/>
  <c r="N1158" i="1"/>
  <c r="S1157" i="1"/>
  <c r="Z1157" i="1" s="1"/>
  <c r="R1157" i="1"/>
  <c r="X1157" i="1"/>
  <c r="O1157" i="1"/>
  <c r="N1157" i="1"/>
  <c r="S1156" i="1"/>
  <c r="Z1156" i="1" s="1"/>
  <c r="R1156" i="1"/>
  <c r="X1156" i="1"/>
  <c r="O1156" i="1"/>
  <c r="N1156" i="1"/>
  <c r="S1155" i="1"/>
  <c r="Z1155" i="1" s="1"/>
  <c r="R1155" i="1"/>
  <c r="X1155" i="1"/>
  <c r="O1155" i="1"/>
  <c r="N1155" i="1"/>
  <c r="S1154" i="1"/>
  <c r="Z1154" i="1" s="1"/>
  <c r="R1154" i="1"/>
  <c r="X1154" i="1"/>
  <c r="O1154" i="1"/>
  <c r="N1154" i="1"/>
  <c r="S1153" i="1"/>
  <c r="Z1153" i="1" s="1"/>
  <c r="R1153" i="1"/>
  <c r="X1153" i="1"/>
  <c r="O1153" i="1"/>
  <c r="N1153" i="1"/>
  <c r="S1152" i="1"/>
  <c r="Z1152" i="1" s="1"/>
  <c r="R1152" i="1"/>
  <c r="X1152" i="1"/>
  <c r="O1152" i="1"/>
  <c r="N1152" i="1"/>
  <c r="S1151" i="1"/>
  <c r="Z1151" i="1" s="1"/>
  <c r="R1151" i="1"/>
  <c r="X1151" i="1"/>
  <c r="O1151" i="1"/>
  <c r="N1151" i="1"/>
  <c r="S1150" i="1"/>
  <c r="Z1150" i="1" s="1"/>
  <c r="R1150" i="1"/>
  <c r="X1150" i="1"/>
  <c r="O1150" i="1"/>
  <c r="N1150" i="1"/>
  <c r="S1673" i="1"/>
  <c r="Z1673" i="1" s="1"/>
  <c r="R1673" i="1"/>
  <c r="X1673" i="1"/>
  <c r="O1673" i="1"/>
  <c r="N1673" i="1"/>
  <c r="S1589" i="1"/>
  <c r="Z1589" i="1" s="1"/>
  <c r="R1589" i="1"/>
  <c r="X1589" i="1"/>
  <c r="O1589" i="1"/>
  <c r="N1589" i="1"/>
  <c r="S2495" i="1"/>
  <c r="Z2495" i="1" s="1"/>
  <c r="R2495" i="1"/>
  <c r="X2495" i="1"/>
  <c r="O2495" i="1"/>
  <c r="N2495" i="1"/>
  <c r="S1389" i="1"/>
  <c r="Z1389" i="1" s="1"/>
  <c r="R1389" i="1"/>
  <c r="X1389" i="1"/>
  <c r="O1389" i="1"/>
  <c r="N1389" i="1"/>
  <c r="S1527" i="1"/>
  <c r="Z1527" i="1" s="1"/>
  <c r="R1527" i="1"/>
  <c r="X1527" i="1"/>
  <c r="O1527" i="1"/>
  <c r="N1527" i="1"/>
  <c r="S2164" i="1"/>
  <c r="Z2164" i="1" s="1"/>
  <c r="R2164" i="1"/>
  <c r="X2164" i="1"/>
  <c r="O2164" i="1"/>
  <c r="N2164" i="1"/>
  <c r="S1934" i="1"/>
  <c r="Z1934" i="1" s="1"/>
  <c r="R1934" i="1"/>
  <c r="X1934" i="1"/>
  <c r="O1934" i="1"/>
  <c r="N1934" i="1"/>
  <c r="S1862" i="1"/>
  <c r="Z1862" i="1" s="1"/>
  <c r="R1862" i="1"/>
  <c r="X1862" i="1"/>
  <c r="O1862" i="1"/>
  <c r="N1862" i="1"/>
  <c r="S1832" i="1"/>
  <c r="Z1832" i="1" s="1"/>
  <c r="R1832" i="1"/>
  <c r="X1832" i="1"/>
  <c r="O1832" i="1"/>
  <c r="N1832" i="1"/>
  <c r="S1509" i="1"/>
  <c r="Z1509" i="1" s="1"/>
  <c r="R1509" i="1"/>
  <c r="X1509" i="1"/>
  <c r="O1509" i="1"/>
  <c r="N1509" i="1"/>
  <c r="S1472" i="1"/>
  <c r="Z1472" i="1" s="1"/>
  <c r="R1472" i="1"/>
  <c r="X1472" i="1"/>
  <c r="O1472" i="1"/>
  <c r="N1472" i="1"/>
  <c r="S1815" i="1"/>
  <c r="Z1815" i="1" s="1"/>
  <c r="R1815" i="1"/>
  <c r="X1815" i="1"/>
  <c r="O1815" i="1"/>
  <c r="N1815" i="1"/>
  <c r="S2129" i="1"/>
  <c r="Z2129" i="1" s="1"/>
  <c r="R2129" i="1"/>
  <c r="X2129" i="1"/>
  <c r="O2129" i="1"/>
  <c r="N2129" i="1"/>
  <c r="S1462" i="1"/>
  <c r="Z1462" i="1" s="1"/>
  <c r="R1462" i="1"/>
  <c r="X1462" i="1"/>
  <c r="O1462" i="1"/>
  <c r="N1462" i="1"/>
  <c r="S2460" i="1"/>
  <c r="Z2460" i="1" s="1"/>
  <c r="R2460" i="1"/>
  <c r="X2460" i="1"/>
  <c r="O2460" i="1"/>
  <c r="N2460" i="1"/>
  <c r="S2215" i="1"/>
  <c r="Z2215" i="1" s="1"/>
  <c r="R2215" i="1"/>
  <c r="X2215" i="1"/>
  <c r="O2215" i="1"/>
  <c r="N2215" i="1"/>
  <c r="S1754" i="1"/>
  <c r="Z1754" i="1" s="1"/>
  <c r="R1754" i="1"/>
  <c r="X1754" i="1"/>
  <c r="O1754" i="1"/>
  <c r="N1754" i="1"/>
  <c r="S1941" i="1"/>
  <c r="Z1941" i="1" s="1"/>
  <c r="R1941" i="1"/>
  <c r="X1941" i="1"/>
  <c r="O1941" i="1"/>
  <c r="N1941" i="1"/>
  <c r="S2117" i="1"/>
  <c r="Z2117" i="1" s="1"/>
  <c r="R2117" i="1"/>
  <c r="X2117" i="1"/>
  <c r="O2117" i="1"/>
  <c r="N2117" i="1"/>
  <c r="S2088" i="1"/>
  <c r="Z2088" i="1" s="1"/>
  <c r="R2088" i="1"/>
  <c r="X2088" i="1"/>
  <c r="O2088" i="1"/>
  <c r="N2088" i="1"/>
  <c r="S1796" i="1"/>
  <c r="Z1796" i="1" s="1"/>
  <c r="R1796" i="1"/>
  <c r="X1796" i="1"/>
  <c r="O1796" i="1"/>
  <c r="N1796" i="1"/>
  <c r="S1749" i="1"/>
  <c r="Z1749" i="1" s="1"/>
  <c r="R1749" i="1"/>
  <c r="X1749" i="1"/>
  <c r="O1749" i="1"/>
  <c r="N1749" i="1"/>
  <c r="S2476" i="1"/>
  <c r="Z2476" i="1" s="1"/>
  <c r="R2476" i="1"/>
  <c r="X2476" i="1"/>
  <c r="O2476" i="1"/>
  <c r="N2476" i="1"/>
  <c r="S1773" i="1"/>
  <c r="Z1773" i="1" s="1"/>
  <c r="R1773" i="1"/>
  <c r="X1773" i="1"/>
  <c r="O1773" i="1"/>
  <c r="N1773" i="1"/>
  <c r="S1260" i="1"/>
  <c r="Z1260" i="1" s="1"/>
  <c r="R1260" i="1"/>
  <c r="X1260" i="1"/>
  <c r="O1260" i="1"/>
  <c r="N1260" i="1"/>
  <c r="S1048" i="1"/>
  <c r="Z1048" i="1" s="1"/>
  <c r="R1048" i="1"/>
  <c r="X1048" i="1"/>
  <c r="O1048" i="1"/>
  <c r="N1048" i="1"/>
  <c r="S2272" i="1"/>
  <c r="Z2272" i="1" s="1"/>
  <c r="R2272" i="1"/>
  <c r="X2272" i="1"/>
  <c r="O2272" i="1"/>
  <c r="N2272" i="1"/>
  <c r="S2192" i="1"/>
  <c r="Z2192" i="1" s="1"/>
  <c r="R2192" i="1"/>
  <c r="X2192" i="1"/>
  <c r="O2192" i="1"/>
  <c r="N2192" i="1"/>
  <c r="S1381" i="1"/>
  <c r="Z1381" i="1" s="1"/>
  <c r="R1381" i="1"/>
  <c r="X1381" i="1"/>
  <c r="O1381" i="1"/>
  <c r="N1381" i="1"/>
  <c r="S1957" i="1"/>
  <c r="Z1957" i="1" s="1"/>
  <c r="R1957" i="1"/>
  <c r="X1957" i="1"/>
  <c r="O1957" i="1"/>
  <c r="N1957" i="1"/>
  <c r="S1628" i="1"/>
  <c r="Z1628" i="1" s="1"/>
  <c r="R1628" i="1"/>
  <c r="X1628" i="1"/>
  <c r="O1628" i="1"/>
  <c r="N1628" i="1"/>
  <c r="S1455" i="1"/>
  <c r="Z1455" i="1" s="1"/>
  <c r="R1455" i="1"/>
  <c r="X1455" i="1"/>
  <c r="O1455" i="1"/>
  <c r="N1455" i="1"/>
  <c r="S1482" i="1"/>
  <c r="Z1482" i="1" s="1"/>
  <c r="R1482" i="1"/>
  <c r="X1482" i="1"/>
  <c r="O1482" i="1"/>
  <c r="N1482" i="1"/>
  <c r="S1480" i="1"/>
  <c r="Z1480" i="1" s="1"/>
  <c r="R1480" i="1"/>
  <c r="X1480" i="1"/>
  <c r="O1480" i="1"/>
  <c r="N1480" i="1"/>
  <c r="S1379" i="1"/>
  <c r="Z1379" i="1" s="1"/>
  <c r="R1379" i="1"/>
  <c r="X1379" i="1"/>
  <c r="O1379" i="1"/>
  <c r="N1379" i="1"/>
  <c r="S2181" i="1"/>
  <c r="Z2181" i="1" s="1"/>
  <c r="R2181" i="1"/>
  <c r="X2181" i="1"/>
  <c r="O2181" i="1"/>
  <c r="N2181" i="1"/>
  <c r="S1967" i="1"/>
  <c r="Z1967" i="1" s="1"/>
  <c r="R1967" i="1"/>
  <c r="X1967" i="1"/>
  <c r="O1967" i="1"/>
  <c r="N1967" i="1"/>
  <c r="S1640" i="1"/>
  <c r="Z1640" i="1" s="1"/>
  <c r="R1640" i="1"/>
  <c r="X1640" i="1"/>
  <c r="O1640" i="1"/>
  <c r="N1640" i="1"/>
  <c r="S1867" i="1"/>
  <c r="Z1867" i="1" s="1"/>
  <c r="R1867" i="1"/>
  <c r="X1867" i="1"/>
  <c r="O1867" i="1"/>
  <c r="N1867" i="1"/>
  <c r="S1866" i="1"/>
  <c r="Z1866" i="1" s="1"/>
  <c r="R1866" i="1"/>
  <c r="X1866" i="1"/>
  <c r="O1866" i="1"/>
  <c r="N1866" i="1"/>
  <c r="S2014" i="1"/>
  <c r="Z2014" i="1" s="1"/>
  <c r="R2014" i="1"/>
  <c r="X2014" i="1"/>
  <c r="O2014" i="1"/>
  <c r="N2014" i="1"/>
  <c r="S1279" i="1"/>
  <c r="Z1279" i="1" s="1"/>
  <c r="R1279" i="1"/>
  <c r="X1279" i="1"/>
  <c r="O1279" i="1"/>
  <c r="N1279" i="1"/>
  <c r="S1857" i="1"/>
  <c r="Z1857" i="1" s="1"/>
  <c r="R1857" i="1"/>
  <c r="X1857" i="1"/>
  <c r="O1857" i="1"/>
  <c r="N1857" i="1"/>
  <c r="S1458" i="1"/>
  <c r="Z1458" i="1" s="1"/>
  <c r="R1458" i="1"/>
  <c r="X1458" i="1"/>
  <c r="O1458" i="1"/>
  <c r="N1458" i="1"/>
  <c r="S2158" i="1"/>
  <c r="Z2158" i="1" s="1"/>
  <c r="R2158" i="1"/>
  <c r="X2158" i="1"/>
  <c r="O2158" i="1"/>
  <c r="N2158" i="1"/>
  <c r="S2257" i="1"/>
  <c r="Z2257" i="1" s="1"/>
  <c r="R2257" i="1"/>
  <c r="X2257" i="1"/>
  <c r="O2257" i="1"/>
  <c r="N2257" i="1"/>
  <c r="S1801" i="1"/>
  <c r="Z1801" i="1" s="1"/>
  <c r="R1801" i="1"/>
  <c r="X1801" i="1"/>
  <c r="O1801" i="1"/>
  <c r="N1801" i="1"/>
  <c r="S2051" i="1"/>
  <c r="Z2051" i="1" s="1"/>
  <c r="R2051" i="1"/>
  <c r="X2051" i="1"/>
  <c r="O2051" i="1"/>
  <c r="N2051" i="1"/>
  <c r="S2306" i="1"/>
  <c r="Z2306" i="1" s="1"/>
  <c r="R2306" i="1"/>
  <c r="X2306" i="1"/>
  <c r="O2306" i="1"/>
  <c r="N2306" i="1"/>
  <c r="S1502" i="1"/>
  <c r="Z1502" i="1" s="1"/>
  <c r="R1502" i="1"/>
  <c r="X1502" i="1"/>
  <c r="O1502" i="1"/>
  <c r="N1502" i="1"/>
  <c r="S1803" i="1"/>
  <c r="Z1803" i="1" s="1"/>
  <c r="R1803" i="1"/>
  <c r="X1803" i="1"/>
  <c r="O1803" i="1"/>
  <c r="N1803" i="1"/>
  <c r="S1987" i="1"/>
  <c r="Z1987" i="1" s="1"/>
  <c r="R1987" i="1"/>
  <c r="X1987" i="1"/>
  <c r="O1987" i="1"/>
  <c r="N1987" i="1"/>
  <c r="S1334" i="1"/>
  <c r="Z1334" i="1" s="1"/>
  <c r="R1334" i="1"/>
  <c r="X1334" i="1"/>
  <c r="O1334" i="1"/>
  <c r="N1334" i="1"/>
  <c r="S1075" i="1"/>
  <c r="Z1075" i="1" s="1"/>
  <c r="R1075" i="1"/>
  <c r="X1075" i="1"/>
  <c r="O1075" i="1"/>
  <c r="N1075" i="1"/>
  <c r="S1069" i="1"/>
  <c r="Z1069" i="1" s="1"/>
  <c r="R1069" i="1"/>
  <c r="X1069" i="1"/>
  <c r="O1069" i="1"/>
  <c r="N1069" i="1"/>
  <c r="S1920" i="1"/>
  <c r="Z1920" i="1" s="1"/>
  <c r="R1920" i="1"/>
  <c r="X1920" i="1"/>
  <c r="O1920" i="1"/>
  <c r="N1920" i="1"/>
  <c r="S1579" i="1"/>
  <c r="Z1579" i="1" s="1"/>
  <c r="R1579" i="1"/>
  <c r="X1579" i="1"/>
  <c r="O1579" i="1"/>
  <c r="N1579" i="1"/>
  <c r="S1819" i="1"/>
  <c r="Z1819" i="1" s="1"/>
  <c r="R1819" i="1"/>
  <c r="X1819" i="1"/>
  <c r="O1819" i="1"/>
  <c r="N1819" i="1"/>
  <c r="S1659" i="1"/>
  <c r="Z1659" i="1" s="1"/>
  <c r="R1659" i="1"/>
  <c r="X1659" i="1"/>
  <c r="O1659" i="1"/>
  <c r="N1659" i="1"/>
  <c r="S1276" i="1"/>
  <c r="Z1276" i="1" s="1"/>
  <c r="R1276" i="1"/>
  <c r="X1276" i="1"/>
  <c r="O1276" i="1"/>
  <c r="N1276" i="1"/>
  <c r="S2433" i="1"/>
  <c r="Z2433" i="1" s="1"/>
  <c r="R2433" i="1"/>
  <c r="X2433" i="1"/>
  <c r="O2433" i="1"/>
  <c r="N2433" i="1"/>
  <c r="S1314" i="1"/>
  <c r="Z1314" i="1" s="1"/>
  <c r="R1314" i="1"/>
  <c r="X1314" i="1"/>
  <c r="O1314" i="1"/>
  <c r="N1314" i="1"/>
  <c r="S1025" i="1"/>
  <c r="Z1025" i="1" s="1"/>
  <c r="R1025" i="1"/>
  <c r="X1025" i="1"/>
  <c r="O1025" i="1"/>
  <c r="N1025" i="1"/>
  <c r="S1662" i="1"/>
  <c r="Z1662" i="1" s="1"/>
  <c r="R1662" i="1"/>
  <c r="X1662" i="1"/>
  <c r="O1662" i="1"/>
  <c r="N1662" i="1"/>
  <c r="S1070" i="1"/>
  <c r="Z1070" i="1" s="1"/>
  <c r="R1070" i="1"/>
  <c r="X1070" i="1"/>
  <c r="O1070" i="1"/>
  <c r="N1070" i="1"/>
  <c r="S1802" i="1"/>
  <c r="Z1802" i="1" s="1"/>
  <c r="R1802" i="1"/>
  <c r="X1802" i="1"/>
  <c r="O1802" i="1"/>
  <c r="N1802" i="1"/>
  <c r="S1033" i="1"/>
  <c r="Z1033" i="1" s="1"/>
  <c r="R1033" i="1"/>
  <c r="X1033" i="1"/>
  <c r="O1033" i="1"/>
  <c r="N1033" i="1"/>
  <c r="S2120" i="1"/>
  <c r="Z2120" i="1" s="1"/>
  <c r="R2120" i="1"/>
  <c r="X2120" i="1"/>
  <c r="O2120" i="1"/>
  <c r="N2120" i="1"/>
  <c r="S2173" i="1"/>
  <c r="Z2173" i="1" s="1"/>
  <c r="R2173" i="1"/>
  <c r="X2173" i="1"/>
  <c r="O2173" i="1"/>
  <c r="N2173" i="1"/>
  <c r="S2323" i="1"/>
  <c r="Z2323" i="1" s="1"/>
  <c r="R2323" i="1"/>
  <c r="X2323" i="1"/>
  <c r="O2323" i="1"/>
  <c r="N2323" i="1"/>
  <c r="S1511" i="1"/>
  <c r="Z1511" i="1" s="1"/>
  <c r="R1511" i="1"/>
  <c r="X1511" i="1"/>
  <c r="O1511" i="1"/>
  <c r="N1511" i="1"/>
  <c r="S1058" i="1"/>
  <c r="Z1058" i="1" s="1"/>
  <c r="R1058" i="1"/>
  <c r="X1058" i="1"/>
  <c r="O1058" i="1"/>
  <c r="N1058" i="1"/>
  <c r="S1507" i="1"/>
  <c r="Z1507" i="1" s="1"/>
  <c r="R1507" i="1"/>
  <c r="X1507" i="1"/>
  <c r="O1507" i="1"/>
  <c r="N1507" i="1"/>
  <c r="S1535" i="1"/>
  <c r="Z1535" i="1" s="1"/>
  <c r="R1535" i="1"/>
  <c r="X1535" i="1"/>
  <c r="O1535" i="1"/>
  <c r="N1535" i="1"/>
  <c r="S1493" i="1"/>
  <c r="Z1493" i="1" s="1"/>
  <c r="R1493" i="1"/>
  <c r="X1493" i="1"/>
  <c r="O1493" i="1"/>
  <c r="N1493" i="1"/>
  <c r="S1335" i="1"/>
  <c r="Z1335" i="1" s="1"/>
  <c r="R1335" i="1"/>
  <c r="X1335" i="1"/>
  <c r="O1335" i="1"/>
  <c r="N1335" i="1"/>
  <c r="S1631" i="1"/>
  <c r="Z1631" i="1" s="1"/>
  <c r="R1631" i="1"/>
  <c r="X1631" i="1"/>
  <c r="O1631" i="1"/>
  <c r="N1631" i="1"/>
  <c r="S995" i="1"/>
  <c r="Z995" i="1" s="1"/>
  <c r="R995" i="1"/>
  <c r="X995" i="1"/>
  <c r="O995" i="1"/>
  <c r="N995" i="1"/>
  <c r="S2491" i="1"/>
  <c r="Z2491" i="1" s="1"/>
  <c r="R2491" i="1"/>
  <c r="X2491" i="1"/>
  <c r="O2491" i="1"/>
  <c r="N2491" i="1"/>
  <c r="S1966" i="1"/>
  <c r="Z1966" i="1" s="1"/>
  <c r="R1966" i="1"/>
  <c r="X1966" i="1"/>
  <c r="O1966" i="1"/>
  <c r="N1966" i="1"/>
  <c r="S1364" i="1"/>
  <c r="Z1364" i="1" s="1"/>
  <c r="R1364" i="1"/>
  <c r="X1364" i="1"/>
  <c r="O1364" i="1"/>
  <c r="N1364" i="1"/>
  <c r="S1074" i="1"/>
  <c r="Z1074" i="1" s="1"/>
  <c r="R1074" i="1"/>
  <c r="X1074" i="1"/>
  <c r="O1074" i="1"/>
  <c r="N1074" i="1"/>
  <c r="S1001" i="1"/>
  <c r="Z1001" i="1" s="1"/>
  <c r="R1001" i="1"/>
  <c r="X1001" i="1"/>
  <c r="O1001" i="1"/>
  <c r="N1001" i="1"/>
  <c r="S994" i="1"/>
  <c r="Z994" i="1" s="1"/>
  <c r="R994" i="1"/>
  <c r="X994" i="1"/>
  <c r="O994" i="1"/>
  <c r="N994" i="1"/>
  <c r="S1149" i="1"/>
  <c r="Z1149" i="1" s="1"/>
  <c r="R1149" i="1"/>
  <c r="X1149" i="1"/>
  <c r="O1149" i="1"/>
  <c r="N1149" i="1"/>
  <c r="S1148" i="1"/>
  <c r="Z1148" i="1" s="1"/>
  <c r="R1148" i="1"/>
  <c r="X1148" i="1"/>
  <c r="O1148" i="1"/>
  <c r="N1148" i="1"/>
  <c r="S1147" i="1"/>
  <c r="Z1147" i="1" s="1"/>
  <c r="R1147" i="1"/>
  <c r="X1147" i="1"/>
  <c r="O1147" i="1"/>
  <c r="N1147" i="1"/>
  <c r="S1146" i="1"/>
  <c r="Z1146" i="1" s="1"/>
  <c r="R1146" i="1"/>
  <c r="X1146" i="1"/>
  <c r="O1146" i="1"/>
  <c r="N1146" i="1"/>
  <c r="S1145" i="1"/>
  <c r="Z1145" i="1" s="1"/>
  <c r="R1145" i="1"/>
  <c r="X1145" i="1"/>
  <c r="O1145" i="1"/>
  <c r="N1145" i="1"/>
  <c r="S1538" i="1"/>
  <c r="Z1538" i="1" s="1"/>
  <c r="R1538" i="1"/>
  <c r="X1538" i="1"/>
  <c r="O1538" i="1"/>
  <c r="N1538" i="1"/>
  <c r="S1510" i="1"/>
  <c r="Z1510" i="1" s="1"/>
  <c r="R1510" i="1"/>
  <c r="X1510" i="1"/>
  <c r="O1510" i="1"/>
  <c r="N1510" i="1"/>
  <c r="S1565" i="1"/>
  <c r="Z1565" i="1" s="1"/>
  <c r="R1565" i="1"/>
  <c r="X1565" i="1"/>
  <c r="O1565" i="1"/>
  <c r="N1565" i="1"/>
  <c r="S1715" i="1"/>
  <c r="Z1715" i="1" s="1"/>
  <c r="R1715" i="1"/>
  <c r="X1715" i="1"/>
  <c r="O1715" i="1"/>
  <c r="N1715" i="1"/>
  <c r="S1604" i="1"/>
  <c r="Z1604" i="1" s="1"/>
  <c r="R1604" i="1"/>
  <c r="X1604" i="1"/>
  <c r="O1604" i="1"/>
  <c r="N1604" i="1"/>
  <c r="S2002" i="1"/>
  <c r="Z2002" i="1" s="1"/>
  <c r="R2002" i="1"/>
  <c r="X2002" i="1"/>
  <c r="O2002" i="1"/>
  <c r="N2002" i="1"/>
  <c r="S1144" i="1"/>
  <c r="Z1144" i="1" s="1"/>
  <c r="R1144" i="1"/>
  <c r="X1144" i="1"/>
  <c r="O1144" i="1"/>
  <c r="N1144" i="1"/>
  <c r="S1143" i="1"/>
  <c r="Z1143" i="1" s="1"/>
  <c r="R1143" i="1"/>
  <c r="X1143" i="1"/>
  <c r="O1143" i="1"/>
  <c r="N1143" i="1"/>
  <c r="S1142" i="1"/>
  <c r="Z1142" i="1" s="1"/>
  <c r="R1142" i="1"/>
  <c r="X1142" i="1"/>
  <c r="O1142" i="1"/>
  <c r="N1142" i="1"/>
  <c r="S1141" i="1"/>
  <c r="Z1141" i="1" s="1"/>
  <c r="R1141" i="1"/>
  <c r="X1141" i="1"/>
  <c r="O1141" i="1"/>
  <c r="N1141" i="1"/>
  <c r="S1273" i="1"/>
  <c r="Z1273" i="1" s="1"/>
  <c r="R1273" i="1"/>
  <c r="X1273" i="1"/>
  <c r="O1273" i="1"/>
  <c r="N1273" i="1"/>
  <c r="S1275" i="1"/>
  <c r="Z1275" i="1" s="1"/>
  <c r="R1275" i="1"/>
  <c r="X1275" i="1"/>
  <c r="O1275" i="1"/>
  <c r="N1275" i="1"/>
  <c r="S1140" i="1"/>
  <c r="Z1140" i="1" s="1"/>
  <c r="R1140" i="1"/>
  <c r="X1140" i="1"/>
  <c r="O1140" i="1"/>
  <c r="N1140" i="1"/>
  <c r="S1139" i="1"/>
  <c r="Z1139" i="1" s="1"/>
  <c r="R1139" i="1"/>
  <c r="X1139" i="1"/>
  <c r="O1139" i="1"/>
  <c r="N1139" i="1"/>
  <c r="S1692" i="1"/>
  <c r="Z1692" i="1" s="1"/>
  <c r="R1692" i="1"/>
  <c r="X1692" i="1"/>
  <c r="O1692" i="1"/>
  <c r="N1692" i="1"/>
  <c r="S1138" i="1"/>
  <c r="Z1138" i="1" s="1"/>
  <c r="R1138" i="1"/>
  <c r="X1138" i="1"/>
  <c r="O1138" i="1"/>
  <c r="N1138" i="1"/>
  <c r="S1137" i="1"/>
  <c r="Z1137" i="1" s="1"/>
  <c r="R1137" i="1"/>
  <c r="X1137" i="1"/>
  <c r="O1137" i="1"/>
  <c r="N1137" i="1"/>
  <c r="S2384" i="1"/>
  <c r="Z2384" i="1" s="1"/>
  <c r="R2384" i="1"/>
  <c r="X2384" i="1"/>
  <c r="O2384" i="1"/>
  <c r="N2384" i="1"/>
  <c r="S2321" i="1"/>
  <c r="Z2321" i="1" s="1"/>
  <c r="R2321" i="1"/>
  <c r="X2321" i="1"/>
  <c r="O2321" i="1"/>
  <c r="N2321" i="1"/>
  <c r="S1000" i="1"/>
  <c r="Z1000" i="1" s="1"/>
  <c r="R1000" i="1"/>
  <c r="X1000" i="1"/>
  <c r="O1000" i="1"/>
  <c r="N1000" i="1"/>
  <c r="S1747" i="1"/>
  <c r="Z1747" i="1" s="1"/>
  <c r="R1747" i="1"/>
  <c r="X1747" i="1"/>
  <c r="O1747" i="1"/>
  <c r="N1747" i="1"/>
  <c r="S1576" i="1"/>
  <c r="Z1576" i="1" s="1"/>
  <c r="R1576" i="1"/>
  <c r="X1576" i="1"/>
  <c r="O1576" i="1"/>
  <c r="N1576" i="1"/>
  <c r="S1451" i="1"/>
  <c r="Z1451" i="1" s="1"/>
  <c r="R1451" i="1"/>
  <c r="X1451" i="1"/>
  <c r="O1451" i="1"/>
  <c r="N1451" i="1"/>
  <c r="S2146" i="1"/>
  <c r="Z2146" i="1" s="1"/>
  <c r="R2146" i="1"/>
  <c r="X2146" i="1"/>
  <c r="O2146" i="1"/>
  <c r="N2146" i="1"/>
  <c r="S1748" i="1"/>
  <c r="Z1748" i="1" s="1"/>
  <c r="R1748" i="1"/>
  <c r="X1748" i="1"/>
  <c r="O1748" i="1"/>
  <c r="N1748" i="1"/>
  <c r="S1072" i="1"/>
  <c r="Z1072" i="1" s="1"/>
  <c r="R1072" i="1"/>
  <c r="X1072" i="1"/>
  <c r="O1072" i="1"/>
  <c r="N1072" i="1"/>
  <c r="S1253" i="1"/>
  <c r="Z1253" i="1" s="1"/>
  <c r="R1253" i="1"/>
  <c r="X1253" i="1"/>
  <c r="O1253" i="1"/>
  <c r="N1253" i="1"/>
  <c r="S2232" i="1"/>
  <c r="Z2232" i="1" s="1"/>
  <c r="R2232" i="1"/>
  <c r="X2232" i="1"/>
  <c r="O2232" i="1"/>
  <c r="N2232" i="1"/>
  <c r="S1405" i="1"/>
  <c r="Z1405" i="1" s="1"/>
  <c r="R1405" i="1"/>
  <c r="X1405" i="1"/>
  <c r="O1405" i="1"/>
  <c r="N1405" i="1"/>
  <c r="S2426" i="1"/>
  <c r="Z2426" i="1" s="1"/>
  <c r="R2426" i="1"/>
  <c r="X2426" i="1"/>
  <c r="O2426" i="1"/>
  <c r="N2426" i="1"/>
  <c r="S2485" i="1"/>
  <c r="Z2485" i="1" s="1"/>
  <c r="R2485" i="1"/>
  <c r="X2485" i="1"/>
  <c r="O2485" i="1"/>
  <c r="N2485" i="1"/>
  <c r="S2487" i="1"/>
  <c r="Z2487" i="1" s="1"/>
  <c r="R2487" i="1"/>
  <c r="X2487" i="1"/>
  <c r="O2487" i="1"/>
  <c r="N2487" i="1"/>
  <c r="S1368" i="1"/>
  <c r="Z1368" i="1" s="1"/>
  <c r="R1368" i="1"/>
  <c r="X1368" i="1"/>
  <c r="O1368" i="1"/>
  <c r="N1368" i="1"/>
  <c r="S1136" i="1"/>
  <c r="Z1136" i="1" s="1"/>
  <c r="R1136" i="1"/>
  <c r="X1136" i="1"/>
  <c r="O1136" i="1"/>
  <c r="N1136" i="1"/>
  <c r="S1135" i="1"/>
  <c r="Z1135" i="1" s="1"/>
  <c r="R1135" i="1"/>
  <c r="X1135" i="1"/>
  <c r="O1135" i="1"/>
  <c r="N1135" i="1"/>
  <c r="S1134" i="1"/>
  <c r="Z1134" i="1" s="1"/>
  <c r="R1134" i="1"/>
  <c r="X1134" i="1"/>
  <c r="O1134" i="1"/>
  <c r="N1134" i="1"/>
  <c r="S1767" i="1"/>
  <c r="Z1767" i="1" s="1"/>
  <c r="R1767" i="1"/>
  <c r="X1767" i="1"/>
  <c r="O1767" i="1"/>
  <c r="N1767" i="1"/>
  <c r="S1902" i="1"/>
  <c r="Z1902" i="1" s="1"/>
  <c r="R1902" i="1"/>
  <c r="X1902" i="1"/>
  <c r="O1902" i="1"/>
  <c r="N1902" i="1"/>
  <c r="S1831" i="1"/>
  <c r="Z1831" i="1" s="1"/>
  <c r="R1831" i="1"/>
  <c r="X1831" i="1"/>
  <c r="O1831" i="1"/>
  <c r="N1831" i="1"/>
  <c r="S1585" i="1"/>
  <c r="Z1585" i="1" s="1"/>
  <c r="R1585" i="1"/>
  <c r="X1585" i="1"/>
  <c r="O1585" i="1"/>
  <c r="N1585" i="1"/>
  <c r="S1861" i="1"/>
  <c r="Z1861" i="1" s="1"/>
  <c r="R1861" i="1"/>
  <c r="X1861" i="1"/>
  <c r="O1861" i="1"/>
  <c r="N1861" i="1"/>
  <c r="S1390" i="1"/>
  <c r="Z1390" i="1" s="1"/>
  <c r="R1390" i="1"/>
  <c r="X1390" i="1"/>
  <c r="O1390" i="1"/>
  <c r="N1390" i="1"/>
  <c r="S2206" i="1"/>
  <c r="Z2206" i="1" s="1"/>
  <c r="R2206" i="1"/>
  <c r="X2206" i="1"/>
  <c r="O2206" i="1"/>
  <c r="N2206" i="1"/>
  <c r="S2276" i="1"/>
  <c r="Z2276" i="1" s="1"/>
  <c r="R2276" i="1"/>
  <c r="X2276" i="1"/>
  <c r="O2276" i="1"/>
  <c r="N2276" i="1"/>
  <c r="S1603" i="1"/>
  <c r="Z1603" i="1" s="1"/>
  <c r="R1603" i="1"/>
  <c r="X1603" i="1"/>
  <c r="O1603" i="1"/>
  <c r="N1603" i="1"/>
  <c r="S1613" i="1"/>
  <c r="Z1613" i="1" s="1"/>
  <c r="R1613" i="1"/>
  <c r="X1613" i="1"/>
  <c r="O1613" i="1"/>
  <c r="N1613" i="1"/>
  <c r="S1739" i="1"/>
  <c r="Z1739" i="1" s="1"/>
  <c r="R1739" i="1"/>
  <c r="X1739" i="1"/>
  <c r="O1739" i="1"/>
  <c r="N1739" i="1"/>
  <c r="S1617" i="1"/>
  <c r="Z1617" i="1" s="1"/>
  <c r="R1617" i="1"/>
  <c r="X1617" i="1"/>
  <c r="O1617" i="1"/>
  <c r="N1617" i="1"/>
  <c r="S2224" i="1"/>
  <c r="Z2224" i="1" s="1"/>
  <c r="R2224" i="1"/>
  <c r="X2224" i="1"/>
  <c r="O2224" i="1"/>
  <c r="N2224" i="1"/>
  <c r="S1594" i="1"/>
  <c r="Z1594" i="1" s="1"/>
  <c r="R1594" i="1"/>
  <c r="X1594" i="1"/>
  <c r="O1594" i="1"/>
  <c r="N1594" i="1"/>
  <c r="S1051" i="1"/>
  <c r="Z1051" i="1" s="1"/>
  <c r="R1051" i="1"/>
  <c r="X1051" i="1"/>
  <c r="O1051" i="1"/>
  <c r="N1051" i="1"/>
  <c r="S1919" i="1"/>
  <c r="Z1919" i="1" s="1"/>
  <c r="R1919" i="1"/>
  <c r="X1919" i="1"/>
  <c r="O1919" i="1"/>
  <c r="N1919" i="1"/>
  <c r="S2238" i="1"/>
  <c r="Z2238" i="1" s="1"/>
  <c r="R2238" i="1"/>
  <c r="X2238" i="1"/>
  <c r="O2238" i="1"/>
  <c r="N2238" i="1"/>
  <c r="S1918" i="1"/>
  <c r="Z1918" i="1" s="1"/>
  <c r="R1918" i="1"/>
  <c r="X1918" i="1"/>
  <c r="O1918" i="1"/>
  <c r="N1918" i="1"/>
  <c r="S2018" i="1"/>
  <c r="Z2018" i="1" s="1"/>
  <c r="R2018" i="1"/>
  <c r="X2018" i="1"/>
  <c r="O2018" i="1"/>
  <c r="N2018" i="1"/>
  <c r="S2236" i="1"/>
  <c r="Z2236" i="1" s="1"/>
  <c r="R2236" i="1"/>
  <c r="X2236" i="1"/>
  <c r="O2236" i="1"/>
  <c r="N2236" i="1"/>
  <c r="S1978" i="1"/>
  <c r="Z1978" i="1" s="1"/>
  <c r="R1978" i="1"/>
  <c r="X1978" i="1"/>
  <c r="O1978" i="1"/>
  <c r="N1978" i="1"/>
  <c r="S1615" i="1"/>
  <c r="Z1615" i="1" s="1"/>
  <c r="R1615" i="1"/>
  <c r="X1615" i="1"/>
  <c r="O1615" i="1"/>
  <c r="N1615" i="1"/>
  <c r="S2309" i="1"/>
  <c r="Z2309" i="1" s="1"/>
  <c r="R2309" i="1"/>
  <c r="X2309" i="1"/>
  <c r="O2309" i="1"/>
  <c r="N2309" i="1"/>
  <c r="S2293" i="1"/>
  <c r="Z2293" i="1" s="1"/>
  <c r="R2293" i="1"/>
  <c r="X2293" i="1"/>
  <c r="O2293" i="1"/>
  <c r="N2293" i="1"/>
  <c r="S1753" i="1"/>
  <c r="Z1753" i="1" s="1"/>
  <c r="R1753" i="1"/>
  <c r="X1753" i="1"/>
  <c r="O1753" i="1"/>
  <c r="N1753" i="1"/>
  <c r="S2087" i="1"/>
  <c r="Z2087" i="1" s="1"/>
  <c r="R2087" i="1"/>
  <c r="X2087" i="1"/>
  <c r="O2087" i="1"/>
  <c r="N2087" i="1"/>
  <c r="S1032" i="1"/>
  <c r="Z1032" i="1" s="1"/>
  <c r="R1032" i="1"/>
  <c r="X1032" i="1"/>
  <c r="O1032" i="1"/>
  <c r="N1032" i="1"/>
  <c r="S1009" i="1"/>
  <c r="Z1009" i="1" s="1"/>
  <c r="R1009" i="1"/>
  <c r="X1009" i="1"/>
  <c r="O1009" i="1"/>
  <c r="N1009" i="1"/>
  <c r="S1766" i="1"/>
  <c r="Z1766" i="1" s="1"/>
  <c r="R1766" i="1"/>
  <c r="X1766" i="1"/>
  <c r="O1766" i="1"/>
  <c r="N1766" i="1"/>
  <c r="S2477" i="1"/>
  <c r="Z2477" i="1" s="1"/>
  <c r="R2477" i="1"/>
  <c r="X2477" i="1"/>
  <c r="O2477" i="1"/>
  <c r="N2477" i="1"/>
  <c r="S2003" i="1"/>
  <c r="Z2003" i="1" s="1"/>
  <c r="R2003" i="1"/>
  <c r="X2003" i="1"/>
  <c r="O2003" i="1"/>
  <c r="N2003" i="1"/>
  <c r="S1416" i="1"/>
  <c r="Z1416" i="1" s="1"/>
  <c r="R1416" i="1"/>
  <c r="X1416" i="1"/>
  <c r="O1416" i="1"/>
  <c r="N1416" i="1"/>
  <c r="S1772" i="1"/>
  <c r="Z1772" i="1" s="1"/>
  <c r="R1772" i="1"/>
  <c r="X1772" i="1"/>
  <c r="O1772" i="1"/>
  <c r="N1772" i="1"/>
  <c r="S1953" i="1"/>
  <c r="Z1953" i="1" s="1"/>
  <c r="R1953" i="1"/>
  <c r="X1953" i="1"/>
  <c r="O1953" i="1"/>
  <c r="N1953" i="1"/>
  <c r="S1460" i="1"/>
  <c r="Z1460" i="1" s="1"/>
  <c r="R1460" i="1"/>
  <c r="X1460" i="1"/>
  <c r="O1460" i="1"/>
  <c r="N1460" i="1"/>
  <c r="S1261" i="1"/>
  <c r="Z1261" i="1" s="1"/>
  <c r="R1261" i="1"/>
  <c r="X1261" i="1"/>
  <c r="O1261" i="1"/>
  <c r="N1261" i="1"/>
  <c r="S1133" i="1"/>
  <c r="Z1133" i="1" s="1"/>
  <c r="R1133" i="1"/>
  <c r="X1133" i="1"/>
  <c r="O1133" i="1"/>
  <c r="N1133" i="1"/>
  <c r="S1132" i="1"/>
  <c r="Z1132" i="1" s="1"/>
  <c r="R1132" i="1"/>
  <c r="X1132" i="1"/>
  <c r="O1132" i="1"/>
  <c r="N1132" i="1"/>
  <c r="S1131" i="1"/>
  <c r="Z1131" i="1" s="1"/>
  <c r="R1131" i="1"/>
  <c r="X1131" i="1"/>
  <c r="O1131" i="1"/>
  <c r="N1131" i="1"/>
  <c r="S1130" i="1"/>
  <c r="Z1130" i="1" s="1"/>
  <c r="R1130" i="1"/>
  <c r="X1130" i="1"/>
  <c r="O1130" i="1"/>
  <c r="N1130" i="1"/>
  <c r="S1129" i="1"/>
  <c r="Z1129" i="1" s="1"/>
  <c r="R1129" i="1"/>
  <c r="X1129" i="1"/>
  <c r="O1129" i="1"/>
  <c r="N1129" i="1"/>
  <c r="S1128" i="1"/>
  <c r="Z1128" i="1" s="1"/>
  <c r="R1128" i="1"/>
  <c r="X1128" i="1"/>
  <c r="O1128" i="1"/>
  <c r="N1128" i="1"/>
  <c r="S1031" i="1"/>
  <c r="Z1031" i="1" s="1"/>
  <c r="R1031" i="1"/>
  <c r="X1031" i="1"/>
  <c r="O1031" i="1"/>
  <c r="N1031" i="1"/>
  <c r="S2250" i="1"/>
  <c r="Z2250" i="1" s="1"/>
  <c r="R2250" i="1"/>
  <c r="X2250" i="1"/>
  <c r="O2250" i="1"/>
  <c r="N2250" i="1"/>
  <c r="S1905" i="1"/>
  <c r="Z1905" i="1" s="1"/>
  <c r="R1905" i="1"/>
  <c r="X1905" i="1"/>
  <c r="O1905" i="1"/>
  <c r="N1905" i="1"/>
  <c r="S986" i="1"/>
  <c r="Z986" i="1" s="1"/>
  <c r="R986" i="1"/>
  <c r="X986" i="1"/>
  <c r="O986" i="1"/>
  <c r="N986" i="1"/>
  <c r="S2330" i="1"/>
  <c r="Z2330" i="1" s="1"/>
  <c r="R2330" i="1"/>
  <c r="X2330" i="1"/>
  <c r="O2330" i="1"/>
  <c r="N2330" i="1"/>
  <c r="S1513" i="1"/>
  <c r="Z1513" i="1" s="1"/>
  <c r="R1513" i="1"/>
  <c r="X1513" i="1"/>
  <c r="O1513" i="1"/>
  <c r="N1513" i="1"/>
  <c r="S2305" i="1"/>
  <c r="Z2305" i="1" s="1"/>
  <c r="R2305" i="1"/>
  <c r="X2305" i="1"/>
  <c r="O2305" i="1"/>
  <c r="N2305" i="1"/>
  <c r="S1563" i="1"/>
  <c r="Z1563" i="1" s="1"/>
  <c r="R1563" i="1"/>
  <c r="X1563" i="1"/>
  <c r="O1563" i="1"/>
  <c r="N1563" i="1"/>
  <c r="S1816" i="1"/>
  <c r="Z1816" i="1" s="1"/>
  <c r="R1816" i="1"/>
  <c r="X1816" i="1"/>
  <c r="O1816" i="1"/>
  <c r="N1816" i="1"/>
  <c r="S2432" i="1"/>
  <c r="Z2432" i="1" s="1"/>
  <c r="R2432" i="1"/>
  <c r="X2432" i="1"/>
  <c r="O2432" i="1"/>
  <c r="N2432" i="1"/>
  <c r="S2285" i="1"/>
  <c r="Z2285" i="1" s="1"/>
  <c r="R2285" i="1"/>
  <c r="X2285" i="1"/>
  <c r="O2285" i="1"/>
  <c r="N2285" i="1"/>
  <c r="S1791" i="1"/>
  <c r="Z1791" i="1" s="1"/>
  <c r="R1791" i="1"/>
  <c r="X1791" i="1"/>
  <c r="O1791" i="1"/>
  <c r="N1791" i="1"/>
  <c r="S1795" i="1"/>
  <c r="Z1795" i="1" s="1"/>
  <c r="R1795" i="1"/>
  <c r="X1795" i="1"/>
  <c r="O1795" i="1"/>
  <c r="N1795" i="1"/>
  <c r="S1341" i="1"/>
  <c r="Z1341" i="1" s="1"/>
  <c r="R1341" i="1"/>
  <c r="X1341" i="1"/>
  <c r="O1341" i="1"/>
  <c r="N1341" i="1"/>
  <c r="S985" i="1"/>
  <c r="Z985" i="1" s="1"/>
  <c r="R985" i="1"/>
  <c r="X985" i="1"/>
  <c r="O985" i="1"/>
  <c r="N985" i="1"/>
  <c r="S1127" i="1"/>
  <c r="Z1127" i="1" s="1"/>
  <c r="R1127" i="1"/>
  <c r="X1127" i="1"/>
  <c r="O1127" i="1"/>
  <c r="N1127" i="1"/>
  <c r="S1126" i="1"/>
  <c r="Z1126" i="1" s="1"/>
  <c r="R1126" i="1"/>
  <c r="X1126" i="1"/>
  <c r="O1126" i="1"/>
  <c r="N1126" i="1"/>
  <c r="S1784" i="1"/>
  <c r="Z1784" i="1" s="1"/>
  <c r="R1784" i="1"/>
  <c r="X1784" i="1"/>
  <c r="O1784" i="1"/>
  <c r="N1784" i="1"/>
  <c r="S1125" i="1"/>
  <c r="Z1125" i="1" s="1"/>
  <c r="R1125" i="1"/>
  <c r="X1125" i="1"/>
  <c r="O1125" i="1"/>
  <c r="N1125" i="1"/>
  <c r="S1124" i="1"/>
  <c r="Z1124" i="1" s="1"/>
  <c r="R1124" i="1"/>
  <c r="X1124" i="1"/>
  <c r="O1124" i="1"/>
  <c r="N1124" i="1"/>
  <c r="S1345" i="1"/>
  <c r="Z1345" i="1" s="1"/>
  <c r="R1345" i="1"/>
  <c r="X1345" i="1"/>
  <c r="O1345" i="1"/>
  <c r="N1345" i="1"/>
  <c r="S1404" i="1"/>
  <c r="Z1404" i="1" s="1"/>
  <c r="R1404" i="1"/>
  <c r="X1404" i="1"/>
  <c r="O1404" i="1"/>
  <c r="N1404" i="1"/>
  <c r="S1329" i="1"/>
  <c r="Z1329" i="1" s="1"/>
  <c r="R1329" i="1"/>
  <c r="X1329" i="1"/>
  <c r="O1329" i="1"/>
  <c r="N1329" i="1"/>
  <c r="S1781" i="1"/>
  <c r="Z1781" i="1" s="1"/>
  <c r="R1781" i="1"/>
  <c r="X1781" i="1"/>
  <c r="O1781" i="1"/>
  <c r="N1781" i="1"/>
  <c r="S1123" i="1"/>
  <c r="Z1123" i="1" s="1"/>
  <c r="R1123" i="1"/>
  <c r="X1123" i="1"/>
  <c r="O1123" i="1"/>
  <c r="N1123" i="1"/>
  <c r="S1122" i="1"/>
  <c r="Z1122" i="1" s="1"/>
  <c r="R1122" i="1"/>
  <c r="X1122" i="1"/>
  <c r="O1122" i="1"/>
  <c r="N1122" i="1"/>
  <c r="S1121" i="1"/>
  <c r="Z1121" i="1" s="1"/>
  <c r="R1121" i="1"/>
  <c r="X1121" i="1"/>
  <c r="O1121" i="1"/>
  <c r="N1121" i="1"/>
  <c r="S1120" i="1"/>
  <c r="Z1120" i="1" s="1"/>
  <c r="R1120" i="1"/>
  <c r="X1120" i="1"/>
  <c r="O1120" i="1"/>
  <c r="N1120" i="1"/>
  <c r="S53" i="1"/>
  <c r="Z53" i="1" s="1"/>
  <c r="R53" i="1"/>
  <c r="X53" i="1"/>
  <c r="O53" i="1"/>
  <c r="N53" i="1"/>
  <c r="S2059" i="1"/>
  <c r="Z2059" i="1" s="1"/>
  <c r="R2059" i="1"/>
  <c r="X2059" i="1"/>
  <c r="O2059" i="1"/>
  <c r="N2059" i="1"/>
  <c r="S2147" i="1"/>
  <c r="Z2147" i="1" s="1"/>
  <c r="R2147" i="1"/>
  <c r="X2147" i="1"/>
  <c r="O2147" i="1"/>
  <c r="N2147" i="1"/>
  <c r="S105" i="1"/>
  <c r="Z105" i="1" s="1"/>
  <c r="R105" i="1"/>
  <c r="X105" i="1"/>
  <c r="O105" i="1"/>
  <c r="N105" i="1"/>
  <c r="S104" i="1"/>
  <c r="Z104" i="1" s="1"/>
  <c r="R104" i="1"/>
  <c r="X104" i="1"/>
  <c r="O104" i="1"/>
  <c r="N104" i="1"/>
  <c r="S1645" i="1"/>
  <c r="Z1645" i="1" s="1"/>
  <c r="R1645" i="1"/>
  <c r="X1645" i="1"/>
  <c r="O1645" i="1"/>
  <c r="N1645" i="1"/>
  <c r="S222" i="1"/>
  <c r="Z222" i="1" s="1"/>
  <c r="R222" i="1"/>
  <c r="X222" i="1"/>
  <c r="O222" i="1"/>
  <c r="N222" i="1"/>
  <c r="S916" i="1"/>
  <c r="Z916" i="1" s="1"/>
  <c r="R916" i="1"/>
  <c r="X916" i="1"/>
  <c r="O916" i="1"/>
  <c r="N916" i="1"/>
  <c r="S2382" i="1"/>
  <c r="Z2382" i="1" s="1"/>
  <c r="R2382" i="1"/>
  <c r="X2382" i="1"/>
  <c r="O2382" i="1"/>
  <c r="N2382" i="1"/>
  <c r="S210" i="1"/>
  <c r="Z210" i="1" s="1"/>
  <c r="R210" i="1"/>
  <c r="X210" i="1"/>
  <c r="O210" i="1"/>
  <c r="N210" i="1"/>
  <c r="S2401" i="1"/>
  <c r="Z2401" i="1" s="1"/>
  <c r="R2401" i="1"/>
  <c r="X2401" i="1"/>
  <c r="O2401" i="1"/>
  <c r="N2401" i="1"/>
  <c r="S742" i="1"/>
  <c r="Z742" i="1" s="1"/>
  <c r="R742" i="1"/>
  <c r="X742" i="1"/>
  <c r="O742" i="1"/>
  <c r="N742" i="1"/>
  <c r="S1485" i="1"/>
  <c r="Z1485" i="1" s="1"/>
  <c r="R1485" i="1"/>
  <c r="X1485" i="1"/>
  <c r="O1485" i="1"/>
  <c r="N1485" i="1"/>
  <c r="S66" i="1"/>
  <c r="Z66" i="1" s="1"/>
  <c r="R66" i="1"/>
  <c r="X66" i="1"/>
  <c r="O66" i="1"/>
  <c r="N66" i="1"/>
  <c r="S1277" i="1"/>
  <c r="Z1277" i="1" s="1"/>
  <c r="R1277" i="1"/>
  <c r="X1277" i="1"/>
  <c r="O1277" i="1"/>
  <c r="N1277" i="1"/>
  <c r="S1911" i="1"/>
  <c r="Z1911" i="1" s="1"/>
  <c r="R1911" i="1"/>
  <c r="X1911" i="1"/>
  <c r="O1911" i="1"/>
  <c r="N1911" i="1"/>
  <c r="S1430" i="1"/>
  <c r="Z1430" i="1" s="1"/>
  <c r="R1430" i="1"/>
  <c r="X1430" i="1"/>
  <c r="O1430" i="1"/>
  <c r="N1430" i="1"/>
  <c r="S1975" i="1"/>
  <c r="Z1975" i="1" s="1"/>
  <c r="R1975" i="1"/>
  <c r="X1975" i="1"/>
  <c r="O1975" i="1"/>
  <c r="N1975" i="1"/>
  <c r="S1440" i="1"/>
  <c r="Z1440" i="1" s="1"/>
  <c r="R1440" i="1"/>
  <c r="X1440" i="1"/>
  <c r="O1440" i="1"/>
  <c r="N1440" i="1"/>
  <c r="S1929" i="1"/>
  <c r="Z1929" i="1" s="1"/>
  <c r="R1929" i="1"/>
  <c r="X1929" i="1"/>
  <c r="O1929" i="1"/>
  <c r="N1929" i="1"/>
  <c r="S1717" i="1"/>
  <c r="Z1717" i="1" s="1"/>
  <c r="R1717" i="1"/>
  <c r="X1717" i="1"/>
  <c r="O1717" i="1"/>
  <c r="N1717" i="1"/>
  <c r="S2440" i="1"/>
  <c r="Z2440" i="1" s="1"/>
  <c r="R2440" i="1"/>
  <c r="X2440" i="1"/>
  <c r="O2440" i="1"/>
  <c r="N2440" i="1"/>
  <c r="S1288" i="1"/>
  <c r="Z1288" i="1" s="1"/>
  <c r="R1288" i="1"/>
  <c r="X1288" i="1"/>
  <c r="O1288" i="1"/>
  <c r="N1288" i="1"/>
  <c r="S1598" i="1"/>
  <c r="Z1598" i="1" s="1"/>
  <c r="R1598" i="1"/>
  <c r="X1598" i="1"/>
  <c r="O1598" i="1"/>
  <c r="N1598" i="1"/>
  <c r="S1928" i="1"/>
  <c r="Z1928" i="1" s="1"/>
  <c r="R1928" i="1"/>
  <c r="X1928" i="1"/>
  <c r="O1928" i="1"/>
  <c r="N1928" i="1"/>
  <c r="S2338" i="1"/>
  <c r="Z2338" i="1" s="1"/>
  <c r="R2338" i="1"/>
  <c r="X2338" i="1"/>
  <c r="O2338" i="1"/>
  <c r="N2338" i="1"/>
  <c r="S1952" i="1"/>
  <c r="Z1952" i="1" s="1"/>
  <c r="R1952" i="1"/>
  <c r="X1952" i="1"/>
  <c r="O1952" i="1"/>
  <c r="N1952" i="1"/>
  <c r="S2351" i="1"/>
  <c r="Z2351" i="1" s="1"/>
  <c r="R2351" i="1"/>
  <c r="X2351" i="1"/>
  <c r="O2351" i="1"/>
  <c r="N2351" i="1"/>
  <c r="S1491" i="1"/>
  <c r="Z1491" i="1" s="1"/>
  <c r="R1491" i="1"/>
  <c r="X1491" i="1"/>
  <c r="O1491" i="1"/>
  <c r="N1491" i="1"/>
  <c r="S1394" i="1"/>
  <c r="Z1394" i="1" s="1"/>
  <c r="R1394" i="1"/>
  <c r="X1394" i="1"/>
  <c r="O1394" i="1"/>
  <c r="N1394" i="1"/>
  <c r="S2123" i="1"/>
  <c r="Z2123" i="1" s="1"/>
  <c r="R2123" i="1"/>
  <c r="X2123" i="1"/>
  <c r="O2123" i="1"/>
  <c r="N2123" i="1"/>
  <c r="S1949" i="1"/>
  <c r="Z1949" i="1" s="1"/>
  <c r="R1949" i="1"/>
  <c r="X1949" i="1"/>
  <c r="O1949" i="1"/>
  <c r="N1949" i="1"/>
  <c r="S1257" i="1"/>
  <c r="Z1257" i="1" s="1"/>
  <c r="R1257" i="1"/>
  <c r="X1257" i="1"/>
  <c r="O1257" i="1"/>
  <c r="N1257" i="1"/>
  <c r="S2035" i="1"/>
  <c r="Z2035" i="1" s="1"/>
  <c r="R2035" i="1"/>
  <c r="X2035" i="1"/>
  <c r="O2035" i="1"/>
  <c r="N2035" i="1"/>
  <c r="S2184" i="1"/>
  <c r="Z2184" i="1" s="1"/>
  <c r="R2184" i="1"/>
  <c r="X2184" i="1"/>
  <c r="O2184" i="1"/>
  <c r="N2184" i="1"/>
  <c r="S1119" i="1"/>
  <c r="Z1119" i="1" s="1"/>
  <c r="R1119" i="1"/>
  <c r="X1119" i="1"/>
  <c r="O1119" i="1"/>
  <c r="N1119" i="1"/>
  <c r="S1118" i="1"/>
  <c r="Z1118" i="1" s="1"/>
  <c r="R1118" i="1"/>
  <c r="X1118" i="1"/>
  <c r="O1118" i="1"/>
  <c r="N1118" i="1"/>
  <c r="S1117" i="1"/>
  <c r="Z1117" i="1" s="1"/>
  <c r="R1117" i="1"/>
  <c r="X1117" i="1"/>
  <c r="O1117" i="1"/>
  <c r="N1117" i="1"/>
  <c r="S1116" i="1"/>
  <c r="Z1116" i="1" s="1"/>
  <c r="R1116" i="1"/>
  <c r="X1116" i="1"/>
  <c r="O1116" i="1"/>
  <c r="N1116" i="1"/>
  <c r="S1976" i="1"/>
  <c r="Z1976" i="1" s="1"/>
  <c r="R1976" i="1"/>
  <c r="X1976" i="1"/>
  <c r="O1976" i="1"/>
  <c r="N1976" i="1"/>
  <c r="S2183" i="1"/>
  <c r="Z2183" i="1" s="1"/>
  <c r="R2183" i="1"/>
  <c r="X2183" i="1"/>
  <c r="O2183" i="1"/>
  <c r="N2183" i="1"/>
  <c r="S843" i="1"/>
  <c r="Z843" i="1" s="1"/>
  <c r="R843" i="1"/>
  <c r="X843" i="1"/>
  <c r="O843" i="1"/>
  <c r="N843" i="1"/>
  <c r="S1453" i="1"/>
  <c r="Z1453" i="1" s="1"/>
  <c r="R1453" i="1"/>
  <c r="X1453" i="1"/>
  <c r="O1453" i="1"/>
  <c r="N1453" i="1"/>
  <c r="S7" i="1"/>
  <c r="Z7" i="1" s="1"/>
  <c r="R7" i="1"/>
  <c r="X7" i="1"/>
  <c r="O7" i="1"/>
  <c r="N7" i="1"/>
  <c r="S54" i="1"/>
  <c r="Z54" i="1" s="1"/>
  <c r="R54" i="1"/>
  <c r="X54" i="1"/>
  <c r="O54" i="1"/>
  <c r="N54" i="1"/>
  <c r="S2391" i="1"/>
  <c r="Z2391" i="1" s="1"/>
  <c r="R2391" i="1"/>
  <c r="X2391" i="1"/>
  <c r="O2391" i="1"/>
  <c r="N2391" i="1"/>
  <c r="S116" i="1"/>
  <c r="Z116" i="1" s="1"/>
  <c r="R116" i="1"/>
  <c r="X116" i="1"/>
  <c r="O116" i="1"/>
  <c r="N116" i="1"/>
  <c r="S22" i="1"/>
  <c r="Z22" i="1" s="1"/>
  <c r="R22" i="1"/>
  <c r="X22" i="1"/>
  <c r="O22" i="1"/>
  <c r="N22" i="1"/>
  <c r="S1456" i="1"/>
  <c r="Z1456" i="1" s="1"/>
  <c r="R1456" i="1"/>
  <c r="X1456" i="1"/>
  <c r="O1456" i="1"/>
  <c r="N1456" i="1"/>
  <c r="S1948" i="1"/>
  <c r="Z1948" i="1" s="1"/>
  <c r="R1948" i="1"/>
  <c r="X1948" i="1"/>
  <c r="O1948" i="1"/>
  <c r="N1948" i="1"/>
  <c r="S1424" i="1"/>
  <c r="Z1424" i="1" s="1"/>
  <c r="R1424" i="1"/>
  <c r="X1424" i="1"/>
  <c r="O1424" i="1"/>
  <c r="N1424" i="1"/>
  <c r="S1599" i="1"/>
  <c r="Z1599" i="1" s="1"/>
  <c r="R1599" i="1"/>
  <c r="X1599" i="1"/>
  <c r="O1599" i="1"/>
  <c r="N1599" i="1"/>
  <c r="S1411" i="1"/>
  <c r="Z1411" i="1" s="1"/>
  <c r="R1411" i="1"/>
  <c r="X1411" i="1"/>
  <c r="O1411" i="1"/>
  <c r="N1411" i="1"/>
  <c r="S1868" i="1"/>
  <c r="Z1868" i="1" s="1"/>
  <c r="R1868" i="1"/>
  <c r="X1868" i="1"/>
  <c r="O1868" i="1"/>
  <c r="N1868" i="1"/>
  <c r="S1626" i="1"/>
  <c r="Z1626" i="1" s="1"/>
  <c r="R1626" i="1"/>
  <c r="X1626" i="1"/>
  <c r="O1626" i="1"/>
  <c r="N1626" i="1"/>
  <c r="S1419" i="1"/>
  <c r="Z1419" i="1" s="1"/>
  <c r="R1419" i="1"/>
  <c r="X1419" i="1"/>
  <c r="O1419" i="1"/>
  <c r="N1419" i="1"/>
  <c r="S1373" i="1"/>
  <c r="Z1373" i="1" s="1"/>
  <c r="R1373" i="1"/>
  <c r="X1373" i="1"/>
  <c r="O1373" i="1"/>
  <c r="N1373" i="1"/>
  <c r="S2105" i="1"/>
  <c r="Z2105" i="1" s="1"/>
  <c r="R2105" i="1"/>
  <c r="X2105" i="1"/>
  <c r="O2105" i="1"/>
  <c r="N2105" i="1"/>
  <c r="S1882" i="1"/>
  <c r="Z1882" i="1" s="1"/>
  <c r="R1882" i="1"/>
  <c r="X1882" i="1"/>
  <c r="O1882" i="1"/>
  <c r="N1882" i="1"/>
  <c r="S2490" i="1"/>
  <c r="Z2490" i="1" s="1"/>
  <c r="R2490" i="1"/>
  <c r="X2490" i="1"/>
  <c r="O2490" i="1"/>
  <c r="N2490" i="1"/>
  <c r="S1500" i="1"/>
  <c r="Z1500" i="1" s="1"/>
  <c r="R1500" i="1"/>
  <c r="X1500" i="1"/>
  <c r="O1500" i="1"/>
  <c r="N1500" i="1"/>
  <c r="S1583" i="1"/>
  <c r="Z1583" i="1" s="1"/>
  <c r="R1583" i="1"/>
  <c r="X1583" i="1"/>
  <c r="O1583" i="1"/>
  <c r="N1583" i="1"/>
  <c r="S1047" i="1"/>
  <c r="Z1047" i="1" s="1"/>
  <c r="R1047" i="1"/>
  <c r="X1047" i="1"/>
  <c r="O1047" i="1"/>
  <c r="N1047" i="1"/>
  <c r="S660" i="1"/>
  <c r="Z660" i="1" s="1"/>
  <c r="R660" i="1"/>
  <c r="X660" i="1"/>
  <c r="O660" i="1"/>
  <c r="N660" i="1"/>
  <c r="S680" i="1"/>
  <c r="Z680" i="1" s="1"/>
  <c r="R680" i="1"/>
  <c r="X680" i="1"/>
  <c r="O680" i="1"/>
  <c r="N680" i="1"/>
  <c r="S6" i="1"/>
  <c r="Z6" i="1" s="1"/>
  <c r="R6" i="1"/>
  <c r="X6" i="1"/>
  <c r="O6" i="1"/>
  <c r="N6" i="1"/>
  <c r="S1727" i="1"/>
  <c r="Z1727" i="1" s="1"/>
  <c r="R1727" i="1"/>
  <c r="X1727" i="1"/>
  <c r="O1727" i="1"/>
  <c r="N1727" i="1"/>
  <c r="S2128" i="1"/>
  <c r="Z2128" i="1" s="1"/>
  <c r="R2128" i="1"/>
  <c r="X2128" i="1"/>
  <c r="O2128" i="1"/>
  <c r="N2128" i="1"/>
  <c r="S842" i="1"/>
  <c r="Z842" i="1" s="1"/>
  <c r="R842" i="1"/>
  <c r="X842" i="1"/>
  <c r="O842" i="1"/>
  <c r="N842" i="1"/>
  <c r="S1853" i="1"/>
  <c r="Z1853" i="1" s="1"/>
  <c r="R1853" i="1"/>
  <c r="X1853" i="1"/>
  <c r="O1853" i="1"/>
  <c r="N1853" i="1"/>
  <c r="S2322" i="1"/>
  <c r="Z2322" i="1" s="1"/>
  <c r="R2322" i="1"/>
  <c r="X2322" i="1"/>
  <c r="O2322" i="1"/>
  <c r="N2322" i="1"/>
  <c r="S2266" i="1"/>
  <c r="Z2266" i="1" s="1"/>
  <c r="R2266" i="1"/>
  <c r="X2266" i="1"/>
  <c r="O2266" i="1"/>
  <c r="N2266" i="1"/>
  <c r="S359" i="1"/>
  <c r="Z359" i="1" s="1"/>
  <c r="R359" i="1"/>
  <c r="X359" i="1"/>
  <c r="O359" i="1"/>
  <c r="N359" i="1"/>
  <c r="S1346" i="1"/>
  <c r="Z1346" i="1" s="1"/>
  <c r="R1346" i="1"/>
  <c r="X1346" i="1"/>
  <c r="O1346" i="1"/>
  <c r="N1346" i="1"/>
  <c r="S1498" i="1"/>
  <c r="Z1498" i="1" s="1"/>
  <c r="R1498" i="1"/>
  <c r="X1498" i="1"/>
  <c r="O1498" i="1"/>
  <c r="N1498" i="1"/>
  <c r="S1471" i="1"/>
  <c r="Z1471" i="1" s="1"/>
  <c r="R1471" i="1"/>
  <c r="X1471" i="1"/>
  <c r="O1471" i="1"/>
  <c r="N1471" i="1"/>
  <c r="S514" i="1"/>
  <c r="Z514" i="1" s="1"/>
  <c r="R514" i="1"/>
  <c r="X514" i="1"/>
  <c r="O514" i="1"/>
  <c r="N514" i="1"/>
  <c r="S2086" i="1"/>
  <c r="Z2086" i="1" s="1"/>
  <c r="R2086" i="1"/>
  <c r="X2086" i="1"/>
  <c r="O2086" i="1"/>
  <c r="N2086" i="1"/>
  <c r="S780" i="1"/>
  <c r="Z780" i="1" s="1"/>
  <c r="R780" i="1"/>
  <c r="X780" i="1"/>
  <c r="O780" i="1"/>
  <c r="N780" i="1"/>
  <c r="S241" i="1"/>
  <c r="Z241" i="1" s="1"/>
  <c r="R241" i="1"/>
  <c r="X241" i="1"/>
  <c r="O241" i="1"/>
  <c r="N241" i="1"/>
  <c r="S1115" i="1"/>
  <c r="Z1115" i="1" s="1"/>
  <c r="R1115" i="1"/>
  <c r="X1115" i="1"/>
  <c r="O1115" i="1"/>
  <c r="N1115" i="1"/>
  <c r="S52" i="1"/>
  <c r="Z52" i="1" s="1"/>
  <c r="R52" i="1"/>
  <c r="X52" i="1"/>
  <c r="O52" i="1"/>
  <c r="N52" i="1"/>
  <c r="S1114" i="1"/>
  <c r="Z1114" i="1" s="1"/>
  <c r="R1114" i="1"/>
  <c r="X1114" i="1"/>
  <c r="O1114" i="1"/>
  <c r="N1114" i="1"/>
  <c r="S51" i="1"/>
  <c r="Z51" i="1" s="1"/>
  <c r="R51" i="1"/>
  <c r="X51" i="1"/>
  <c r="O51" i="1"/>
  <c r="N51" i="1"/>
  <c r="S1113" i="1"/>
  <c r="Z1113" i="1" s="1"/>
  <c r="R1113" i="1"/>
  <c r="X1113" i="1"/>
  <c r="O1113" i="1"/>
  <c r="N1113" i="1"/>
  <c r="S1112" i="1"/>
  <c r="Z1112" i="1" s="1"/>
  <c r="R1112" i="1"/>
  <c r="X1112" i="1"/>
  <c r="O1112" i="1"/>
  <c r="N1112" i="1"/>
  <c r="S2417" i="1"/>
  <c r="Z2417" i="1" s="1"/>
  <c r="R2417" i="1"/>
  <c r="X2417" i="1"/>
  <c r="O2417" i="1"/>
  <c r="N2417" i="1"/>
  <c r="S1842" i="1"/>
  <c r="Z1842" i="1" s="1"/>
  <c r="R1842" i="1"/>
  <c r="X1842" i="1"/>
  <c r="O1842" i="1"/>
  <c r="N1842" i="1"/>
  <c r="S2195" i="1"/>
  <c r="Z2195" i="1" s="1"/>
  <c r="R2195" i="1"/>
  <c r="X2195" i="1"/>
  <c r="O2195" i="1"/>
  <c r="N2195" i="1"/>
  <c r="S123" i="1"/>
  <c r="Z123" i="1" s="1"/>
  <c r="R123" i="1"/>
  <c r="X123" i="1"/>
  <c r="O123" i="1"/>
  <c r="N123" i="1"/>
  <c r="S348" i="1"/>
  <c r="Z348" i="1" s="1"/>
  <c r="R348" i="1"/>
  <c r="X348" i="1"/>
  <c r="O348" i="1"/>
  <c r="N348" i="1"/>
  <c r="S231" i="1"/>
  <c r="Z231" i="1" s="1"/>
  <c r="R231" i="1"/>
  <c r="X231" i="1"/>
  <c r="O231" i="1"/>
  <c r="N231" i="1"/>
  <c r="S587" i="1"/>
  <c r="Z587" i="1" s="1"/>
  <c r="R587" i="1"/>
  <c r="X587" i="1"/>
  <c r="O587" i="1"/>
  <c r="N587" i="1"/>
  <c r="S2127" i="1"/>
  <c r="Z2127" i="1" s="1"/>
  <c r="R2127" i="1"/>
  <c r="X2127" i="1"/>
  <c r="O2127" i="1"/>
  <c r="N2127" i="1"/>
  <c r="S1726" i="1"/>
  <c r="Z1726" i="1" s="1"/>
  <c r="R1726" i="1"/>
  <c r="X1726" i="1"/>
  <c r="O1726" i="1"/>
  <c r="N1726" i="1"/>
  <c r="S205" i="1"/>
  <c r="Z205" i="1" s="1"/>
  <c r="R205" i="1"/>
  <c r="X205" i="1"/>
  <c r="O205" i="1"/>
  <c r="N205" i="1"/>
  <c r="S952" i="1"/>
  <c r="Z952" i="1" s="1"/>
  <c r="R952" i="1"/>
  <c r="X952" i="1"/>
  <c r="O952" i="1"/>
  <c r="N952" i="1"/>
  <c r="S1945" i="1"/>
  <c r="Z1945" i="1" s="1"/>
  <c r="R1945" i="1"/>
  <c r="X1945" i="1"/>
  <c r="O1945" i="1"/>
  <c r="N1945" i="1"/>
  <c r="S1630" i="1"/>
  <c r="Z1630" i="1" s="1"/>
  <c r="R1630" i="1"/>
  <c r="X1630" i="1"/>
  <c r="O1630" i="1"/>
  <c r="N1630" i="1"/>
  <c r="S1577" i="1"/>
  <c r="Z1577" i="1" s="1"/>
  <c r="R1577" i="1"/>
  <c r="X1577" i="1"/>
  <c r="O1577" i="1"/>
  <c r="N1577" i="1"/>
  <c r="S1030" i="1"/>
  <c r="Z1030" i="1" s="1"/>
  <c r="R1030" i="1"/>
  <c r="X1030" i="1"/>
  <c r="O1030" i="1"/>
  <c r="N1030" i="1"/>
  <c r="S1601" i="1"/>
  <c r="Z1601" i="1" s="1"/>
  <c r="R1601" i="1"/>
  <c r="X1601" i="1"/>
  <c r="O1601" i="1"/>
  <c r="N1601" i="1"/>
  <c r="S1029" i="1"/>
  <c r="Z1029" i="1" s="1"/>
  <c r="R1029" i="1"/>
  <c r="X1029" i="1"/>
  <c r="O1029" i="1"/>
  <c r="N1029" i="1"/>
  <c r="S1415" i="1"/>
  <c r="Z1415" i="1" s="1"/>
  <c r="R1415" i="1"/>
  <c r="X1415" i="1"/>
  <c r="O1415" i="1"/>
  <c r="N1415" i="1"/>
  <c r="S2150" i="1"/>
  <c r="Z2150" i="1" s="1"/>
  <c r="R2150" i="1"/>
  <c r="X2150" i="1"/>
  <c r="O2150" i="1"/>
  <c r="N2150" i="1"/>
  <c r="S398" i="1"/>
  <c r="Z398" i="1" s="1"/>
  <c r="R398" i="1"/>
  <c r="X398" i="1"/>
  <c r="O398" i="1"/>
  <c r="N398" i="1"/>
  <c r="S1855" i="1"/>
  <c r="Z1855" i="1" s="1"/>
  <c r="R1855" i="1"/>
  <c r="X1855" i="1"/>
  <c r="O1855" i="1"/>
  <c r="N1855" i="1"/>
  <c r="S1794" i="1"/>
  <c r="Z1794" i="1" s="1"/>
  <c r="R1794" i="1"/>
  <c r="X1794" i="1"/>
  <c r="O1794" i="1"/>
  <c r="N1794" i="1"/>
  <c r="S2031" i="1"/>
  <c r="Z2031" i="1" s="1"/>
  <c r="R2031" i="1"/>
  <c r="X2031" i="1"/>
  <c r="O2031" i="1"/>
  <c r="N2031" i="1"/>
  <c r="S2030" i="1"/>
  <c r="Z2030" i="1" s="1"/>
  <c r="R2030" i="1"/>
  <c r="X2030" i="1"/>
  <c r="O2030" i="1"/>
  <c r="N2030" i="1"/>
  <c r="S220" i="1"/>
  <c r="Z220" i="1" s="1"/>
  <c r="R220" i="1"/>
  <c r="X220" i="1"/>
  <c r="O220" i="1"/>
  <c r="N220" i="1"/>
  <c r="S1044" i="1"/>
  <c r="Z1044" i="1" s="1"/>
  <c r="R1044" i="1"/>
  <c r="X1044" i="1"/>
  <c r="O1044" i="1"/>
  <c r="N1044" i="1"/>
  <c r="S705" i="1"/>
  <c r="Z705" i="1" s="1"/>
  <c r="R705" i="1"/>
  <c r="X705" i="1"/>
  <c r="O705" i="1"/>
  <c r="N705" i="1"/>
  <c r="S922" i="1"/>
  <c r="Z922" i="1" s="1"/>
  <c r="R922" i="1"/>
  <c r="X922" i="1"/>
  <c r="O922" i="1"/>
  <c r="N922" i="1"/>
  <c r="S50" i="1"/>
  <c r="Z50" i="1" s="1"/>
  <c r="R50" i="1"/>
  <c r="X50" i="1"/>
  <c r="O50" i="1"/>
  <c r="N50" i="1"/>
  <c r="S49" i="1"/>
  <c r="Z49" i="1" s="1"/>
  <c r="R49" i="1"/>
  <c r="X49" i="1"/>
  <c r="O49" i="1"/>
  <c r="N49" i="1"/>
  <c r="S1111" i="1"/>
  <c r="Z1111" i="1" s="1"/>
  <c r="R1111" i="1"/>
  <c r="X1111" i="1"/>
  <c r="O1111" i="1"/>
  <c r="N1111" i="1"/>
  <c r="S240" i="1"/>
  <c r="Z240" i="1" s="1"/>
  <c r="R240" i="1"/>
  <c r="X240" i="1"/>
  <c r="O240" i="1"/>
  <c r="N240" i="1"/>
  <c r="S349" i="1"/>
  <c r="Z349" i="1" s="1"/>
  <c r="R349" i="1"/>
  <c r="X349" i="1"/>
  <c r="O349" i="1"/>
  <c r="N349" i="1"/>
  <c r="S571" i="1"/>
  <c r="Z571" i="1" s="1"/>
  <c r="R571" i="1"/>
  <c r="X571" i="1"/>
  <c r="O571" i="1"/>
  <c r="N571" i="1"/>
  <c r="S296" i="1"/>
  <c r="Z296" i="1" s="1"/>
  <c r="R296" i="1"/>
  <c r="X296" i="1"/>
  <c r="O296" i="1"/>
  <c r="N296" i="1"/>
  <c r="S135" i="1"/>
  <c r="Z135" i="1" s="1"/>
  <c r="R135" i="1"/>
  <c r="X135" i="1"/>
  <c r="O135" i="1"/>
  <c r="N135" i="1"/>
  <c r="S835" i="1"/>
  <c r="Z835" i="1" s="1"/>
  <c r="R835" i="1"/>
  <c r="X835" i="1"/>
  <c r="O835" i="1"/>
  <c r="N835" i="1"/>
  <c r="S48" i="1"/>
  <c r="Z48" i="1" s="1"/>
  <c r="R48" i="1"/>
  <c r="X48" i="1"/>
  <c r="O48" i="1"/>
  <c r="N48" i="1"/>
  <c r="S1637" i="1"/>
  <c r="Z1637" i="1" s="1"/>
  <c r="R1637" i="1"/>
  <c r="X1637" i="1"/>
  <c r="O1637" i="1"/>
  <c r="N1637" i="1"/>
  <c r="S202" i="1"/>
  <c r="Z202" i="1" s="1"/>
  <c r="R202" i="1"/>
  <c r="X202" i="1"/>
  <c r="O202" i="1"/>
  <c r="N202" i="1"/>
  <c r="S1413" i="1"/>
  <c r="Z1413" i="1" s="1"/>
  <c r="R1413" i="1"/>
  <c r="X1413" i="1"/>
  <c r="O1413" i="1"/>
  <c r="N1413" i="1"/>
  <c r="S598" i="1"/>
  <c r="Z598" i="1" s="1"/>
  <c r="R598" i="1"/>
  <c r="X598" i="1"/>
  <c r="O598" i="1"/>
  <c r="N598" i="1"/>
  <c r="S421" i="1"/>
  <c r="Z421" i="1" s="1"/>
  <c r="R421" i="1"/>
  <c r="X421" i="1"/>
  <c r="O421" i="1"/>
  <c r="N421" i="1"/>
  <c r="S167" i="1"/>
  <c r="Z167" i="1" s="1"/>
  <c r="R167" i="1"/>
  <c r="X167" i="1"/>
  <c r="O167" i="1"/>
  <c r="N167" i="1"/>
  <c r="S1913" i="1"/>
  <c r="Z1913" i="1" s="1"/>
  <c r="R1913" i="1"/>
  <c r="X1913" i="1"/>
  <c r="O1913" i="1"/>
  <c r="N1913" i="1"/>
  <c r="S1894" i="1"/>
  <c r="Z1894" i="1" s="1"/>
  <c r="R1894" i="1"/>
  <c r="X1894" i="1"/>
  <c r="O1894" i="1"/>
  <c r="N1894" i="1"/>
  <c r="S1445" i="1"/>
  <c r="Z1445" i="1" s="1"/>
  <c r="R1445" i="1"/>
  <c r="X1445" i="1"/>
  <c r="O1445" i="1"/>
  <c r="N1445" i="1"/>
  <c r="S1661" i="1"/>
  <c r="Z1661" i="1" s="1"/>
  <c r="R1661" i="1"/>
  <c r="X1661" i="1"/>
  <c r="O1661" i="1"/>
  <c r="N1661" i="1"/>
  <c r="S1438" i="1"/>
  <c r="Z1438" i="1" s="1"/>
  <c r="R1438" i="1"/>
  <c r="X1438" i="1"/>
  <c r="O1438" i="1"/>
  <c r="N1438" i="1"/>
  <c r="S384" i="1"/>
  <c r="Z384" i="1" s="1"/>
  <c r="R384" i="1"/>
  <c r="X384" i="1"/>
  <c r="O384" i="1"/>
  <c r="N384" i="1"/>
  <c r="S2450" i="1"/>
  <c r="Z2450" i="1" s="1"/>
  <c r="R2450" i="1"/>
  <c r="X2450" i="1"/>
  <c r="O2450" i="1"/>
  <c r="N2450" i="1"/>
  <c r="S704" i="1"/>
  <c r="Z704" i="1" s="1"/>
  <c r="R704" i="1"/>
  <c r="X704" i="1"/>
  <c r="O704" i="1"/>
  <c r="N704" i="1"/>
  <c r="S947" i="1"/>
  <c r="Z947" i="1" s="1"/>
  <c r="R947" i="1"/>
  <c r="X947" i="1"/>
  <c r="O947" i="1"/>
  <c r="N947" i="1"/>
  <c r="S1110" i="1"/>
  <c r="Z1110" i="1" s="1"/>
  <c r="R1110" i="1"/>
  <c r="X1110" i="1"/>
  <c r="O1110" i="1"/>
  <c r="N1110" i="1"/>
  <c r="S47" i="1"/>
  <c r="Z47" i="1" s="1"/>
  <c r="R47" i="1"/>
  <c r="X47" i="1"/>
  <c r="O47" i="1"/>
  <c r="N47" i="1"/>
  <c r="S1109" i="1"/>
  <c r="Z1109" i="1" s="1"/>
  <c r="R1109" i="1"/>
  <c r="X1109" i="1"/>
  <c r="O1109" i="1"/>
  <c r="N1109" i="1"/>
  <c r="S1108" i="1"/>
  <c r="Z1108" i="1" s="1"/>
  <c r="R1108" i="1"/>
  <c r="X1108" i="1"/>
  <c r="O1108" i="1"/>
  <c r="N1108" i="1"/>
  <c r="S1107" i="1"/>
  <c r="Z1107" i="1" s="1"/>
  <c r="R1107" i="1"/>
  <c r="X1107" i="1"/>
  <c r="O1107" i="1"/>
  <c r="N1107" i="1"/>
  <c r="S1716" i="1"/>
  <c r="Z1716" i="1" s="1"/>
  <c r="R1716" i="1"/>
  <c r="X1716" i="1"/>
  <c r="O1716" i="1"/>
  <c r="N1716" i="1"/>
  <c r="S2069" i="1"/>
  <c r="Z2069" i="1" s="1"/>
  <c r="R2069" i="1"/>
  <c r="X2069" i="1"/>
  <c r="O2069" i="1"/>
  <c r="N2069" i="1"/>
  <c r="S1076" i="1"/>
  <c r="Z1076" i="1" s="1"/>
  <c r="R1076" i="1"/>
  <c r="X1076" i="1"/>
  <c r="O1076" i="1"/>
  <c r="N1076" i="1"/>
  <c r="S503" i="1"/>
  <c r="Z503" i="1" s="1"/>
  <c r="R503" i="1"/>
  <c r="X503" i="1"/>
  <c r="O503" i="1"/>
  <c r="N503" i="1"/>
  <c r="S1961" i="1"/>
  <c r="Z1961" i="1" s="1"/>
  <c r="R1961" i="1"/>
  <c r="X1961" i="1"/>
  <c r="O1961" i="1"/>
  <c r="N1961" i="1"/>
  <c r="S1106" i="1"/>
  <c r="Z1106" i="1" s="1"/>
  <c r="R1106" i="1"/>
  <c r="X1106" i="1"/>
  <c r="O1106" i="1"/>
  <c r="N1106" i="1"/>
  <c r="S1105" i="1"/>
  <c r="Z1105" i="1" s="1"/>
  <c r="R1105" i="1"/>
  <c r="X1105" i="1"/>
  <c r="O1105" i="1"/>
  <c r="N1105" i="1"/>
  <c r="S1104" i="1"/>
  <c r="Z1104" i="1" s="1"/>
  <c r="R1104" i="1"/>
  <c r="X1104" i="1"/>
  <c r="O1104" i="1"/>
  <c r="N1104" i="1"/>
  <c r="S2319" i="1"/>
  <c r="Z2319" i="1" s="1"/>
  <c r="R2319" i="1"/>
  <c r="X2319" i="1"/>
  <c r="O2319" i="1"/>
  <c r="N2319" i="1"/>
  <c r="S579" i="1"/>
  <c r="Z579" i="1" s="1"/>
  <c r="R579" i="1"/>
  <c r="X579" i="1"/>
  <c r="O579" i="1"/>
  <c r="N579" i="1"/>
  <c r="S999" i="1"/>
  <c r="Z999" i="1" s="1"/>
  <c r="R999" i="1"/>
  <c r="X999" i="1"/>
  <c r="O999" i="1"/>
  <c r="N999" i="1"/>
  <c r="S2318" i="1"/>
  <c r="Z2318" i="1" s="1"/>
  <c r="R2318" i="1"/>
  <c r="X2318" i="1"/>
  <c r="O2318" i="1"/>
  <c r="N2318" i="1"/>
  <c r="S121" i="1"/>
  <c r="Z121" i="1" s="1"/>
  <c r="R121" i="1"/>
  <c r="X121" i="1"/>
  <c r="O121" i="1"/>
  <c r="N121" i="1"/>
  <c r="S1744" i="1"/>
  <c r="Z1744" i="1" s="1"/>
  <c r="R1744" i="1"/>
  <c r="X1744" i="1"/>
  <c r="O1744" i="1"/>
  <c r="N1744" i="1"/>
  <c r="S2430" i="1"/>
  <c r="Z2430" i="1" s="1"/>
  <c r="R2430" i="1"/>
  <c r="X2430" i="1"/>
  <c r="O2430" i="1"/>
  <c r="N2430" i="1"/>
  <c r="S1103" i="1"/>
  <c r="Z1103" i="1" s="1"/>
  <c r="R1103" i="1"/>
  <c r="X1103" i="1"/>
  <c r="O1103" i="1"/>
  <c r="N1103" i="1"/>
  <c r="S46" i="1"/>
  <c r="Z46" i="1" s="1"/>
  <c r="R46" i="1"/>
  <c r="X46" i="1"/>
  <c r="O46" i="1"/>
  <c r="N46" i="1"/>
  <c r="S998" i="1"/>
  <c r="Z998" i="1" s="1"/>
  <c r="R998" i="1"/>
  <c r="X998" i="1"/>
  <c r="O998" i="1"/>
  <c r="N998" i="1"/>
  <c r="S320" i="1"/>
  <c r="Z320" i="1" s="1"/>
  <c r="R320" i="1"/>
  <c r="X320" i="1"/>
  <c r="O320" i="1"/>
  <c r="N320" i="1"/>
  <c r="S1295" i="1"/>
  <c r="Z1295" i="1" s="1"/>
  <c r="R1295" i="1"/>
  <c r="X1295" i="1"/>
  <c r="O1295" i="1"/>
  <c r="N1295" i="1"/>
  <c r="S663" i="1"/>
  <c r="Z663" i="1" s="1"/>
  <c r="R663" i="1"/>
  <c r="X663" i="1"/>
  <c r="O663" i="1"/>
  <c r="N663" i="1"/>
  <c r="S1926" i="1"/>
  <c r="Z1926" i="1" s="1"/>
  <c r="R1926" i="1"/>
  <c r="X1926" i="1"/>
  <c r="O1926" i="1"/>
  <c r="N1926" i="1"/>
  <c r="S2270" i="1"/>
  <c r="Z2270" i="1" s="1"/>
  <c r="R2270" i="1"/>
  <c r="X2270" i="1"/>
  <c r="O2270" i="1"/>
  <c r="N2270" i="1"/>
  <c r="S151" i="1"/>
  <c r="Z151" i="1" s="1"/>
  <c r="R151" i="1"/>
  <c r="X151" i="1"/>
  <c r="O151" i="1"/>
  <c r="N151" i="1"/>
  <c r="S2205" i="1"/>
  <c r="Z2205" i="1" s="1"/>
  <c r="R2205" i="1"/>
  <c r="X2205" i="1"/>
  <c r="O2205" i="1"/>
  <c r="N2205" i="1"/>
  <c r="S2497" i="1"/>
  <c r="Z2497" i="1" s="1"/>
  <c r="R2497" i="1"/>
  <c r="X2497" i="1"/>
  <c r="O2497" i="1"/>
  <c r="N2497" i="1"/>
  <c r="S741" i="1"/>
  <c r="Z741" i="1" s="1"/>
  <c r="R741" i="1"/>
  <c r="X741" i="1"/>
  <c r="O741" i="1"/>
  <c r="N741" i="1"/>
  <c r="S30" i="1"/>
  <c r="Z30" i="1" s="1"/>
  <c r="R30" i="1"/>
  <c r="X30" i="1"/>
  <c r="O30" i="1"/>
  <c r="N30" i="1"/>
  <c r="S2386" i="1"/>
  <c r="Z2386" i="1" s="1"/>
  <c r="R2386" i="1"/>
  <c r="X2386" i="1"/>
  <c r="O2386" i="1"/>
  <c r="N2386" i="1"/>
  <c r="S1927" i="1"/>
  <c r="Z1927" i="1" s="1"/>
  <c r="R1927" i="1"/>
  <c r="X1927" i="1"/>
  <c r="O1927" i="1"/>
  <c r="N1927" i="1"/>
  <c r="S1582" i="1"/>
  <c r="Z1582" i="1" s="1"/>
  <c r="R1582" i="1"/>
  <c r="X1582" i="1"/>
  <c r="O1582" i="1"/>
  <c r="N1582" i="1"/>
  <c r="S2169" i="1"/>
  <c r="Z2169" i="1" s="1"/>
  <c r="R2169" i="1"/>
  <c r="X2169" i="1"/>
  <c r="O2169" i="1"/>
  <c r="N2169" i="1"/>
  <c r="S1102" i="1"/>
  <c r="Z1102" i="1" s="1"/>
  <c r="R1102" i="1"/>
  <c r="X1102" i="1"/>
  <c r="O1102" i="1"/>
  <c r="N1102" i="1"/>
  <c r="S1101" i="1"/>
  <c r="Z1101" i="1" s="1"/>
  <c r="R1101" i="1"/>
  <c r="X1101" i="1"/>
  <c r="O1101" i="1"/>
  <c r="N1101" i="1"/>
  <c r="S44" i="1"/>
  <c r="Z44" i="1" s="1"/>
  <c r="R44" i="1"/>
  <c r="X44" i="1"/>
  <c r="O44" i="1"/>
  <c r="N44" i="1"/>
  <c r="S983" i="1"/>
  <c r="Z983" i="1" s="1"/>
  <c r="R983" i="1"/>
  <c r="X983" i="1"/>
  <c r="O983" i="1"/>
  <c r="N983" i="1"/>
  <c r="S2168" i="1"/>
  <c r="Z2168" i="1" s="1"/>
  <c r="R2168" i="1"/>
  <c r="X2168" i="1"/>
  <c r="O2168" i="1"/>
  <c r="N2168" i="1"/>
  <c r="S1407" i="1"/>
  <c r="Z1407" i="1" s="1"/>
  <c r="R1407" i="1"/>
  <c r="X1407" i="1"/>
  <c r="O1407" i="1"/>
  <c r="N1407" i="1"/>
  <c r="S1258" i="1"/>
  <c r="Z1258" i="1" s="1"/>
  <c r="R1258" i="1"/>
  <c r="X1258" i="1"/>
  <c r="O1258" i="1"/>
  <c r="N1258" i="1"/>
  <c r="S768" i="1"/>
  <c r="Z768" i="1" s="1"/>
  <c r="R768" i="1"/>
  <c r="X768" i="1"/>
  <c r="O768" i="1"/>
  <c r="N768" i="1"/>
  <c r="S747" i="1"/>
  <c r="Z747" i="1" s="1"/>
  <c r="R747" i="1"/>
  <c r="X747" i="1"/>
  <c r="O747" i="1"/>
  <c r="N747" i="1"/>
  <c r="S1360" i="1"/>
  <c r="Z1360" i="1" s="1"/>
  <c r="R1360" i="1"/>
  <c r="X1360" i="1"/>
  <c r="O1360" i="1"/>
  <c r="N1360" i="1"/>
  <c r="S1940" i="1"/>
  <c r="Z1940" i="1" s="1"/>
  <c r="R1940" i="1"/>
  <c r="X1940" i="1"/>
  <c r="O1940" i="1"/>
  <c r="N1940" i="1"/>
  <c r="S1574" i="1"/>
  <c r="Z1574" i="1" s="1"/>
  <c r="R1574" i="1"/>
  <c r="X1574" i="1"/>
  <c r="O1574" i="1"/>
  <c r="N1574" i="1"/>
  <c r="S701" i="1"/>
  <c r="Z701" i="1" s="1"/>
  <c r="R701" i="1"/>
  <c r="X701" i="1"/>
  <c r="O701" i="1"/>
  <c r="N701" i="1"/>
  <c r="S1814" i="1"/>
  <c r="Z1814" i="1" s="1"/>
  <c r="R1814" i="1"/>
  <c r="X1814" i="1"/>
  <c r="O1814" i="1"/>
  <c r="N1814" i="1"/>
  <c r="S420" i="1"/>
  <c r="Z420" i="1" s="1"/>
  <c r="R420" i="1"/>
  <c r="X420" i="1"/>
  <c r="O420" i="1"/>
  <c r="N420" i="1"/>
  <c r="S779" i="1"/>
  <c r="Z779" i="1" s="1"/>
  <c r="R779" i="1"/>
  <c r="X779" i="1"/>
  <c r="O779" i="1"/>
  <c r="N779" i="1"/>
  <c r="S2060" i="1"/>
  <c r="Z2060" i="1" s="1"/>
  <c r="R2060" i="1"/>
  <c r="X2060" i="1"/>
  <c r="O2060" i="1"/>
  <c r="N2060" i="1"/>
  <c r="S1067" i="1"/>
  <c r="Z1067" i="1" s="1"/>
  <c r="R1067" i="1"/>
  <c r="X1067" i="1"/>
  <c r="O1067" i="1"/>
  <c r="N1067" i="1"/>
  <c r="S2302" i="1"/>
  <c r="Z2302" i="1" s="1"/>
  <c r="R2302" i="1"/>
  <c r="X2302" i="1"/>
  <c r="O2302" i="1"/>
  <c r="N2302" i="1"/>
  <c r="S829" i="1"/>
  <c r="Z829" i="1" s="1"/>
  <c r="R829" i="1"/>
  <c r="X829" i="1"/>
  <c r="O829" i="1"/>
  <c r="N829" i="1"/>
  <c r="S767" i="1"/>
  <c r="Z767" i="1" s="1"/>
  <c r="R767" i="1"/>
  <c r="X767" i="1"/>
  <c r="O767" i="1"/>
  <c r="N767" i="1"/>
  <c r="S43" i="1"/>
  <c r="Z43" i="1" s="1"/>
  <c r="R43" i="1"/>
  <c r="X43" i="1"/>
  <c r="O43" i="1"/>
  <c r="N43" i="1"/>
  <c r="S1100" i="1"/>
  <c r="Z1100" i="1" s="1"/>
  <c r="R1100" i="1"/>
  <c r="X1100" i="1"/>
  <c r="O1100" i="1"/>
  <c r="N1100" i="1"/>
  <c r="S42" i="1"/>
  <c r="Z42" i="1" s="1"/>
  <c r="R42" i="1"/>
  <c r="X42" i="1"/>
  <c r="O42" i="1"/>
  <c r="N42" i="1"/>
  <c r="S778" i="1"/>
  <c r="Z778" i="1" s="1"/>
  <c r="R778" i="1"/>
  <c r="X778" i="1"/>
  <c r="O778" i="1"/>
  <c r="N778" i="1"/>
  <c r="S342" i="1"/>
  <c r="Z342" i="1" s="1"/>
  <c r="R342" i="1"/>
  <c r="X342" i="1"/>
  <c r="O342" i="1"/>
  <c r="N342" i="1"/>
  <c r="S1354" i="1"/>
  <c r="Z1354" i="1" s="1"/>
  <c r="R1354" i="1"/>
  <c r="X1354" i="1"/>
  <c r="O1354" i="1"/>
  <c r="N1354" i="1"/>
  <c r="S1063" i="1"/>
  <c r="Z1063" i="1" s="1"/>
  <c r="R1063" i="1"/>
  <c r="X1063" i="1"/>
  <c r="O1063" i="1"/>
  <c r="N1063" i="1"/>
  <c r="S1028" i="1"/>
  <c r="Z1028" i="1" s="1"/>
  <c r="R1028" i="1"/>
  <c r="X1028" i="1"/>
  <c r="O1028" i="1"/>
  <c r="N1028" i="1"/>
  <c r="S2196" i="1"/>
  <c r="Z2196" i="1" s="1"/>
  <c r="R2196" i="1"/>
  <c r="X2196" i="1"/>
  <c r="O2196" i="1"/>
  <c r="N2196" i="1"/>
  <c r="S1099" i="1"/>
  <c r="Z1099" i="1" s="1"/>
  <c r="R1099" i="1"/>
  <c r="X1099" i="1"/>
  <c r="O1099" i="1"/>
  <c r="N1099" i="1"/>
  <c r="S953" i="1"/>
  <c r="Z953" i="1" s="1"/>
  <c r="R953" i="1"/>
  <c r="X953" i="1"/>
  <c r="O953" i="1"/>
  <c r="N953" i="1"/>
  <c r="S2007" i="1"/>
  <c r="Z2007" i="1" s="1"/>
  <c r="R2007" i="1"/>
  <c r="X2007" i="1"/>
  <c r="O2007" i="1"/>
  <c r="N2007" i="1"/>
  <c r="S41" i="1"/>
  <c r="Z41" i="1" s="1"/>
  <c r="R41" i="1"/>
  <c r="X41" i="1"/>
  <c r="O41" i="1"/>
  <c r="N41" i="1"/>
  <c r="S1517" i="1"/>
  <c r="Z1517" i="1" s="1"/>
  <c r="R1517" i="1"/>
  <c r="X1517" i="1"/>
  <c r="O1517" i="1"/>
  <c r="N1517" i="1"/>
  <c r="S1406" i="1"/>
  <c r="Z1406" i="1" s="1"/>
  <c r="R1406" i="1"/>
  <c r="X1406" i="1"/>
  <c r="O1406" i="1"/>
  <c r="N1406" i="1"/>
  <c r="S314" i="1"/>
  <c r="Z314" i="1" s="1"/>
  <c r="R314" i="1"/>
  <c r="X314" i="1"/>
  <c r="O314" i="1"/>
  <c r="N314" i="1"/>
  <c r="S562" i="1"/>
  <c r="Z562" i="1" s="1"/>
  <c r="R562" i="1"/>
  <c r="X562" i="1"/>
  <c r="O562" i="1"/>
  <c r="N562" i="1"/>
  <c r="S1719" i="1"/>
  <c r="Z1719" i="1" s="1"/>
  <c r="R1719" i="1"/>
  <c r="X1719" i="1"/>
  <c r="O1719" i="1"/>
  <c r="N1719" i="1"/>
  <c r="S1423" i="1"/>
  <c r="Z1423" i="1" s="1"/>
  <c r="R1423" i="1"/>
  <c r="X1423" i="1"/>
  <c r="O1423" i="1"/>
  <c r="N1423" i="1"/>
  <c r="S2140" i="1"/>
  <c r="Z2140" i="1" s="1"/>
  <c r="R2140" i="1"/>
  <c r="X2140" i="1"/>
  <c r="O2140" i="1"/>
  <c r="N2140" i="1"/>
  <c r="S2441" i="1"/>
  <c r="Z2441" i="1" s="1"/>
  <c r="R2441" i="1"/>
  <c r="X2441" i="1"/>
  <c r="O2441" i="1"/>
  <c r="N2441" i="1"/>
  <c r="S1098" i="1"/>
  <c r="Z1098" i="1" s="1"/>
  <c r="R1098" i="1"/>
  <c r="X1098" i="1"/>
  <c r="O1098" i="1"/>
  <c r="N1098" i="1"/>
  <c r="S1255" i="1"/>
  <c r="Z1255" i="1" s="1"/>
  <c r="R1255" i="1"/>
  <c r="X1255" i="1"/>
  <c r="O1255" i="1"/>
  <c r="N1255" i="1"/>
  <c r="S2489" i="1"/>
  <c r="Z2489" i="1" s="1"/>
  <c r="R2489" i="1"/>
  <c r="X2489" i="1"/>
  <c r="O2489" i="1"/>
  <c r="N2489" i="1"/>
  <c r="S1097" i="1"/>
  <c r="Z1097" i="1" s="1"/>
  <c r="R1097" i="1"/>
  <c r="X1097" i="1"/>
  <c r="O1097" i="1"/>
  <c r="N1097" i="1"/>
  <c r="S2204" i="1"/>
  <c r="Z2204" i="1" s="1"/>
  <c r="R2204" i="1"/>
  <c r="X2204" i="1"/>
  <c r="O2204" i="1"/>
  <c r="N2204" i="1"/>
  <c r="S289" i="1"/>
  <c r="Z289" i="1" s="1"/>
  <c r="R289" i="1"/>
  <c r="X289" i="1"/>
  <c r="O289" i="1"/>
  <c r="N289" i="1"/>
  <c r="S2209" i="1"/>
  <c r="Z2209" i="1" s="1"/>
  <c r="R2209" i="1"/>
  <c r="X2209" i="1"/>
  <c r="O2209" i="1"/>
  <c r="N2209" i="1"/>
  <c r="S1672" i="1"/>
  <c r="Z1672" i="1" s="1"/>
  <c r="R1672" i="1"/>
  <c r="X1672" i="1"/>
  <c r="O1672" i="1"/>
  <c r="N1672" i="1"/>
  <c r="S2180" i="1"/>
  <c r="Z2180" i="1" s="1"/>
  <c r="R2180" i="1"/>
  <c r="X2180" i="1"/>
  <c r="O2180" i="1"/>
  <c r="N2180" i="1"/>
  <c r="S2106" i="1"/>
  <c r="Z2106" i="1" s="1"/>
  <c r="R2106" i="1"/>
  <c r="X2106" i="1"/>
  <c r="O2106" i="1"/>
  <c r="N2106" i="1"/>
  <c r="S12" i="1"/>
  <c r="Z12" i="1" s="1"/>
  <c r="R12" i="1"/>
  <c r="X12" i="1"/>
  <c r="O12" i="1"/>
  <c r="N12" i="1"/>
  <c r="S666" i="1"/>
  <c r="Z666" i="1" s="1"/>
  <c r="R666" i="1"/>
  <c r="X666" i="1"/>
  <c r="O666" i="1"/>
  <c r="N666" i="1"/>
  <c r="S2429" i="1"/>
  <c r="Z2429" i="1" s="1"/>
  <c r="R2429" i="1"/>
  <c r="X2429" i="1"/>
  <c r="O2429" i="1"/>
  <c r="N2429" i="1"/>
  <c r="S326" i="1"/>
  <c r="Z326" i="1" s="1"/>
  <c r="R326" i="1"/>
  <c r="X326" i="1"/>
  <c r="O326" i="1"/>
  <c r="N326" i="1"/>
  <c r="S1887" i="1"/>
  <c r="Z1887" i="1" s="1"/>
  <c r="R1887" i="1"/>
  <c r="X1887" i="1"/>
  <c r="O1887" i="1"/>
  <c r="N1887" i="1"/>
  <c r="S1592" i="1"/>
  <c r="Z1592" i="1" s="1"/>
  <c r="R1592" i="1"/>
  <c r="X1592" i="1"/>
  <c r="O1592" i="1"/>
  <c r="N1592" i="1"/>
  <c r="S1600" i="1"/>
  <c r="Z1600" i="1" s="1"/>
  <c r="R1600" i="1"/>
  <c r="X1600" i="1"/>
  <c r="O1600" i="1"/>
  <c r="N1600" i="1"/>
  <c r="S928" i="1"/>
  <c r="Z928" i="1" s="1"/>
  <c r="R928" i="1"/>
  <c r="X928" i="1"/>
  <c r="O928" i="1"/>
  <c r="N928" i="1"/>
  <c r="S125" i="1"/>
  <c r="Z125" i="1" s="1"/>
  <c r="R125" i="1"/>
  <c r="X125" i="1"/>
  <c r="O125" i="1"/>
  <c r="N125" i="1"/>
  <c r="S740" i="1"/>
  <c r="Z740" i="1" s="1"/>
  <c r="R740" i="1"/>
  <c r="X740" i="1"/>
  <c r="O740" i="1"/>
  <c r="N740" i="1"/>
  <c r="S111" i="1"/>
  <c r="Z111" i="1" s="1"/>
  <c r="R111" i="1"/>
  <c r="X111" i="1"/>
  <c r="O111" i="1"/>
  <c r="N111" i="1"/>
  <c r="S115" i="1"/>
  <c r="Z115" i="1" s="1"/>
  <c r="R115" i="1"/>
  <c r="X115" i="1"/>
  <c r="O115" i="1"/>
  <c r="N115" i="1"/>
  <c r="S1096" i="1"/>
  <c r="Z1096" i="1" s="1"/>
  <c r="R1096" i="1"/>
  <c r="X1096" i="1"/>
  <c r="O1096" i="1"/>
  <c r="N1096" i="1"/>
  <c r="S40" i="1"/>
  <c r="Z40" i="1" s="1"/>
  <c r="R40" i="1"/>
  <c r="X40" i="1"/>
  <c r="O40" i="1"/>
  <c r="N40" i="1"/>
  <c r="S925" i="1"/>
  <c r="Z925" i="1" s="1"/>
  <c r="R925" i="1"/>
  <c r="X925" i="1"/>
  <c r="O925" i="1"/>
  <c r="N925" i="1"/>
  <c r="S1351" i="1"/>
  <c r="Z1351" i="1" s="1"/>
  <c r="R1351" i="1"/>
  <c r="X1351" i="1"/>
  <c r="O1351" i="1"/>
  <c r="N1351" i="1"/>
  <c r="S267" i="1"/>
  <c r="Z267" i="1" s="1"/>
  <c r="R267" i="1"/>
  <c r="X267" i="1"/>
  <c r="O267" i="1"/>
  <c r="N267" i="1"/>
  <c r="S1501" i="1"/>
  <c r="Z1501" i="1" s="1"/>
  <c r="R1501" i="1"/>
  <c r="X1501" i="1"/>
  <c r="O1501" i="1"/>
  <c r="N1501" i="1"/>
  <c r="S1581" i="1"/>
  <c r="Z1581" i="1" s="1"/>
  <c r="R1581" i="1"/>
  <c r="X1581" i="1"/>
  <c r="O1581" i="1"/>
  <c r="N1581" i="1"/>
  <c r="S110" i="1"/>
  <c r="Z110" i="1" s="1"/>
  <c r="R110" i="1"/>
  <c r="X110" i="1"/>
  <c r="O110" i="1"/>
  <c r="N110" i="1"/>
  <c r="S766" i="1"/>
  <c r="Z766" i="1" s="1"/>
  <c r="R766" i="1"/>
  <c r="X766" i="1"/>
  <c r="O766" i="1"/>
  <c r="N766" i="1"/>
  <c r="S2443" i="1"/>
  <c r="Z2443" i="1" s="1"/>
  <c r="R2443" i="1"/>
  <c r="X2443" i="1"/>
  <c r="O2443" i="1"/>
  <c r="N2443" i="1"/>
  <c r="S399" i="1"/>
  <c r="Z399" i="1" s="1"/>
  <c r="R399" i="1"/>
  <c r="X399" i="1"/>
  <c r="O399" i="1"/>
  <c r="N399" i="1"/>
  <c r="S2455" i="1"/>
  <c r="Z2455" i="1" s="1"/>
  <c r="R2455" i="1"/>
  <c r="X2455" i="1"/>
  <c r="O2455" i="1"/>
  <c r="N2455" i="1"/>
  <c r="S997" i="1"/>
  <c r="Z997" i="1" s="1"/>
  <c r="R997" i="1"/>
  <c r="X997" i="1"/>
  <c r="O997" i="1"/>
  <c r="N997" i="1"/>
  <c r="S2484" i="1"/>
  <c r="Z2484" i="1" s="1"/>
  <c r="R2484" i="1"/>
  <c r="X2484" i="1"/>
  <c r="O2484" i="1"/>
  <c r="N2484" i="1"/>
  <c r="S2025" i="1"/>
  <c r="Z2025" i="1" s="1"/>
  <c r="R2025" i="1"/>
  <c r="X2025" i="1"/>
  <c r="O2025" i="1"/>
  <c r="N2025" i="1"/>
  <c r="S2374" i="1"/>
  <c r="Z2374" i="1" s="1"/>
  <c r="R2374" i="1"/>
  <c r="X2374" i="1"/>
  <c r="O2374" i="1"/>
  <c r="N2374" i="1"/>
  <c r="S903" i="1"/>
  <c r="Z903" i="1" s="1"/>
  <c r="R903" i="1"/>
  <c r="X903" i="1"/>
  <c r="O903" i="1"/>
  <c r="N903" i="1"/>
  <c r="S782" i="1"/>
  <c r="Z782" i="1" s="1"/>
  <c r="R782" i="1"/>
  <c r="X782" i="1"/>
  <c r="O782" i="1"/>
  <c r="N782" i="1"/>
  <c r="S242" i="1"/>
  <c r="Z242" i="1" s="1"/>
  <c r="R242" i="1"/>
  <c r="X242" i="1"/>
  <c r="O242" i="1"/>
  <c r="N242" i="1"/>
  <c r="S253" i="1"/>
  <c r="Z253" i="1" s="1"/>
  <c r="R253" i="1"/>
  <c r="X253" i="1"/>
  <c r="O253" i="1"/>
  <c r="N253" i="1"/>
  <c r="S193" i="1"/>
  <c r="Z193" i="1" s="1"/>
  <c r="R193" i="1"/>
  <c r="X193" i="1"/>
  <c r="O193" i="1"/>
  <c r="N193" i="1"/>
  <c r="S2463" i="1"/>
  <c r="Z2463" i="1" s="1"/>
  <c r="R2463" i="1"/>
  <c r="X2463" i="1"/>
  <c r="O2463" i="1"/>
  <c r="N2463" i="1"/>
  <c r="S716" i="1"/>
  <c r="Z716" i="1" s="1"/>
  <c r="R716" i="1"/>
  <c r="X716" i="1"/>
  <c r="O716" i="1"/>
  <c r="N716" i="1"/>
  <c r="S11" i="1"/>
  <c r="Z11" i="1" s="1"/>
  <c r="R11" i="1"/>
  <c r="X11" i="1"/>
  <c r="O11" i="1"/>
  <c r="N11" i="1"/>
  <c r="S996" i="1"/>
  <c r="Z996" i="1" s="1"/>
  <c r="R996" i="1"/>
  <c r="X996" i="1"/>
  <c r="O996" i="1"/>
  <c r="N996" i="1"/>
  <c r="S2360" i="1"/>
  <c r="Z2360" i="1" s="1"/>
  <c r="R2360" i="1"/>
  <c r="X2360" i="1"/>
  <c r="O2360" i="1"/>
  <c r="N2360" i="1"/>
  <c r="S1095" i="1"/>
  <c r="Z1095" i="1" s="1"/>
  <c r="R1095" i="1"/>
  <c r="X1095" i="1"/>
  <c r="O1095" i="1"/>
  <c r="N1095" i="1"/>
  <c r="S1094" i="1"/>
  <c r="Z1094" i="1" s="1"/>
  <c r="R1094" i="1"/>
  <c r="X1094" i="1"/>
  <c r="O1094" i="1"/>
  <c r="N1094" i="1"/>
  <c r="S39" i="1"/>
  <c r="Z39" i="1" s="1"/>
  <c r="R39" i="1"/>
  <c r="X39" i="1"/>
  <c r="O39" i="1"/>
  <c r="N39" i="1"/>
  <c r="S1093" i="1"/>
  <c r="Z1093" i="1" s="1"/>
  <c r="R1093" i="1"/>
  <c r="X1093" i="1"/>
  <c r="O1093" i="1"/>
  <c r="N1093" i="1"/>
  <c r="S1092" i="1"/>
  <c r="Z1092" i="1" s="1"/>
  <c r="R1092" i="1"/>
  <c r="X1092" i="1"/>
  <c r="O1092" i="1"/>
  <c r="N1092" i="1"/>
  <c r="S1091" i="1"/>
  <c r="Z1091" i="1" s="1"/>
  <c r="R1091" i="1"/>
  <c r="X1091" i="1"/>
  <c r="O1091" i="1"/>
  <c r="N1091" i="1"/>
  <c r="S221" i="1"/>
  <c r="Z221" i="1" s="1"/>
  <c r="R221" i="1"/>
  <c r="X221" i="1"/>
  <c r="O221" i="1"/>
  <c r="N221" i="1"/>
  <c r="S215" i="1"/>
  <c r="Z215" i="1" s="1"/>
  <c r="R215" i="1"/>
  <c r="X215" i="1"/>
  <c r="O215" i="1"/>
  <c r="N215" i="1"/>
  <c r="S196" i="1"/>
  <c r="Z196" i="1" s="1"/>
  <c r="R196" i="1"/>
  <c r="X196" i="1"/>
  <c r="O196" i="1"/>
  <c r="N196" i="1"/>
  <c r="S1386" i="1"/>
  <c r="Z1386" i="1" s="1"/>
  <c r="R1386" i="1"/>
  <c r="X1386" i="1"/>
  <c r="O1386" i="1"/>
  <c r="N1386" i="1"/>
  <c r="S558" i="1"/>
  <c r="Z558" i="1" s="1"/>
  <c r="R558" i="1"/>
  <c r="X558" i="1"/>
  <c r="O558" i="1"/>
  <c r="N558" i="1"/>
  <c r="S2315" i="1"/>
  <c r="Z2315" i="1" s="1"/>
  <c r="R2315" i="1"/>
  <c r="X2315" i="1"/>
  <c r="O2315" i="1"/>
  <c r="N2315" i="1"/>
  <c r="S258" i="1"/>
  <c r="Z258" i="1" s="1"/>
  <c r="R258" i="1"/>
  <c r="X258" i="1"/>
  <c r="O258" i="1"/>
  <c r="N258" i="1"/>
  <c r="S1569" i="1"/>
  <c r="Z1569" i="1" s="1"/>
  <c r="R1569" i="1"/>
  <c r="X1569" i="1"/>
  <c r="O1569" i="1"/>
  <c r="N1569" i="1"/>
  <c r="S183" i="1"/>
  <c r="Z183" i="1" s="1"/>
  <c r="R183" i="1"/>
  <c r="X183" i="1"/>
  <c r="O183" i="1"/>
  <c r="N183" i="1"/>
  <c r="S172" i="1"/>
  <c r="Z172" i="1" s="1"/>
  <c r="R172" i="1"/>
  <c r="X172" i="1"/>
  <c r="O172" i="1"/>
  <c r="N172" i="1"/>
  <c r="S233" i="1"/>
  <c r="Z233" i="1" s="1"/>
  <c r="R233" i="1"/>
  <c r="X233" i="1"/>
  <c r="O233" i="1"/>
  <c r="N233" i="1"/>
  <c r="S491" i="1"/>
  <c r="Z491" i="1" s="1"/>
  <c r="R491" i="1"/>
  <c r="X491" i="1"/>
  <c r="O491" i="1"/>
  <c r="N491" i="1"/>
  <c r="S912" i="1"/>
  <c r="Z912" i="1" s="1"/>
  <c r="R912" i="1"/>
  <c r="X912" i="1"/>
  <c r="O912" i="1"/>
  <c r="N912" i="1"/>
  <c r="S2373" i="1"/>
  <c r="Z2373" i="1" s="1"/>
  <c r="R2373" i="1"/>
  <c r="X2373" i="1"/>
  <c r="O2373" i="1"/>
  <c r="N2373" i="1"/>
  <c r="S2109" i="1"/>
  <c r="Z2109" i="1" s="1"/>
  <c r="R2109" i="1"/>
  <c r="X2109" i="1"/>
  <c r="O2109" i="1"/>
  <c r="N2109" i="1"/>
  <c r="S1496" i="1"/>
  <c r="Z1496" i="1" s="1"/>
  <c r="R1496" i="1"/>
  <c r="X1496" i="1"/>
  <c r="O1496" i="1"/>
  <c r="N1496" i="1"/>
  <c r="S1977" i="1"/>
  <c r="Z1977" i="1" s="1"/>
  <c r="R1977" i="1"/>
  <c r="X1977" i="1"/>
  <c r="O1977" i="1"/>
  <c r="N1977" i="1"/>
  <c r="S337" i="1"/>
  <c r="Z337" i="1" s="1"/>
  <c r="R337" i="1"/>
  <c r="X337" i="1"/>
  <c r="O337" i="1"/>
  <c r="N337" i="1"/>
  <c r="S2457" i="1"/>
  <c r="Z2457" i="1" s="1"/>
  <c r="R2457" i="1"/>
  <c r="X2457" i="1"/>
  <c r="O2457" i="1"/>
  <c r="N2457" i="1"/>
  <c r="S276" i="1"/>
  <c r="Z276" i="1" s="1"/>
  <c r="R276" i="1"/>
  <c r="X276" i="1"/>
  <c r="O276" i="1"/>
  <c r="N276" i="1"/>
  <c r="S1400" i="1"/>
  <c r="Z1400" i="1" s="1"/>
  <c r="R1400" i="1"/>
  <c r="X1400" i="1"/>
  <c r="O1400" i="1"/>
  <c r="N1400" i="1"/>
  <c r="S141" i="1"/>
  <c r="Z141" i="1" s="1"/>
  <c r="R141" i="1"/>
  <c r="X141" i="1"/>
  <c r="O141" i="1"/>
  <c r="N141" i="1"/>
  <c r="S2185" i="1"/>
  <c r="Z2185" i="1" s="1"/>
  <c r="R2185" i="1"/>
  <c r="X2185" i="1"/>
  <c r="O2185" i="1"/>
  <c r="N2185" i="1"/>
  <c r="S958" i="1"/>
  <c r="Z958" i="1" s="1"/>
  <c r="R958" i="1"/>
  <c r="X958" i="1"/>
  <c r="O958" i="1"/>
  <c r="N958" i="1"/>
  <c r="S804" i="1"/>
  <c r="Z804" i="1" s="1"/>
  <c r="R804" i="1"/>
  <c r="X804" i="1"/>
  <c r="O804" i="1"/>
  <c r="N804" i="1"/>
  <c r="S597" i="1"/>
  <c r="Z597" i="1" s="1"/>
  <c r="R597" i="1"/>
  <c r="X597" i="1"/>
  <c r="O597" i="1"/>
  <c r="N597" i="1"/>
  <c r="S198" i="1"/>
  <c r="Z198" i="1" s="1"/>
  <c r="R198" i="1"/>
  <c r="X198" i="1"/>
  <c r="O198" i="1"/>
  <c r="N198" i="1"/>
  <c r="S191" i="1"/>
  <c r="Z191" i="1" s="1"/>
  <c r="R191" i="1"/>
  <c r="X191" i="1"/>
  <c r="O191" i="1"/>
  <c r="N191" i="1"/>
  <c r="S397" i="1"/>
  <c r="Z397" i="1" s="1"/>
  <c r="R397" i="1"/>
  <c r="X397" i="1"/>
  <c r="O397" i="1"/>
  <c r="N397" i="1"/>
  <c r="S1090" i="1"/>
  <c r="Z1090" i="1" s="1"/>
  <c r="R1090" i="1"/>
  <c r="X1090" i="1"/>
  <c r="O1090" i="1"/>
  <c r="N1090" i="1"/>
  <c r="S38" i="1"/>
  <c r="Z38" i="1" s="1"/>
  <c r="R38" i="1"/>
  <c r="X38" i="1"/>
  <c r="O38" i="1"/>
  <c r="N38" i="1"/>
  <c r="S37" i="1"/>
  <c r="Z37" i="1" s="1"/>
  <c r="R37" i="1"/>
  <c r="X37" i="1"/>
  <c r="O37" i="1"/>
  <c r="N37" i="1"/>
  <c r="S36" i="1"/>
  <c r="Z36" i="1" s="1"/>
  <c r="R36" i="1"/>
  <c r="X36" i="1"/>
  <c r="O36" i="1"/>
  <c r="N36" i="1"/>
  <c r="S1027" i="1"/>
  <c r="Z1027" i="1" s="1"/>
  <c r="R1027" i="1"/>
  <c r="X1027" i="1"/>
  <c r="O1027" i="1"/>
  <c r="N1027" i="1"/>
  <c r="S419" i="1"/>
  <c r="Z419" i="1" s="1"/>
  <c r="R419" i="1"/>
  <c r="X419" i="1"/>
  <c r="O419" i="1"/>
  <c r="N419" i="1"/>
  <c r="S959" i="1"/>
  <c r="Z959" i="1" s="1"/>
  <c r="R959" i="1"/>
  <c r="X959" i="1"/>
  <c r="O959" i="1"/>
  <c r="N959" i="1"/>
  <c r="S1055" i="1"/>
  <c r="Z1055" i="1" s="1"/>
  <c r="R1055" i="1"/>
  <c r="X1055" i="1"/>
  <c r="O1055" i="1"/>
  <c r="N1055" i="1"/>
  <c r="S4" i="1"/>
  <c r="Z4" i="1" s="1"/>
  <c r="R4" i="1"/>
  <c r="X4" i="1"/>
  <c r="O4" i="1"/>
  <c r="N4" i="1"/>
  <c r="S2416" i="1"/>
  <c r="Z2416" i="1" s="1"/>
  <c r="R2416" i="1"/>
  <c r="X2416" i="1"/>
  <c r="O2416" i="1"/>
  <c r="N2416" i="1"/>
  <c r="S905" i="1"/>
  <c r="Z905" i="1" s="1"/>
  <c r="R905" i="1"/>
  <c r="X905" i="1"/>
  <c r="O905" i="1"/>
  <c r="N905" i="1"/>
  <c r="S1089" i="1"/>
  <c r="Z1089" i="1" s="1"/>
  <c r="R1089" i="1"/>
  <c r="X1089" i="1"/>
  <c r="O1089" i="1"/>
  <c r="N1089" i="1"/>
  <c r="S1088" i="1"/>
  <c r="Z1088" i="1" s="1"/>
  <c r="R1088" i="1"/>
  <c r="X1088" i="1"/>
  <c r="O1088" i="1"/>
  <c r="N1088" i="1"/>
  <c r="S1933" i="1"/>
  <c r="Z1933" i="1" s="1"/>
  <c r="R1933" i="1"/>
  <c r="X1933" i="1"/>
  <c r="O1933" i="1"/>
  <c r="N1933" i="1"/>
  <c r="S1932" i="1"/>
  <c r="Z1932" i="1" s="1"/>
  <c r="R1932" i="1"/>
  <c r="X1932" i="1"/>
  <c r="O1932" i="1"/>
  <c r="N1932" i="1"/>
  <c r="S1544" i="1"/>
  <c r="Z1544" i="1" s="1"/>
  <c r="R1544" i="1"/>
  <c r="X1544" i="1"/>
  <c r="O1544" i="1"/>
  <c r="N1544" i="1"/>
  <c r="S665" i="1"/>
  <c r="Z665" i="1" s="1"/>
  <c r="R665" i="1"/>
  <c r="X665" i="1"/>
  <c r="O665" i="1"/>
  <c r="N665" i="1"/>
  <c r="S137" i="1"/>
  <c r="Z137" i="1" s="1"/>
  <c r="R137" i="1"/>
  <c r="X137" i="1"/>
  <c r="O137" i="1"/>
  <c r="N137" i="1"/>
  <c r="S1597" i="1"/>
  <c r="Z1597" i="1" s="1"/>
  <c r="R1597" i="1"/>
  <c r="X1597" i="1"/>
  <c r="O1597" i="1"/>
  <c r="N1597" i="1"/>
  <c r="S273" i="1"/>
  <c r="Z273" i="1" s="1"/>
  <c r="R273" i="1"/>
  <c r="X273" i="1"/>
  <c r="O273" i="1"/>
  <c r="N273" i="1"/>
  <c r="S246" i="1"/>
  <c r="Z246" i="1" s="1"/>
  <c r="R246" i="1"/>
  <c r="X246" i="1"/>
  <c r="O246" i="1"/>
  <c r="N246" i="1"/>
  <c r="S2271" i="1"/>
  <c r="Z2271" i="1" s="1"/>
  <c r="R2271" i="1"/>
  <c r="X2271" i="1"/>
  <c r="O2271" i="1"/>
  <c r="N2271" i="1"/>
  <c r="S836" i="1"/>
  <c r="Z836" i="1" s="1"/>
  <c r="R836" i="1"/>
  <c r="X836" i="1"/>
  <c r="O836" i="1"/>
  <c r="N836" i="1"/>
  <c r="S2049" i="1"/>
  <c r="Z2049" i="1" s="1"/>
  <c r="R2049" i="1"/>
  <c r="X2049" i="1"/>
  <c r="O2049" i="1"/>
  <c r="N2049" i="1"/>
  <c r="S1951" i="1"/>
  <c r="Z1951" i="1" s="1"/>
  <c r="R1951" i="1"/>
  <c r="X1951" i="1"/>
  <c r="O1951" i="1"/>
  <c r="N1951" i="1"/>
  <c r="S1520" i="1"/>
  <c r="Z1520" i="1" s="1"/>
  <c r="R1520" i="1"/>
  <c r="X1520" i="1"/>
  <c r="O1520" i="1"/>
  <c r="N1520" i="1"/>
  <c r="S1580" i="1"/>
  <c r="Z1580" i="1" s="1"/>
  <c r="R1580" i="1"/>
  <c r="X1580" i="1"/>
  <c r="O1580" i="1"/>
  <c r="N1580" i="1"/>
  <c r="S1359" i="1"/>
  <c r="Z1359" i="1" s="1"/>
  <c r="R1359" i="1"/>
  <c r="X1359" i="1"/>
  <c r="O1359" i="1"/>
  <c r="N1359" i="1"/>
  <c r="S1813" i="1"/>
  <c r="Z1813" i="1" s="1"/>
  <c r="R1813" i="1"/>
  <c r="X1813" i="1"/>
  <c r="O1813" i="1"/>
  <c r="N1813" i="1"/>
  <c r="S113" i="1"/>
  <c r="Z113" i="1" s="1"/>
  <c r="R113" i="1"/>
  <c r="X113" i="1"/>
  <c r="O113" i="1"/>
  <c r="N113" i="1"/>
  <c r="S1444" i="1"/>
  <c r="Z1444" i="1" s="1"/>
  <c r="R1444" i="1"/>
  <c r="X1444" i="1"/>
  <c r="O1444" i="1"/>
  <c r="N1444" i="1"/>
  <c r="S1432" i="1"/>
  <c r="Z1432" i="1" s="1"/>
  <c r="R1432" i="1"/>
  <c r="X1432" i="1"/>
  <c r="O1432" i="1"/>
  <c r="N1432" i="1"/>
  <c r="S1612" i="1"/>
  <c r="Z1612" i="1" s="1"/>
  <c r="R1612" i="1"/>
  <c r="X1612" i="1"/>
  <c r="O1612" i="1"/>
  <c r="N1612" i="1"/>
  <c r="S637" i="1"/>
  <c r="Z637" i="1" s="1"/>
  <c r="R637" i="1"/>
  <c r="X637" i="1"/>
  <c r="O637" i="1"/>
  <c r="N637" i="1"/>
  <c r="S166" i="1"/>
  <c r="Z166" i="1" s="1"/>
  <c r="R166" i="1"/>
  <c r="X166" i="1"/>
  <c r="O166" i="1"/>
  <c r="N166" i="1"/>
  <c r="S60" i="1"/>
  <c r="Z60" i="1" s="1"/>
  <c r="R60" i="1"/>
  <c r="X60" i="1"/>
  <c r="O60" i="1"/>
  <c r="N60" i="1"/>
  <c r="S1981" i="1"/>
  <c r="Z1981" i="1" s="1"/>
  <c r="R1981" i="1"/>
  <c r="X1981" i="1"/>
  <c r="O1981" i="1"/>
  <c r="N1981" i="1"/>
  <c r="S1974" i="1"/>
  <c r="Z1974" i="1" s="1"/>
  <c r="R1974" i="1"/>
  <c r="X1974" i="1"/>
  <c r="O1974" i="1"/>
  <c r="N1974" i="1"/>
  <c r="S1875" i="1"/>
  <c r="Z1875" i="1" s="1"/>
  <c r="R1875" i="1"/>
  <c r="X1875" i="1"/>
  <c r="O1875" i="1"/>
  <c r="N1875" i="1"/>
  <c r="S1008" i="1"/>
  <c r="Z1008" i="1" s="1"/>
  <c r="R1008" i="1"/>
  <c r="X1008" i="1"/>
  <c r="O1008" i="1"/>
  <c r="N1008" i="1"/>
  <c r="S1503" i="1"/>
  <c r="Z1503" i="1" s="1"/>
  <c r="R1503" i="1"/>
  <c r="X1503" i="1"/>
  <c r="O1503" i="1"/>
  <c r="N1503" i="1"/>
  <c r="S1087" i="1"/>
  <c r="Z1087" i="1" s="1"/>
  <c r="R1087" i="1"/>
  <c r="X1087" i="1"/>
  <c r="O1087" i="1"/>
  <c r="N1087" i="1"/>
  <c r="S1086" i="1"/>
  <c r="Z1086" i="1" s="1"/>
  <c r="R1086" i="1"/>
  <c r="X1086" i="1"/>
  <c r="O1086" i="1"/>
  <c r="N1086" i="1"/>
  <c r="S984" i="1"/>
  <c r="Z984" i="1" s="1"/>
  <c r="R984" i="1"/>
  <c r="X984" i="1"/>
  <c r="O984" i="1"/>
  <c r="N984" i="1"/>
  <c r="S1461" i="1"/>
  <c r="Z1461" i="1" s="1"/>
  <c r="R1461" i="1"/>
  <c r="X1461" i="1"/>
  <c r="O1461" i="1"/>
  <c r="N1461" i="1"/>
  <c r="S2137" i="1"/>
  <c r="Z2137" i="1" s="1"/>
  <c r="R2137" i="1"/>
  <c r="X2137" i="1"/>
  <c r="O2137" i="1"/>
  <c r="N2137" i="1"/>
  <c r="S2437" i="1"/>
  <c r="Z2437" i="1" s="1"/>
  <c r="R2437" i="1"/>
  <c r="X2437" i="1"/>
  <c r="O2437" i="1"/>
  <c r="N2437" i="1"/>
  <c r="S81" i="1"/>
  <c r="Z81" i="1" s="1"/>
  <c r="R81" i="1"/>
  <c r="X81" i="1"/>
  <c r="O81" i="1"/>
  <c r="N81" i="1"/>
  <c r="S138" i="1"/>
  <c r="Z138" i="1" s="1"/>
  <c r="R138" i="1"/>
  <c r="X138" i="1"/>
  <c r="O138" i="1"/>
  <c r="N138" i="1"/>
  <c r="S1442" i="1"/>
  <c r="Z1442" i="1" s="1"/>
  <c r="R1442" i="1"/>
  <c r="X1442" i="1"/>
  <c r="O1442" i="1"/>
  <c r="N1442" i="1"/>
  <c r="S1447" i="1"/>
  <c r="Z1447" i="1" s="1"/>
  <c r="R1447" i="1"/>
  <c r="X1447" i="1"/>
  <c r="O1447" i="1"/>
  <c r="N1447" i="1"/>
  <c r="S291" i="1"/>
  <c r="Z291" i="1" s="1"/>
  <c r="R291" i="1"/>
  <c r="X291" i="1"/>
  <c r="O291" i="1"/>
  <c r="N291" i="1"/>
  <c r="S1085" i="1"/>
  <c r="Z1085" i="1" s="1"/>
  <c r="R1085" i="1"/>
  <c r="X1085" i="1"/>
  <c r="O1085" i="1"/>
  <c r="N1085" i="1"/>
  <c r="S1084" i="1"/>
  <c r="Z1084" i="1" s="1"/>
  <c r="R1084" i="1"/>
  <c r="X1084" i="1"/>
  <c r="O1084" i="1"/>
  <c r="N1084" i="1"/>
  <c r="S1021" i="1"/>
  <c r="Z1021" i="1" s="1"/>
  <c r="R1021" i="1"/>
  <c r="X1021" i="1"/>
  <c r="O1021" i="1"/>
  <c r="N1021" i="1"/>
  <c r="S711" i="1"/>
  <c r="Z711" i="1" s="1"/>
  <c r="R711" i="1"/>
  <c r="X711" i="1"/>
  <c r="O711" i="1"/>
  <c r="N711" i="1"/>
  <c r="S1691" i="1"/>
  <c r="Z1691" i="1" s="1"/>
  <c r="R1691" i="1"/>
  <c r="X1691" i="1"/>
  <c r="O1691" i="1"/>
  <c r="N1691" i="1"/>
  <c r="S10" i="1"/>
  <c r="Z10" i="1" s="1"/>
  <c r="R10" i="1"/>
  <c r="X10" i="1"/>
  <c r="O10" i="1"/>
  <c r="N10" i="1"/>
  <c r="S352" i="1"/>
  <c r="Z352" i="1" s="1"/>
  <c r="R352" i="1"/>
  <c r="X352" i="1"/>
  <c r="O352" i="1"/>
  <c r="N352" i="1"/>
  <c r="S1469" i="1"/>
  <c r="Z1469" i="1" s="1"/>
  <c r="R1469" i="1"/>
  <c r="X1469" i="1"/>
  <c r="O1469" i="1"/>
  <c r="N1469" i="1"/>
  <c r="S35" i="1"/>
  <c r="Z35" i="1" s="1"/>
  <c r="R35" i="1"/>
  <c r="X35" i="1"/>
  <c r="O35" i="1"/>
  <c r="N35" i="1"/>
  <c r="S507" i="1"/>
  <c r="Z507" i="1" s="1"/>
  <c r="R507" i="1"/>
  <c r="X507" i="1"/>
  <c r="O507" i="1"/>
  <c r="N507" i="1"/>
  <c r="S2425" i="1"/>
  <c r="Z2425" i="1" s="1"/>
  <c r="R2425" i="1"/>
  <c r="X2425" i="1"/>
  <c r="O2425" i="1"/>
  <c r="N2425" i="1"/>
  <c r="S1318" i="1"/>
  <c r="Z1318" i="1" s="1"/>
  <c r="R1318" i="1"/>
  <c r="X1318" i="1"/>
  <c r="O1318" i="1"/>
  <c r="N1318" i="1"/>
  <c r="S482" i="1"/>
  <c r="Z482" i="1" s="1"/>
  <c r="R482" i="1"/>
  <c r="X482" i="1"/>
  <c r="O482" i="1"/>
  <c r="N482" i="1"/>
  <c r="S1738" i="1"/>
  <c r="Z1738" i="1" s="1"/>
  <c r="R1738" i="1"/>
  <c r="X1738" i="1"/>
  <c r="O1738" i="1"/>
  <c r="N1738" i="1"/>
  <c r="S1711" i="1"/>
  <c r="Z1711" i="1" s="1"/>
  <c r="R1711" i="1"/>
  <c r="X1711" i="1"/>
  <c r="O1711" i="1"/>
  <c r="N1711" i="1"/>
  <c r="S1970" i="1"/>
  <c r="Z1970" i="1" s="1"/>
  <c r="R1970" i="1"/>
  <c r="X1970" i="1"/>
  <c r="O1970" i="1"/>
  <c r="N1970" i="1"/>
  <c r="S1969" i="1"/>
  <c r="Z1969" i="1" s="1"/>
  <c r="R1969" i="1"/>
  <c r="X1969" i="1"/>
  <c r="O1969" i="1"/>
  <c r="N1969" i="1"/>
  <c r="S854" i="1"/>
  <c r="Z854" i="1" s="1"/>
  <c r="R854" i="1"/>
  <c r="X854" i="1"/>
  <c r="O854" i="1"/>
  <c r="N854" i="1"/>
  <c r="S1026" i="1"/>
  <c r="Z1026" i="1" s="1"/>
  <c r="R1026" i="1"/>
  <c r="X1026" i="1"/>
  <c r="O1026" i="1"/>
  <c r="N1026" i="1"/>
  <c r="S358" i="1"/>
  <c r="Z358" i="1" s="1"/>
  <c r="R358" i="1"/>
  <c r="X358" i="1"/>
  <c r="O358" i="1"/>
  <c r="N358" i="1"/>
  <c r="S257" i="1"/>
  <c r="Z257" i="1" s="1"/>
  <c r="R257" i="1"/>
  <c r="X257" i="1"/>
  <c r="O257" i="1"/>
  <c r="N257" i="1"/>
  <c r="S1653" i="1"/>
  <c r="Z1653" i="1" s="1"/>
  <c r="R1653" i="1"/>
  <c r="X1653" i="1"/>
  <c r="O1653" i="1"/>
  <c r="N1653" i="1"/>
  <c r="S2415" i="1"/>
  <c r="Z2415" i="1" s="1"/>
  <c r="R2415" i="1"/>
  <c r="X2415" i="1"/>
  <c r="O2415" i="1"/>
  <c r="N2415" i="1"/>
  <c r="S136" i="1"/>
  <c r="Z136" i="1" s="1"/>
  <c r="R136" i="1"/>
  <c r="X136" i="1"/>
  <c r="O136" i="1"/>
  <c r="N136" i="1"/>
  <c r="S2350" i="1"/>
  <c r="Z2350" i="1" s="1"/>
  <c r="R2350" i="1"/>
  <c r="X2350" i="1"/>
  <c r="O2350" i="1"/>
  <c r="N2350" i="1"/>
  <c r="S17" i="1"/>
  <c r="Z17" i="1" s="1"/>
  <c r="R17" i="1"/>
  <c r="X17" i="1"/>
  <c r="O17" i="1"/>
  <c r="N17" i="1"/>
  <c r="S1052" i="1"/>
  <c r="Z1052" i="1" s="1"/>
  <c r="R1052" i="1"/>
  <c r="X1052" i="1"/>
  <c r="O1052" i="1"/>
  <c r="N1052" i="1"/>
  <c r="S911" i="1"/>
  <c r="Z911" i="1" s="1"/>
  <c r="R911" i="1"/>
  <c r="X911" i="1"/>
  <c r="O911" i="1"/>
  <c r="N911" i="1"/>
  <c r="S1710" i="1"/>
  <c r="Z1710" i="1" s="1"/>
  <c r="R1710" i="1"/>
  <c r="X1710" i="1"/>
  <c r="O1710" i="1"/>
  <c r="N1710" i="1"/>
  <c r="S1250" i="1"/>
  <c r="Z1250" i="1" s="1"/>
  <c r="R1250" i="1"/>
  <c r="X1250" i="1"/>
  <c r="O1250" i="1"/>
  <c r="N1250" i="1"/>
  <c r="S211" i="1"/>
  <c r="Z211" i="1" s="1"/>
  <c r="R211" i="1"/>
  <c r="X211" i="1"/>
  <c r="O211" i="1"/>
  <c r="N211" i="1"/>
  <c r="S1874" i="1"/>
  <c r="Z1874" i="1" s="1"/>
  <c r="R1874" i="1"/>
  <c r="X1874" i="1"/>
  <c r="O1874" i="1"/>
  <c r="N1874" i="1"/>
  <c r="S1593" i="1"/>
  <c r="Z1593" i="1" s="1"/>
  <c r="R1593" i="1"/>
  <c r="X1593" i="1"/>
  <c r="O1593" i="1"/>
  <c r="N1593" i="1"/>
  <c r="S2474" i="1"/>
  <c r="Z2474" i="1" s="1"/>
  <c r="R2474" i="1"/>
  <c r="X2474" i="1"/>
  <c r="O2474" i="1"/>
  <c r="N2474" i="1"/>
  <c r="S556" i="1"/>
  <c r="Z556" i="1" s="1"/>
  <c r="R556" i="1"/>
  <c r="X556" i="1"/>
  <c r="O556" i="1"/>
  <c r="N556" i="1"/>
  <c r="S1363" i="1"/>
  <c r="Z1363" i="1" s="1"/>
  <c r="R1363" i="1"/>
  <c r="X1363" i="1"/>
  <c r="O1363" i="1"/>
  <c r="N1363" i="1"/>
  <c r="S1294" i="1"/>
  <c r="Z1294" i="1" s="1"/>
  <c r="R1294" i="1"/>
  <c r="X1294" i="1"/>
  <c r="O1294" i="1"/>
  <c r="N1294" i="1"/>
  <c r="S184" i="1"/>
  <c r="Z184" i="1" s="1"/>
  <c r="R184" i="1"/>
  <c r="X184" i="1"/>
  <c r="O184" i="1"/>
  <c r="N184" i="1"/>
  <c r="S1477" i="1"/>
  <c r="Z1477" i="1" s="1"/>
  <c r="R1477" i="1"/>
  <c r="X1477" i="1"/>
  <c r="O1477" i="1"/>
  <c r="N1477" i="1"/>
  <c r="S303" i="1"/>
  <c r="Z303" i="1" s="1"/>
  <c r="R303" i="1"/>
  <c r="X303" i="1"/>
  <c r="O303" i="1"/>
  <c r="N303" i="1"/>
  <c r="S2010" i="1"/>
  <c r="Z2010" i="1" s="1"/>
  <c r="R2010" i="1"/>
  <c r="X2010" i="1"/>
  <c r="O2010" i="1"/>
  <c r="N2010" i="1"/>
  <c r="S400" i="1"/>
  <c r="Z400" i="1" s="1"/>
  <c r="R400" i="1"/>
  <c r="X400" i="1"/>
  <c r="O400" i="1"/>
  <c r="N400" i="1"/>
  <c r="S1457" i="1"/>
  <c r="Z1457" i="1" s="1"/>
  <c r="R1457" i="1"/>
  <c r="X1457" i="1"/>
  <c r="O1457" i="1"/>
  <c r="N1457" i="1"/>
  <c r="S1562" i="1"/>
  <c r="Z1562" i="1" s="1"/>
  <c r="R1562" i="1"/>
  <c r="X1562" i="1"/>
  <c r="O1562" i="1"/>
  <c r="N1562" i="1"/>
  <c r="S1358" i="1"/>
  <c r="Z1358" i="1" s="1"/>
  <c r="R1358" i="1"/>
  <c r="X1358" i="1"/>
  <c r="O1358" i="1"/>
  <c r="N1358" i="1"/>
  <c r="S1356" i="1"/>
  <c r="Z1356" i="1" s="1"/>
  <c r="R1356" i="1"/>
  <c r="X1356" i="1"/>
  <c r="O1356" i="1"/>
  <c r="N1356" i="1"/>
  <c r="S1301" i="1"/>
  <c r="Z1301" i="1" s="1"/>
  <c r="R1301" i="1"/>
  <c r="X1301" i="1"/>
  <c r="O1301" i="1"/>
  <c r="N1301" i="1"/>
  <c r="S243" i="1"/>
  <c r="Z243" i="1" s="1"/>
  <c r="R243" i="1"/>
  <c r="X243" i="1"/>
  <c r="O243" i="1"/>
  <c r="N243" i="1"/>
  <c r="S2226" i="1"/>
  <c r="Z2226" i="1" s="1"/>
  <c r="R2226" i="1"/>
  <c r="X2226" i="1"/>
  <c r="O2226" i="1"/>
  <c r="N2226" i="1"/>
  <c r="S982" i="1"/>
  <c r="Z982" i="1" s="1"/>
  <c r="R982" i="1"/>
  <c r="X982" i="1"/>
  <c r="O982" i="1"/>
  <c r="N982" i="1"/>
  <c r="S1023" i="1"/>
  <c r="Z1023" i="1" s="1"/>
  <c r="R1023" i="1"/>
  <c r="X1023" i="1"/>
  <c r="O1023" i="1"/>
  <c r="N1023" i="1"/>
  <c r="S1729" i="1"/>
  <c r="Z1729" i="1" s="1"/>
  <c r="R1729" i="1"/>
  <c r="X1729" i="1"/>
  <c r="O1729" i="1"/>
  <c r="N1729" i="1"/>
  <c r="S1732" i="1"/>
  <c r="Z1732" i="1" s="1"/>
  <c r="R1732" i="1"/>
  <c r="X1732" i="1"/>
  <c r="O1732" i="1"/>
  <c r="N1732" i="1"/>
  <c r="S2121" i="1"/>
  <c r="Z2121" i="1" s="1"/>
  <c r="R2121" i="1"/>
  <c r="X2121" i="1"/>
  <c r="O2121" i="1"/>
  <c r="N2121" i="1"/>
  <c r="S516" i="1"/>
  <c r="Z516" i="1" s="1"/>
  <c r="R516" i="1"/>
  <c r="X516" i="1"/>
  <c r="O516" i="1"/>
  <c r="N516" i="1"/>
  <c r="S437" i="1"/>
  <c r="Z437" i="1" s="1"/>
  <c r="R437" i="1"/>
  <c r="X437" i="1"/>
  <c r="O437" i="1"/>
  <c r="N437" i="1"/>
  <c r="S1409" i="1"/>
  <c r="Z1409" i="1" s="1"/>
  <c r="R1409" i="1"/>
  <c r="X1409" i="1"/>
  <c r="O1409" i="1"/>
  <c r="N1409" i="1"/>
  <c r="S2362" i="1"/>
  <c r="Z2362" i="1" s="1"/>
  <c r="R2362" i="1"/>
  <c r="X2362" i="1"/>
  <c r="O2362" i="1"/>
  <c r="N2362" i="1"/>
  <c r="S2085" i="1"/>
  <c r="Z2085" i="1" s="1"/>
  <c r="R2085" i="1"/>
  <c r="X2085" i="1"/>
  <c r="O2085" i="1"/>
  <c r="N2085" i="1"/>
  <c r="S3" i="1"/>
  <c r="Z3" i="1" s="1"/>
  <c r="R3" i="1"/>
  <c r="X3" i="1"/>
  <c r="O3" i="1"/>
  <c r="N3" i="1"/>
  <c r="S1022" i="1"/>
  <c r="Z1022" i="1" s="1"/>
  <c r="R1022" i="1"/>
  <c r="X1022" i="1"/>
  <c r="O1022" i="1"/>
  <c r="N1022" i="1"/>
  <c r="S82" i="1"/>
  <c r="Z82" i="1" s="1"/>
  <c r="R82" i="1"/>
  <c r="X82" i="1"/>
  <c r="O82" i="1"/>
  <c r="N82" i="1"/>
  <c r="S1681" i="1"/>
  <c r="Z1681" i="1" s="1"/>
  <c r="R1681" i="1"/>
  <c r="X1681" i="1"/>
  <c r="O1681" i="1"/>
  <c r="N1681" i="1"/>
  <c r="S378" i="1"/>
  <c r="Z378" i="1" s="1"/>
  <c r="R378" i="1"/>
  <c r="X378" i="1"/>
  <c r="O378" i="1"/>
  <c r="N378" i="1"/>
  <c r="S274" i="1"/>
  <c r="Z274" i="1" s="1"/>
  <c r="R274" i="1"/>
  <c r="X274" i="1"/>
  <c r="O274" i="1"/>
  <c r="N274" i="1"/>
  <c r="S519" i="1"/>
  <c r="Z519" i="1" s="1"/>
  <c r="R519" i="1"/>
  <c r="X519" i="1"/>
  <c r="O519" i="1"/>
  <c r="N519" i="1"/>
  <c r="S781" i="1"/>
  <c r="Z781" i="1" s="1"/>
  <c r="R781" i="1"/>
  <c r="X781" i="1"/>
  <c r="O781" i="1"/>
  <c r="N781" i="1"/>
  <c r="S917" i="1"/>
  <c r="Z917" i="1" s="1"/>
  <c r="R917" i="1"/>
  <c r="X917" i="1"/>
  <c r="O917" i="1"/>
  <c r="N917" i="1"/>
  <c r="S2422" i="1"/>
  <c r="Z2422" i="1" s="1"/>
  <c r="R2422" i="1"/>
  <c r="X2422" i="1"/>
  <c r="O2422" i="1"/>
  <c r="N2422" i="1"/>
  <c r="S2380" i="1"/>
  <c r="Z2380" i="1" s="1"/>
  <c r="R2380" i="1"/>
  <c r="X2380" i="1"/>
  <c r="O2380" i="1"/>
  <c r="N2380" i="1"/>
  <c r="S1804" i="1"/>
  <c r="Z1804" i="1" s="1"/>
  <c r="R1804" i="1"/>
  <c r="X1804" i="1"/>
  <c r="O1804" i="1"/>
  <c r="N1804" i="1"/>
  <c r="S2225" i="1"/>
  <c r="Z2225" i="1" s="1"/>
  <c r="R2225" i="1"/>
  <c r="X2225" i="1"/>
  <c r="O2225" i="1"/>
  <c r="N2225" i="1"/>
  <c r="S1917" i="1"/>
  <c r="Z1917" i="1" s="1"/>
  <c r="R1917" i="1"/>
  <c r="X1917" i="1"/>
  <c r="O1917" i="1"/>
  <c r="N1917" i="1"/>
  <c r="S178" i="1"/>
  <c r="Z178" i="1" s="1"/>
  <c r="R178" i="1"/>
  <c r="X178" i="1"/>
  <c r="O178" i="1"/>
  <c r="N178" i="1"/>
  <c r="S298" i="1"/>
  <c r="Z298" i="1" s="1"/>
  <c r="R298" i="1"/>
  <c r="X298" i="1"/>
  <c r="O298" i="1"/>
  <c r="N298" i="1"/>
  <c r="S1839" i="1"/>
  <c r="Z1839" i="1" s="1"/>
  <c r="R1839" i="1"/>
  <c r="X1839" i="1"/>
  <c r="O1839" i="1"/>
  <c r="N1839" i="1"/>
  <c r="S1392" i="1"/>
  <c r="Z1392" i="1" s="1"/>
  <c r="R1392" i="1"/>
  <c r="X1392" i="1"/>
  <c r="O1392" i="1"/>
  <c r="N1392" i="1"/>
  <c r="S2179" i="1"/>
  <c r="Z2179" i="1" s="1"/>
  <c r="R2179" i="1"/>
  <c r="X2179" i="1"/>
  <c r="O2179" i="1"/>
  <c r="N2179" i="1"/>
  <c r="S2482" i="1"/>
  <c r="Z2482" i="1" s="1"/>
  <c r="R2482" i="1"/>
  <c r="X2482" i="1"/>
  <c r="O2482" i="1"/>
  <c r="N2482" i="1"/>
  <c r="S2420" i="1"/>
  <c r="Z2420" i="1" s="1"/>
  <c r="R2420" i="1"/>
  <c r="X2420" i="1"/>
  <c r="O2420" i="1"/>
  <c r="N2420" i="1"/>
  <c r="S1634" i="1"/>
  <c r="Z1634" i="1" s="1"/>
  <c r="R1634" i="1"/>
  <c r="X1634" i="1"/>
  <c r="O1634" i="1"/>
  <c r="N1634" i="1"/>
  <c r="S699" i="1"/>
  <c r="Z699" i="1" s="1"/>
  <c r="R699" i="1"/>
  <c r="X699" i="1"/>
  <c r="O699" i="1"/>
  <c r="N699" i="1"/>
  <c r="S2361" i="1"/>
  <c r="Z2361" i="1" s="1"/>
  <c r="R2361" i="1"/>
  <c r="X2361" i="1"/>
  <c r="O2361" i="1"/>
  <c r="N2361" i="1"/>
  <c r="S2356" i="1"/>
  <c r="Z2356" i="1" s="1"/>
  <c r="R2356" i="1"/>
  <c r="X2356" i="1"/>
  <c r="O2356" i="1"/>
  <c r="N2356" i="1"/>
  <c r="S1675" i="1"/>
  <c r="Z1675" i="1" s="1"/>
  <c r="R1675" i="1"/>
  <c r="X1675" i="1"/>
  <c r="O1675" i="1"/>
  <c r="N1675" i="1"/>
  <c r="S361" i="1"/>
  <c r="Z361" i="1" s="1"/>
  <c r="R361" i="1"/>
  <c r="X361" i="1"/>
  <c r="O361" i="1"/>
  <c r="N361" i="1"/>
  <c r="S369" i="1"/>
  <c r="Z369" i="1" s="1"/>
  <c r="R369" i="1"/>
  <c r="X369" i="1"/>
  <c r="O369" i="1"/>
  <c r="N369" i="1"/>
  <c r="S360" i="1"/>
  <c r="Z360" i="1" s="1"/>
  <c r="R360" i="1"/>
  <c r="X360" i="1"/>
  <c r="O360" i="1"/>
  <c r="N360" i="1"/>
  <c r="S367" i="1"/>
  <c r="Z367" i="1" s="1"/>
  <c r="R367" i="1"/>
  <c r="X367" i="1"/>
  <c r="O367" i="1"/>
  <c r="N367" i="1"/>
  <c r="S280" i="1"/>
  <c r="Z280" i="1" s="1"/>
  <c r="R280" i="1"/>
  <c r="X280" i="1"/>
  <c r="O280" i="1"/>
  <c r="N280" i="1"/>
  <c r="S1452" i="1"/>
  <c r="Z1452" i="1" s="1"/>
  <c r="R1452" i="1"/>
  <c r="X1452" i="1"/>
  <c r="O1452" i="1"/>
  <c r="N1452" i="1"/>
  <c r="S513" i="1"/>
  <c r="Z513" i="1" s="1"/>
  <c r="R513" i="1"/>
  <c r="X513" i="1"/>
  <c r="O513" i="1"/>
  <c r="N513" i="1"/>
  <c r="S2428" i="1"/>
  <c r="Z2428" i="1" s="1"/>
  <c r="R2428" i="1"/>
  <c r="X2428" i="1"/>
  <c r="O2428" i="1"/>
  <c r="N2428" i="1"/>
  <c r="S949" i="1"/>
  <c r="Z949" i="1" s="1"/>
  <c r="R949" i="1"/>
  <c r="X949" i="1"/>
  <c r="O949" i="1"/>
  <c r="N949" i="1"/>
  <c r="S1649" i="1"/>
  <c r="Z1649" i="1" s="1"/>
  <c r="R1649" i="1"/>
  <c r="X1649" i="1"/>
  <c r="O1649" i="1"/>
  <c r="N1649" i="1"/>
  <c r="S899" i="1"/>
  <c r="Z899" i="1" s="1"/>
  <c r="R899" i="1"/>
  <c r="X899" i="1"/>
  <c r="O899" i="1"/>
  <c r="N899" i="1"/>
  <c r="S708" i="1"/>
  <c r="Z708" i="1" s="1"/>
  <c r="R708" i="1"/>
  <c r="X708" i="1"/>
  <c r="O708" i="1"/>
  <c r="N708" i="1"/>
  <c r="S1391" i="1"/>
  <c r="Z1391" i="1" s="1"/>
  <c r="R1391" i="1"/>
  <c r="X1391" i="1"/>
  <c r="O1391" i="1"/>
  <c r="N1391" i="1"/>
  <c r="S29" i="1"/>
  <c r="Z29" i="1" s="1"/>
  <c r="R29" i="1"/>
  <c r="X29" i="1"/>
  <c r="O29" i="1"/>
  <c r="N29" i="1"/>
  <c r="S1357" i="1"/>
  <c r="Z1357" i="1" s="1"/>
  <c r="R1357" i="1"/>
  <c r="X1357" i="1"/>
  <c r="O1357" i="1"/>
  <c r="N1357" i="1"/>
  <c r="S1355" i="1"/>
  <c r="Z1355" i="1" s="1"/>
  <c r="R1355" i="1"/>
  <c r="X1355" i="1"/>
  <c r="O1355" i="1"/>
  <c r="N1355" i="1"/>
  <c r="S347" i="1"/>
  <c r="Z347" i="1" s="1"/>
  <c r="R347" i="1"/>
  <c r="X347" i="1"/>
  <c r="O347" i="1"/>
  <c r="N347" i="1"/>
  <c r="S2194" i="1"/>
  <c r="Z2194" i="1" s="1"/>
  <c r="R2194" i="1"/>
  <c r="X2194" i="1"/>
  <c r="O2194" i="1"/>
  <c r="N2194" i="1"/>
  <c r="S885" i="1"/>
  <c r="Z885" i="1" s="1"/>
  <c r="R885" i="1"/>
  <c r="X885" i="1"/>
  <c r="O885" i="1"/>
  <c r="N885" i="1"/>
  <c r="S133" i="1"/>
  <c r="Z133" i="1" s="1"/>
  <c r="R133" i="1"/>
  <c r="X133" i="1"/>
  <c r="O133" i="1"/>
  <c r="N133" i="1"/>
  <c r="S1568" i="1"/>
  <c r="Z1568" i="1" s="1"/>
  <c r="R1568" i="1"/>
  <c r="X1568" i="1"/>
  <c r="O1568" i="1"/>
  <c r="N1568" i="1"/>
  <c r="S945" i="1"/>
  <c r="Z945" i="1" s="1"/>
  <c r="R945" i="1"/>
  <c r="X945" i="1"/>
  <c r="O945" i="1"/>
  <c r="N945" i="1"/>
  <c r="S806" i="1"/>
  <c r="Z806" i="1" s="1"/>
  <c r="R806" i="1"/>
  <c r="X806" i="1"/>
  <c r="O806" i="1"/>
  <c r="N806" i="1"/>
  <c r="S808" i="1"/>
  <c r="Z808" i="1" s="1"/>
  <c r="R808" i="1"/>
  <c r="X808" i="1"/>
  <c r="O808" i="1"/>
  <c r="N808" i="1"/>
  <c r="S810" i="1"/>
  <c r="Z810" i="1" s="1"/>
  <c r="R810" i="1"/>
  <c r="X810" i="1"/>
  <c r="O810" i="1"/>
  <c r="N810" i="1"/>
  <c r="S809" i="1"/>
  <c r="Z809" i="1" s="1"/>
  <c r="R809" i="1"/>
  <c r="X809" i="1"/>
  <c r="O809" i="1"/>
  <c r="N809" i="1"/>
  <c r="S811" i="1"/>
  <c r="Z811" i="1" s="1"/>
  <c r="R811" i="1"/>
  <c r="X811" i="1"/>
  <c r="O811" i="1"/>
  <c r="N811" i="1"/>
  <c r="S807" i="1"/>
  <c r="Z807" i="1" s="1"/>
  <c r="R807" i="1"/>
  <c r="X807" i="1"/>
  <c r="O807" i="1"/>
  <c r="N807" i="1"/>
  <c r="S732" i="1"/>
  <c r="Z732" i="1" s="1"/>
  <c r="R732" i="1"/>
  <c r="X732" i="1"/>
  <c r="O732" i="1"/>
  <c r="N732" i="1"/>
  <c r="S731" i="1"/>
  <c r="Z731" i="1" s="1"/>
  <c r="R731" i="1"/>
  <c r="X731" i="1"/>
  <c r="O731" i="1"/>
  <c r="N731" i="1"/>
  <c r="S55" i="1"/>
  <c r="Z55" i="1" s="1"/>
  <c r="R55" i="1"/>
  <c r="X55" i="1"/>
  <c r="O55" i="1"/>
  <c r="N55" i="1"/>
  <c r="S2334" i="1"/>
  <c r="Z2334" i="1" s="1"/>
  <c r="R2334" i="1"/>
  <c r="X2334" i="1"/>
  <c r="O2334" i="1"/>
  <c r="N2334" i="1"/>
  <c r="S2216" i="1"/>
  <c r="Z2216" i="1" s="1"/>
  <c r="R2216" i="1"/>
  <c r="X2216" i="1"/>
  <c r="O2216" i="1"/>
  <c r="N2216" i="1"/>
  <c r="S1495" i="1"/>
  <c r="Z1495" i="1" s="1"/>
  <c r="R1495" i="1"/>
  <c r="X1495" i="1"/>
  <c r="O1495" i="1"/>
  <c r="N1495" i="1"/>
  <c r="S2414" i="1"/>
  <c r="Z2414" i="1" s="1"/>
  <c r="R2414" i="1"/>
  <c r="X2414" i="1"/>
  <c r="O2414" i="1"/>
  <c r="N2414" i="1"/>
  <c r="S1699" i="1"/>
  <c r="Z1699" i="1" s="1"/>
  <c r="R1699" i="1"/>
  <c r="X1699" i="1"/>
  <c r="O1699" i="1"/>
  <c r="N1699" i="1"/>
  <c r="S152" i="1"/>
  <c r="Z152" i="1" s="1"/>
  <c r="R152" i="1"/>
  <c r="X152" i="1"/>
  <c r="O152" i="1"/>
  <c r="N152" i="1"/>
  <c r="S2277" i="1"/>
  <c r="Z2277" i="1" s="1"/>
  <c r="R2277" i="1"/>
  <c r="X2277" i="1"/>
  <c r="O2277" i="1"/>
  <c r="N2277" i="1"/>
  <c r="S1648" i="1"/>
  <c r="Z1648" i="1" s="1"/>
  <c r="R1648" i="1"/>
  <c r="X1648" i="1"/>
  <c r="O1648" i="1"/>
  <c r="N1648" i="1"/>
  <c r="S518" i="1"/>
  <c r="Z518" i="1" s="1"/>
  <c r="R518" i="1"/>
  <c r="X518" i="1"/>
  <c r="O518" i="1"/>
  <c r="N518" i="1"/>
  <c r="S1408" i="1"/>
  <c r="Z1408" i="1" s="1"/>
  <c r="R1408" i="1"/>
  <c r="X1408" i="1"/>
  <c r="O1408" i="1"/>
  <c r="N1408" i="1"/>
  <c r="S2314" i="1"/>
  <c r="Z2314" i="1" s="1"/>
  <c r="R2314" i="1"/>
  <c r="X2314" i="1"/>
  <c r="O2314" i="1"/>
  <c r="N2314" i="1"/>
  <c r="S2249" i="1"/>
  <c r="Z2249" i="1" s="1"/>
  <c r="R2249" i="1"/>
  <c r="X2249" i="1"/>
  <c r="O2249" i="1"/>
  <c r="N2249" i="1"/>
  <c r="S2372" i="1"/>
  <c r="Z2372" i="1" s="1"/>
  <c r="R2372" i="1"/>
  <c r="X2372" i="1"/>
  <c r="O2372" i="1"/>
  <c r="N2372" i="1"/>
  <c r="S1006" i="1"/>
  <c r="Z1006" i="1" s="1"/>
  <c r="R1006" i="1"/>
  <c r="X1006" i="1"/>
  <c r="O1006" i="1"/>
  <c r="N1006" i="1"/>
  <c r="S2193" i="1"/>
  <c r="Z2193" i="1" s="1"/>
  <c r="R2193" i="1"/>
  <c r="X2193" i="1"/>
  <c r="O2193" i="1"/>
  <c r="N2193" i="1"/>
  <c r="S667" i="1"/>
  <c r="Z667" i="1" s="1"/>
  <c r="R667" i="1"/>
  <c r="X667" i="1"/>
  <c r="O667" i="1"/>
  <c r="N667" i="1"/>
  <c r="S1317" i="1"/>
  <c r="Z1317" i="1" s="1"/>
  <c r="R1317" i="1"/>
  <c r="X1317" i="1"/>
  <c r="O1317" i="1"/>
  <c r="N1317" i="1"/>
  <c r="S2371" i="1"/>
  <c r="Z2371" i="1" s="1"/>
  <c r="R2371" i="1"/>
  <c r="X2371" i="1"/>
  <c r="O2371" i="1"/>
  <c r="N2371" i="1"/>
  <c r="S2116" i="1"/>
  <c r="Z2116" i="1" s="1"/>
  <c r="R2116" i="1"/>
  <c r="X2116" i="1"/>
  <c r="O2116" i="1"/>
  <c r="N2116" i="1"/>
  <c r="S27" i="1"/>
  <c r="Z27" i="1" s="1"/>
  <c r="R27" i="1"/>
  <c r="X27" i="1"/>
  <c r="O27" i="1"/>
  <c r="N27" i="1"/>
  <c r="S422" i="1"/>
  <c r="Z422" i="1" s="1"/>
  <c r="R422" i="1"/>
  <c r="X422" i="1"/>
  <c r="O422" i="1"/>
  <c r="N422" i="1"/>
  <c r="S1646" i="1"/>
  <c r="Z1646" i="1" s="1"/>
  <c r="R1646" i="1"/>
  <c r="X1646" i="1"/>
  <c r="O1646" i="1"/>
  <c r="N1646" i="1"/>
  <c r="S26" i="1"/>
  <c r="Z26" i="1" s="1"/>
  <c r="R26" i="1"/>
  <c r="X26" i="1"/>
  <c r="O26" i="1"/>
  <c r="N26" i="1"/>
  <c r="S714" i="1"/>
  <c r="Z714" i="1" s="1"/>
  <c r="R714" i="1"/>
  <c r="X714" i="1"/>
  <c r="O714" i="1"/>
  <c r="N714" i="1"/>
  <c r="S2135" i="1"/>
  <c r="Z2135" i="1" s="1"/>
  <c r="R2135" i="1"/>
  <c r="X2135" i="1"/>
  <c r="O2135" i="1"/>
  <c r="N2135" i="1"/>
  <c r="S2001" i="1"/>
  <c r="Z2001" i="1" s="1"/>
  <c r="R2001" i="1"/>
  <c r="X2001" i="1"/>
  <c r="O2001" i="1"/>
  <c r="N2001" i="1"/>
  <c r="S2000" i="1"/>
  <c r="Z2000" i="1" s="1"/>
  <c r="R2000" i="1"/>
  <c r="X2000" i="1"/>
  <c r="O2000" i="1"/>
  <c r="N2000" i="1"/>
  <c r="S1849" i="1"/>
  <c r="Z1849" i="1" s="1"/>
  <c r="R1849" i="1"/>
  <c r="X1849" i="1"/>
  <c r="O1849" i="1"/>
  <c r="N1849" i="1"/>
  <c r="S689" i="1"/>
  <c r="Z689" i="1" s="1"/>
  <c r="R689" i="1"/>
  <c r="X689" i="1"/>
  <c r="O689" i="1"/>
  <c r="N689" i="1"/>
  <c r="S2090" i="1"/>
  <c r="Z2090" i="1" s="1"/>
  <c r="R2090" i="1"/>
  <c r="X2090" i="1"/>
  <c r="O2090" i="1"/>
  <c r="N2090" i="1"/>
  <c r="S664" i="1"/>
  <c r="Z664" i="1" s="1"/>
  <c r="R664" i="1"/>
  <c r="X664" i="1"/>
  <c r="O664" i="1"/>
  <c r="N664" i="1"/>
  <c r="S2303" i="1"/>
  <c r="Z2303" i="1" s="1"/>
  <c r="R2303" i="1"/>
  <c r="X2303" i="1"/>
  <c r="O2303" i="1"/>
  <c r="N2303" i="1"/>
  <c r="S865" i="1"/>
  <c r="Z865" i="1" s="1"/>
  <c r="R865" i="1"/>
  <c r="X865" i="1"/>
  <c r="O865" i="1"/>
  <c r="N865" i="1"/>
  <c r="S190" i="1"/>
  <c r="Z190" i="1" s="1"/>
  <c r="R190" i="1"/>
  <c r="X190" i="1"/>
  <c r="O190" i="1"/>
  <c r="N190" i="1"/>
  <c r="S1476" i="1"/>
  <c r="Z1476" i="1" s="1"/>
  <c r="R1476" i="1"/>
  <c r="X1476" i="1"/>
  <c r="O1476" i="1"/>
  <c r="N1476" i="1"/>
  <c r="S1614" i="1"/>
  <c r="Z1614" i="1" s="1"/>
  <c r="R1614" i="1"/>
  <c r="X1614" i="1"/>
  <c r="O1614" i="1"/>
  <c r="N1614" i="1"/>
  <c r="S831" i="1"/>
  <c r="Z831" i="1" s="1"/>
  <c r="R831" i="1"/>
  <c r="X831" i="1"/>
  <c r="O831" i="1"/>
  <c r="N831" i="1"/>
  <c r="S478" i="1"/>
  <c r="Z478" i="1" s="1"/>
  <c r="R478" i="1"/>
  <c r="X478" i="1"/>
  <c r="O478" i="1"/>
  <c r="N478" i="1"/>
  <c r="S969" i="1"/>
  <c r="Z969" i="1" s="1"/>
  <c r="R969" i="1"/>
  <c r="X969" i="1"/>
  <c r="O969" i="1"/>
  <c r="N969" i="1"/>
  <c r="S1347" i="1"/>
  <c r="Z1347" i="1" s="1"/>
  <c r="R1347" i="1"/>
  <c r="X1347" i="1"/>
  <c r="O1347" i="1"/>
  <c r="N1347" i="1"/>
  <c r="S521" i="1"/>
  <c r="Z521" i="1" s="1"/>
  <c r="R521" i="1"/>
  <c r="X521" i="1"/>
  <c r="O521" i="1"/>
  <c r="N521" i="1"/>
  <c r="S522" i="1"/>
  <c r="Z522" i="1" s="1"/>
  <c r="R522" i="1"/>
  <c r="X522" i="1"/>
  <c r="O522" i="1"/>
  <c r="N522" i="1"/>
  <c r="S803" i="1"/>
  <c r="Z803" i="1" s="1"/>
  <c r="R803" i="1"/>
  <c r="X803" i="1"/>
  <c r="O803" i="1"/>
  <c r="N803" i="1"/>
  <c r="S1533" i="1"/>
  <c r="Z1533" i="1" s="1"/>
  <c r="R1533" i="1"/>
  <c r="X1533" i="1"/>
  <c r="O1533" i="1"/>
  <c r="N1533" i="1"/>
  <c r="S2134" i="1"/>
  <c r="Z2134" i="1" s="1"/>
  <c r="R2134" i="1"/>
  <c r="X2134" i="1"/>
  <c r="O2134" i="1"/>
  <c r="N2134" i="1"/>
  <c r="S964" i="1"/>
  <c r="Z964" i="1" s="1"/>
  <c r="R964" i="1"/>
  <c r="X964" i="1"/>
  <c r="O964" i="1"/>
  <c r="N964" i="1"/>
  <c r="S1263" i="1"/>
  <c r="Z1263" i="1" s="1"/>
  <c r="R1263" i="1"/>
  <c r="X1263" i="1"/>
  <c r="O1263" i="1"/>
  <c r="N1263" i="1"/>
  <c r="S1983" i="1"/>
  <c r="Z1983" i="1" s="1"/>
  <c r="R1983" i="1"/>
  <c r="X1983" i="1"/>
  <c r="O1983" i="1"/>
  <c r="N1983" i="1"/>
  <c r="S329" i="1"/>
  <c r="Z329" i="1" s="1"/>
  <c r="R329" i="1"/>
  <c r="X329" i="1"/>
  <c r="O329" i="1"/>
  <c r="N329" i="1"/>
  <c r="S968" i="1"/>
  <c r="Z968" i="1" s="1"/>
  <c r="R968" i="1"/>
  <c r="X968" i="1"/>
  <c r="O968" i="1"/>
  <c r="N968" i="1"/>
  <c r="S802" i="1"/>
  <c r="Z802" i="1" s="1"/>
  <c r="R802" i="1"/>
  <c r="X802" i="1"/>
  <c r="O802" i="1"/>
  <c r="N802" i="1"/>
  <c r="S1299" i="1"/>
  <c r="Z1299" i="1" s="1"/>
  <c r="R1299" i="1"/>
  <c r="X1299" i="1"/>
  <c r="O1299" i="1"/>
  <c r="N1299" i="1"/>
  <c r="S670" i="1"/>
  <c r="Z670" i="1" s="1"/>
  <c r="R670" i="1"/>
  <c r="X670" i="1"/>
  <c r="O670" i="1"/>
  <c r="N670" i="1"/>
  <c r="S2062" i="1"/>
  <c r="Z2062" i="1" s="1"/>
  <c r="R2062" i="1"/>
  <c r="X2062" i="1"/>
  <c r="O2062" i="1"/>
  <c r="N2062" i="1"/>
  <c r="S201" i="1"/>
  <c r="Z201" i="1" s="1"/>
  <c r="R201" i="1"/>
  <c r="X201" i="1"/>
  <c r="O201" i="1"/>
  <c r="N201" i="1"/>
  <c r="S1760" i="1"/>
  <c r="Z1760" i="1" s="1"/>
  <c r="R1760" i="1"/>
  <c r="X1760" i="1"/>
  <c r="O1760" i="1"/>
  <c r="N1760" i="1"/>
  <c r="S845" i="1"/>
  <c r="Z845" i="1" s="1"/>
  <c r="R845" i="1"/>
  <c r="X845" i="1"/>
  <c r="O845" i="1"/>
  <c r="N845" i="1"/>
  <c r="S1012" i="1"/>
  <c r="Z1012" i="1" s="1"/>
  <c r="R1012" i="1"/>
  <c r="X1012" i="1"/>
  <c r="O1012" i="1"/>
  <c r="N1012" i="1"/>
  <c r="S423" i="1"/>
  <c r="Z423" i="1" s="1"/>
  <c r="R423" i="1"/>
  <c r="X423" i="1"/>
  <c r="O423" i="1"/>
  <c r="N423" i="1"/>
  <c r="S1385" i="1"/>
  <c r="Z1385" i="1" s="1"/>
  <c r="R1385" i="1"/>
  <c r="X1385" i="1"/>
  <c r="O1385" i="1"/>
  <c r="N1385" i="1"/>
  <c r="S1302" i="1"/>
  <c r="Z1302" i="1" s="1"/>
  <c r="R1302" i="1"/>
  <c r="X1302" i="1"/>
  <c r="O1302" i="1"/>
  <c r="N1302" i="1"/>
  <c r="S1886" i="1"/>
  <c r="Z1886" i="1" s="1"/>
  <c r="R1886" i="1"/>
  <c r="X1886" i="1"/>
  <c r="O1886" i="1"/>
  <c r="N1886" i="1"/>
  <c r="S1528" i="1"/>
  <c r="Z1528" i="1" s="1"/>
  <c r="R1528" i="1"/>
  <c r="X1528" i="1"/>
  <c r="O1528" i="1"/>
  <c r="N1528" i="1"/>
  <c r="S2101" i="1"/>
  <c r="Z2101" i="1" s="1"/>
  <c r="R2101" i="1"/>
  <c r="X2101" i="1"/>
  <c r="O2101" i="1"/>
  <c r="N2101" i="1"/>
  <c r="S497" i="1"/>
  <c r="Z497" i="1" s="1"/>
  <c r="R497" i="1"/>
  <c r="X497" i="1"/>
  <c r="O497" i="1"/>
  <c r="N497" i="1"/>
  <c r="S1560" i="1"/>
  <c r="Z1560" i="1" s="1"/>
  <c r="R1560" i="1"/>
  <c r="X1560" i="1"/>
  <c r="O1560" i="1"/>
  <c r="N1560" i="1"/>
  <c r="S1428" i="1"/>
  <c r="Z1428" i="1" s="1"/>
  <c r="R1428" i="1"/>
  <c r="X1428" i="1"/>
  <c r="O1428" i="1"/>
  <c r="N1428" i="1"/>
  <c r="S851" i="1"/>
  <c r="Z851" i="1" s="1"/>
  <c r="R851" i="1"/>
  <c r="X851" i="1"/>
  <c r="O851" i="1"/>
  <c r="N851" i="1"/>
  <c r="S611" i="1"/>
  <c r="Z611" i="1" s="1"/>
  <c r="R611" i="1"/>
  <c r="X611" i="1"/>
  <c r="O611" i="1"/>
  <c r="N611" i="1"/>
  <c r="S850" i="1"/>
  <c r="Z850" i="1" s="1"/>
  <c r="R850" i="1"/>
  <c r="X850" i="1"/>
  <c r="O850" i="1"/>
  <c r="N850" i="1"/>
  <c r="S21" i="1"/>
  <c r="Z21" i="1" s="1"/>
  <c r="R21" i="1"/>
  <c r="X21" i="1"/>
  <c r="O21" i="1"/>
  <c r="N21" i="1"/>
  <c r="S2444" i="1"/>
  <c r="Z2444" i="1" s="1"/>
  <c r="R2444" i="1"/>
  <c r="X2444" i="1"/>
  <c r="O2444" i="1"/>
  <c r="N2444" i="1"/>
  <c r="S396" i="1"/>
  <c r="Z396" i="1" s="1"/>
  <c r="R396" i="1"/>
  <c r="X396" i="1"/>
  <c r="O396" i="1"/>
  <c r="N396" i="1"/>
  <c r="S2102" i="1"/>
  <c r="Z2102" i="1" s="1"/>
  <c r="R2102" i="1"/>
  <c r="X2102" i="1"/>
  <c r="O2102" i="1"/>
  <c r="N2102" i="1"/>
  <c r="S517" i="1"/>
  <c r="Z517" i="1" s="1"/>
  <c r="R517" i="1"/>
  <c r="X517" i="1"/>
  <c r="O517" i="1"/>
  <c r="N517" i="1"/>
  <c r="S1403" i="1"/>
  <c r="Z1403" i="1" s="1"/>
  <c r="R1403" i="1"/>
  <c r="X1403" i="1"/>
  <c r="O1403" i="1"/>
  <c r="N1403" i="1"/>
  <c r="S344" i="1"/>
  <c r="Z344" i="1" s="1"/>
  <c r="R344" i="1"/>
  <c r="X344" i="1"/>
  <c r="O344" i="1"/>
  <c r="N344" i="1"/>
  <c r="S275" i="1"/>
  <c r="Z275" i="1" s="1"/>
  <c r="R275" i="1"/>
  <c r="X275" i="1"/>
  <c r="O275" i="1"/>
  <c r="N275" i="1"/>
  <c r="S264" i="1"/>
  <c r="Z264" i="1" s="1"/>
  <c r="R264" i="1"/>
  <c r="X264" i="1"/>
  <c r="O264" i="1"/>
  <c r="N264" i="1"/>
  <c r="S16" i="1"/>
  <c r="Z16" i="1" s="1"/>
  <c r="R16" i="1"/>
  <c r="X16" i="1"/>
  <c r="O16" i="1"/>
  <c r="N16" i="1"/>
  <c r="S194" i="1"/>
  <c r="Z194" i="1" s="1"/>
  <c r="R194" i="1"/>
  <c r="X194" i="1"/>
  <c r="O194" i="1"/>
  <c r="N194" i="1"/>
  <c r="S2313" i="1"/>
  <c r="Z2313" i="1" s="1"/>
  <c r="R2313" i="1"/>
  <c r="X2313" i="1"/>
  <c r="O2313" i="1"/>
  <c r="N2313" i="1"/>
  <c r="S2122" i="1"/>
  <c r="Z2122" i="1" s="1"/>
  <c r="R2122" i="1"/>
  <c r="X2122" i="1"/>
  <c r="O2122" i="1"/>
  <c r="N2122" i="1"/>
  <c r="S295" i="1"/>
  <c r="Z295" i="1" s="1"/>
  <c r="R295" i="1"/>
  <c r="X295" i="1"/>
  <c r="O295" i="1"/>
  <c r="N295" i="1"/>
  <c r="S585" i="1"/>
  <c r="Z585" i="1" s="1"/>
  <c r="R585" i="1"/>
  <c r="X585" i="1"/>
  <c r="O585" i="1"/>
  <c r="N585" i="1"/>
  <c r="S351" i="1"/>
  <c r="Z351" i="1" s="1"/>
  <c r="R351" i="1"/>
  <c r="X351" i="1"/>
  <c r="O351" i="1"/>
  <c r="N351" i="1"/>
  <c r="S1427" i="1"/>
  <c r="Z1427" i="1" s="1"/>
  <c r="R1427" i="1"/>
  <c r="X1427" i="1"/>
  <c r="O1427" i="1"/>
  <c r="N1427" i="1"/>
  <c r="S1728" i="1"/>
  <c r="Z1728" i="1" s="1"/>
  <c r="R1728" i="1"/>
  <c r="X1728" i="1"/>
  <c r="O1728" i="1"/>
  <c r="N1728" i="1"/>
  <c r="S1786" i="1"/>
  <c r="Z1786" i="1" s="1"/>
  <c r="R1786" i="1"/>
  <c r="X1786" i="1"/>
  <c r="O1786" i="1"/>
  <c r="N1786" i="1"/>
  <c r="S745" i="1"/>
  <c r="Z745" i="1" s="1"/>
  <c r="R745" i="1"/>
  <c r="X745" i="1"/>
  <c r="O745" i="1"/>
  <c r="N745" i="1"/>
  <c r="S564" i="1"/>
  <c r="Z564" i="1" s="1"/>
  <c r="R564" i="1"/>
  <c r="X564" i="1"/>
  <c r="O564" i="1"/>
  <c r="N564" i="1"/>
  <c r="S563" i="1"/>
  <c r="Z563" i="1" s="1"/>
  <c r="R563" i="1"/>
  <c r="X563" i="1"/>
  <c r="O563" i="1"/>
  <c r="N563" i="1"/>
  <c r="S199" i="1"/>
  <c r="Z199" i="1" s="1"/>
  <c r="R199" i="1"/>
  <c r="X199" i="1"/>
  <c r="O199" i="1"/>
  <c r="N199" i="1"/>
  <c r="S1488" i="1"/>
  <c r="Z1488" i="1" s="1"/>
  <c r="R1488" i="1"/>
  <c r="X1488" i="1"/>
  <c r="O1488" i="1"/>
  <c r="N1488" i="1"/>
  <c r="S805" i="1"/>
  <c r="Z805" i="1" s="1"/>
  <c r="R805" i="1"/>
  <c r="X805" i="1"/>
  <c r="O805" i="1"/>
  <c r="N805" i="1"/>
  <c r="S2379" i="1"/>
  <c r="Z2379" i="1" s="1"/>
  <c r="R2379" i="1"/>
  <c r="X2379" i="1"/>
  <c r="O2379" i="1"/>
  <c r="N2379" i="1"/>
  <c r="S1300" i="1"/>
  <c r="Z1300" i="1" s="1"/>
  <c r="R1300" i="1"/>
  <c r="X1300" i="1"/>
  <c r="O1300" i="1"/>
  <c r="N1300" i="1"/>
  <c r="S1621" i="1"/>
  <c r="Z1621" i="1" s="1"/>
  <c r="R1621" i="1"/>
  <c r="X1621" i="1"/>
  <c r="O1621" i="1"/>
  <c r="N1621" i="1"/>
  <c r="S2470" i="1"/>
  <c r="Z2470" i="1" s="1"/>
  <c r="R2470" i="1"/>
  <c r="X2470" i="1"/>
  <c r="O2470" i="1"/>
  <c r="N2470" i="1"/>
  <c r="S334" i="1"/>
  <c r="Z334" i="1" s="1"/>
  <c r="R334" i="1"/>
  <c r="X334" i="1"/>
  <c r="O334" i="1"/>
  <c r="N334" i="1"/>
  <c r="S1663" i="1"/>
  <c r="Z1663" i="1" s="1"/>
  <c r="R1663" i="1"/>
  <c r="X1663" i="1"/>
  <c r="O1663" i="1"/>
  <c r="N1663" i="1"/>
  <c r="S2468" i="1"/>
  <c r="Z2468" i="1" s="1"/>
  <c r="R2468" i="1"/>
  <c r="X2468" i="1"/>
  <c r="O2468" i="1"/>
  <c r="N2468" i="1"/>
  <c r="S493" i="1"/>
  <c r="Z493" i="1" s="1"/>
  <c r="R493" i="1"/>
  <c r="X493" i="1"/>
  <c r="O493" i="1"/>
  <c r="N493" i="1"/>
  <c r="S951" i="1"/>
  <c r="Z951" i="1" s="1"/>
  <c r="R951" i="1"/>
  <c r="X951" i="1"/>
  <c r="O951" i="1"/>
  <c r="N951" i="1"/>
  <c r="S866" i="1"/>
  <c r="Z866" i="1" s="1"/>
  <c r="R866" i="1"/>
  <c r="X866" i="1"/>
  <c r="O866" i="1"/>
  <c r="N866" i="1"/>
  <c r="S2369" i="1"/>
  <c r="Z2369" i="1" s="1"/>
  <c r="R2369" i="1"/>
  <c r="X2369" i="1"/>
  <c r="O2369" i="1"/>
  <c r="N2369" i="1"/>
  <c r="S2251" i="1"/>
  <c r="Z2251" i="1" s="1"/>
  <c r="R2251" i="1"/>
  <c r="X2251" i="1"/>
  <c r="O2251" i="1"/>
  <c r="N2251" i="1"/>
  <c r="S1610" i="1"/>
  <c r="Z1610" i="1" s="1"/>
  <c r="R1610" i="1"/>
  <c r="X1610" i="1"/>
  <c r="O1610" i="1"/>
  <c r="N1610" i="1"/>
  <c r="S1050" i="1"/>
  <c r="Z1050" i="1" s="1"/>
  <c r="R1050" i="1"/>
  <c r="X1050" i="1"/>
  <c r="O1050" i="1"/>
  <c r="N1050" i="1"/>
  <c r="S2385" i="1"/>
  <c r="Z2385" i="1" s="1"/>
  <c r="R2385" i="1"/>
  <c r="X2385" i="1"/>
  <c r="O2385" i="1"/>
  <c r="N2385" i="1"/>
  <c r="S576" i="1"/>
  <c r="Z576" i="1" s="1"/>
  <c r="R576" i="1"/>
  <c r="X576" i="1"/>
  <c r="O576" i="1"/>
  <c r="N576" i="1"/>
  <c r="S2283" i="1"/>
  <c r="Z2283" i="1" s="1"/>
  <c r="R2283" i="1"/>
  <c r="X2283" i="1"/>
  <c r="O2283" i="1"/>
  <c r="N2283" i="1"/>
  <c r="S577" i="1"/>
  <c r="Z577" i="1" s="1"/>
  <c r="R577" i="1"/>
  <c r="X577" i="1"/>
  <c r="O577" i="1"/>
  <c r="N577" i="1"/>
  <c r="S218" i="1"/>
  <c r="Z218" i="1" s="1"/>
  <c r="R218" i="1"/>
  <c r="X218" i="1"/>
  <c r="O218" i="1"/>
  <c r="N218" i="1"/>
  <c r="S1556" i="1"/>
  <c r="Z1556" i="1" s="1"/>
  <c r="R1556" i="1"/>
  <c r="X1556" i="1"/>
  <c r="O1556" i="1"/>
  <c r="N1556" i="1"/>
  <c r="S501" i="1"/>
  <c r="Z501" i="1" s="1"/>
  <c r="R501" i="1"/>
  <c r="X501" i="1"/>
  <c r="O501" i="1"/>
  <c r="N501" i="1"/>
  <c r="S584" i="1"/>
  <c r="Z584" i="1" s="1"/>
  <c r="R584" i="1"/>
  <c r="X584" i="1"/>
  <c r="O584" i="1"/>
  <c r="N584" i="1"/>
  <c r="S350" i="1"/>
  <c r="Z350" i="1" s="1"/>
  <c r="R350" i="1"/>
  <c r="X350" i="1"/>
  <c r="O350" i="1"/>
  <c r="N350" i="1"/>
  <c r="S628" i="1"/>
  <c r="Z628" i="1" s="1"/>
  <c r="R628" i="1"/>
  <c r="X628" i="1"/>
  <c r="O628" i="1"/>
  <c r="N628" i="1"/>
  <c r="S1016" i="1"/>
  <c r="Z1016" i="1" s="1"/>
  <c r="R1016" i="1"/>
  <c r="X1016" i="1"/>
  <c r="O1016" i="1"/>
  <c r="N1016" i="1"/>
  <c r="S204" i="1"/>
  <c r="Z204" i="1" s="1"/>
  <c r="R204" i="1"/>
  <c r="X204" i="1"/>
  <c r="O204" i="1"/>
  <c r="N204" i="1"/>
  <c r="S219" i="1"/>
  <c r="Z219" i="1" s="1"/>
  <c r="R219" i="1"/>
  <c r="X219" i="1"/>
  <c r="O219" i="1"/>
  <c r="N219" i="1"/>
  <c r="S1049" i="1"/>
  <c r="Z1049" i="1" s="1"/>
  <c r="R1049" i="1"/>
  <c r="X1049" i="1"/>
  <c r="O1049" i="1"/>
  <c r="N1049" i="1"/>
  <c r="S1046" i="1"/>
  <c r="Z1046" i="1" s="1"/>
  <c r="R1046" i="1"/>
  <c r="X1046" i="1"/>
  <c r="O1046" i="1"/>
  <c r="N1046" i="1"/>
  <c r="S1054" i="1"/>
  <c r="Z1054" i="1" s="1"/>
  <c r="R1054" i="1"/>
  <c r="X1054" i="1"/>
  <c r="O1054" i="1"/>
  <c r="N1054" i="1"/>
  <c r="S1053" i="1"/>
  <c r="Z1053" i="1" s="1"/>
  <c r="R1053" i="1"/>
  <c r="X1053" i="1"/>
  <c r="O1053" i="1"/>
  <c r="N1053" i="1"/>
  <c r="S1636" i="1"/>
  <c r="Z1636" i="1" s="1"/>
  <c r="R1636" i="1"/>
  <c r="X1636" i="1"/>
  <c r="O1636" i="1"/>
  <c r="N1636" i="1"/>
  <c r="S975" i="1"/>
  <c r="Z975" i="1" s="1"/>
  <c r="R975" i="1"/>
  <c r="X975" i="1"/>
  <c r="O975" i="1"/>
  <c r="N975" i="1"/>
  <c r="S2190" i="1"/>
  <c r="Z2190" i="1" s="1"/>
  <c r="R2190" i="1"/>
  <c r="X2190" i="1"/>
  <c r="O2190" i="1"/>
  <c r="N2190" i="1"/>
  <c r="S1846" i="1"/>
  <c r="Z1846" i="1" s="1"/>
  <c r="R1846" i="1"/>
  <c r="X1846" i="1"/>
  <c r="O1846" i="1"/>
  <c r="N1846" i="1"/>
  <c r="S217" i="1"/>
  <c r="Z217" i="1" s="1"/>
  <c r="R217" i="1"/>
  <c r="X217" i="1"/>
  <c r="O217" i="1"/>
  <c r="N217" i="1"/>
  <c r="S256" i="1"/>
  <c r="Z256" i="1" s="1"/>
  <c r="R256" i="1"/>
  <c r="X256" i="1"/>
  <c r="O256" i="1"/>
  <c r="N256" i="1"/>
  <c r="S575" i="1"/>
  <c r="Z575" i="1" s="1"/>
  <c r="R575" i="1"/>
  <c r="X575" i="1"/>
  <c r="O575" i="1"/>
  <c r="N575" i="1"/>
  <c r="S200" i="1"/>
  <c r="Z200" i="1" s="1"/>
  <c r="R200" i="1"/>
  <c r="X200" i="1"/>
  <c r="O200" i="1"/>
  <c r="N200" i="1"/>
  <c r="S197" i="1"/>
  <c r="Z197" i="1" s="1"/>
  <c r="R197" i="1"/>
  <c r="X197" i="1"/>
  <c r="O197" i="1"/>
  <c r="N197" i="1"/>
  <c r="S261" i="1"/>
  <c r="Z261" i="1" s="1"/>
  <c r="R261" i="1"/>
  <c r="X261" i="1"/>
  <c r="O261" i="1"/>
  <c r="N261" i="1"/>
  <c r="S1925" i="1"/>
  <c r="Z1925" i="1" s="1"/>
  <c r="R1925" i="1"/>
  <c r="X1925" i="1"/>
  <c r="O1925" i="1"/>
  <c r="N1925" i="1"/>
  <c r="S990" i="1"/>
  <c r="Z990" i="1" s="1"/>
  <c r="R990" i="1"/>
  <c r="X990" i="1"/>
  <c r="O990" i="1"/>
  <c r="N990" i="1"/>
  <c r="S1989" i="1"/>
  <c r="Z1989" i="1" s="1"/>
  <c r="R1989" i="1"/>
  <c r="X1989" i="1"/>
  <c r="O1989" i="1"/>
  <c r="N1989" i="1"/>
  <c r="S1988" i="1"/>
  <c r="Z1988" i="1" s="1"/>
  <c r="R1988" i="1"/>
  <c r="X1988" i="1"/>
  <c r="O1988" i="1"/>
  <c r="N1988" i="1"/>
  <c r="S1655" i="1"/>
  <c r="Z1655" i="1" s="1"/>
  <c r="R1655" i="1"/>
  <c r="X1655" i="1"/>
  <c r="O1655" i="1"/>
  <c r="N1655" i="1"/>
  <c r="S715" i="1"/>
  <c r="Z715" i="1" s="1"/>
  <c r="R715" i="1"/>
  <c r="X715" i="1"/>
  <c r="O715" i="1"/>
  <c r="N715" i="1"/>
  <c r="S1850" i="1"/>
  <c r="Z1850" i="1" s="1"/>
  <c r="R1850" i="1"/>
  <c r="X1850" i="1"/>
  <c r="O1850" i="1"/>
  <c r="N1850" i="1"/>
  <c r="S489" i="1"/>
  <c r="Z489" i="1" s="1"/>
  <c r="R489" i="1"/>
  <c r="X489" i="1"/>
  <c r="O489" i="1"/>
  <c r="N489" i="1"/>
  <c r="S706" i="1"/>
  <c r="Z706" i="1" s="1"/>
  <c r="R706" i="1"/>
  <c r="X706" i="1"/>
  <c r="O706" i="1"/>
  <c r="N706" i="1"/>
  <c r="S1036" i="1"/>
  <c r="Z1036" i="1" s="1"/>
  <c r="R1036" i="1"/>
  <c r="X1036" i="1"/>
  <c r="O1036" i="1"/>
  <c r="N1036" i="1"/>
  <c r="S1035" i="1"/>
  <c r="Z1035" i="1" s="1"/>
  <c r="R1035" i="1"/>
  <c r="X1035" i="1"/>
  <c r="O1035" i="1"/>
  <c r="N1035" i="1"/>
  <c r="S1619" i="1"/>
  <c r="Z1619" i="1" s="1"/>
  <c r="R1619" i="1"/>
  <c r="X1619" i="1"/>
  <c r="O1619" i="1"/>
  <c r="N1619" i="1"/>
  <c r="S799" i="1"/>
  <c r="Z799" i="1" s="1"/>
  <c r="R799" i="1"/>
  <c r="X799" i="1"/>
  <c r="O799" i="1"/>
  <c r="N799" i="1"/>
  <c r="S1618" i="1"/>
  <c r="Z1618" i="1" s="1"/>
  <c r="R1618" i="1"/>
  <c r="X1618" i="1"/>
  <c r="O1618" i="1"/>
  <c r="N1618" i="1"/>
  <c r="S764" i="1"/>
  <c r="Z764" i="1" s="1"/>
  <c r="R764" i="1"/>
  <c r="X764" i="1"/>
  <c r="O764" i="1"/>
  <c r="N764" i="1"/>
  <c r="S763" i="1"/>
  <c r="Z763" i="1" s="1"/>
  <c r="R763" i="1"/>
  <c r="X763" i="1"/>
  <c r="O763" i="1"/>
  <c r="N763" i="1"/>
  <c r="S759" i="1"/>
  <c r="Z759" i="1" s="1"/>
  <c r="R759" i="1"/>
  <c r="X759" i="1"/>
  <c r="O759" i="1"/>
  <c r="N759" i="1"/>
  <c r="S2157" i="1"/>
  <c r="Z2157" i="1" s="1"/>
  <c r="R2157" i="1"/>
  <c r="X2157" i="1"/>
  <c r="O2157" i="1"/>
  <c r="N2157" i="1"/>
  <c r="S758" i="1"/>
  <c r="Z758" i="1" s="1"/>
  <c r="R758" i="1"/>
  <c r="X758" i="1"/>
  <c r="O758" i="1"/>
  <c r="N758" i="1"/>
  <c r="S757" i="1"/>
  <c r="Z757" i="1" s="1"/>
  <c r="R757" i="1"/>
  <c r="X757" i="1"/>
  <c r="O757" i="1"/>
  <c r="N757" i="1"/>
  <c r="S756" i="1"/>
  <c r="Z756" i="1" s="1"/>
  <c r="R756" i="1"/>
  <c r="X756" i="1"/>
  <c r="O756" i="1"/>
  <c r="N756" i="1"/>
  <c r="S755" i="1"/>
  <c r="Z755" i="1" s="1"/>
  <c r="R755" i="1"/>
  <c r="X755" i="1"/>
  <c r="O755" i="1"/>
  <c r="N755" i="1"/>
  <c r="S2156" i="1"/>
  <c r="Z2156" i="1" s="1"/>
  <c r="R2156" i="1"/>
  <c r="X2156" i="1"/>
  <c r="O2156" i="1"/>
  <c r="N2156" i="1"/>
  <c r="S754" i="1"/>
  <c r="Z754" i="1" s="1"/>
  <c r="R754" i="1"/>
  <c r="X754" i="1"/>
  <c r="O754" i="1"/>
  <c r="N754" i="1"/>
  <c r="S753" i="1"/>
  <c r="Z753" i="1" s="1"/>
  <c r="R753" i="1"/>
  <c r="X753" i="1"/>
  <c r="O753" i="1"/>
  <c r="N753" i="1"/>
  <c r="S752" i="1"/>
  <c r="Z752" i="1" s="1"/>
  <c r="R752" i="1"/>
  <c r="X752" i="1"/>
  <c r="O752" i="1"/>
  <c r="N752" i="1"/>
  <c r="S2155" i="1"/>
  <c r="Z2155" i="1" s="1"/>
  <c r="R2155" i="1"/>
  <c r="X2155" i="1"/>
  <c r="O2155" i="1"/>
  <c r="N2155" i="1"/>
  <c r="S751" i="1"/>
  <c r="Z751" i="1" s="1"/>
  <c r="R751" i="1"/>
  <c r="X751" i="1"/>
  <c r="O751" i="1"/>
  <c r="N751" i="1"/>
  <c r="S750" i="1"/>
  <c r="Z750" i="1" s="1"/>
  <c r="R750" i="1"/>
  <c r="X750" i="1"/>
  <c r="O750" i="1"/>
  <c r="N750" i="1"/>
  <c r="S749" i="1"/>
  <c r="Z749" i="1" s="1"/>
  <c r="R749" i="1"/>
  <c r="X749" i="1"/>
  <c r="O749" i="1"/>
  <c r="N749" i="1"/>
  <c r="S762" i="1"/>
  <c r="Z762" i="1" s="1"/>
  <c r="R762" i="1"/>
  <c r="X762" i="1"/>
  <c r="O762" i="1"/>
  <c r="N762" i="1"/>
  <c r="S761" i="1"/>
  <c r="Z761" i="1" s="1"/>
  <c r="R761" i="1"/>
  <c r="X761" i="1"/>
  <c r="O761" i="1"/>
  <c r="N761" i="1"/>
  <c r="S940" i="1"/>
  <c r="Z940" i="1" s="1"/>
  <c r="R940" i="1"/>
  <c r="X940" i="1"/>
  <c r="O940" i="1"/>
  <c r="N940" i="1"/>
  <c r="S1654" i="1"/>
  <c r="Z1654" i="1" s="1"/>
  <c r="R1654" i="1"/>
  <c r="X1654" i="1"/>
  <c r="O1654" i="1"/>
  <c r="N1654" i="1"/>
  <c r="S1771" i="1"/>
  <c r="Z1771" i="1" s="1"/>
  <c r="R1771" i="1"/>
  <c r="X1771" i="1"/>
  <c r="O1771" i="1"/>
  <c r="N1771" i="1"/>
  <c r="S869" i="1"/>
  <c r="Z869" i="1" s="1"/>
  <c r="R869" i="1"/>
  <c r="X869" i="1"/>
  <c r="O869" i="1"/>
  <c r="N869" i="1"/>
  <c r="S2311" i="1"/>
  <c r="Z2311" i="1" s="1"/>
  <c r="R2311" i="1"/>
  <c r="X2311" i="1"/>
  <c r="O2311" i="1"/>
  <c r="N2311" i="1"/>
  <c r="S2473" i="1"/>
  <c r="Z2473" i="1" s="1"/>
  <c r="R2473" i="1"/>
  <c r="X2473" i="1"/>
  <c r="O2473" i="1"/>
  <c r="N2473" i="1"/>
  <c r="S659" i="1"/>
  <c r="Z659" i="1" s="1"/>
  <c r="R659" i="1"/>
  <c r="X659" i="1"/>
  <c r="O659" i="1"/>
  <c r="N659" i="1"/>
  <c r="S658" i="1"/>
  <c r="Z658" i="1" s="1"/>
  <c r="R658" i="1"/>
  <c r="X658" i="1"/>
  <c r="O658" i="1"/>
  <c r="N658" i="1"/>
  <c r="S657" i="1"/>
  <c r="Z657" i="1" s="1"/>
  <c r="R657" i="1"/>
  <c r="X657" i="1"/>
  <c r="O657" i="1"/>
  <c r="N657" i="1"/>
  <c r="S656" i="1"/>
  <c r="Z656" i="1" s="1"/>
  <c r="R656" i="1"/>
  <c r="X656" i="1"/>
  <c r="O656" i="1"/>
  <c r="N656" i="1"/>
  <c r="S655" i="1"/>
  <c r="Z655" i="1" s="1"/>
  <c r="R655" i="1"/>
  <c r="X655" i="1"/>
  <c r="O655" i="1"/>
  <c r="N655" i="1"/>
  <c r="S654" i="1"/>
  <c r="Z654" i="1" s="1"/>
  <c r="R654" i="1"/>
  <c r="X654" i="1"/>
  <c r="O654" i="1"/>
  <c r="N654" i="1"/>
  <c r="S2080" i="1"/>
  <c r="Z2080" i="1" s="1"/>
  <c r="R2080" i="1"/>
  <c r="X2080" i="1"/>
  <c r="O2080" i="1"/>
  <c r="N2080" i="1"/>
  <c r="S2114" i="1"/>
  <c r="Z2114" i="1" s="1"/>
  <c r="R2114" i="1"/>
  <c r="X2114" i="1"/>
  <c r="O2114" i="1"/>
  <c r="N2114" i="1"/>
  <c r="S651" i="1"/>
  <c r="Z651" i="1" s="1"/>
  <c r="R651" i="1"/>
  <c r="X651" i="1"/>
  <c r="O651" i="1"/>
  <c r="N651" i="1"/>
  <c r="S648" i="1"/>
  <c r="Z648" i="1" s="1"/>
  <c r="R648" i="1"/>
  <c r="X648" i="1"/>
  <c r="O648" i="1"/>
  <c r="N648" i="1"/>
  <c r="S646" i="1"/>
  <c r="Z646" i="1" s="1"/>
  <c r="R646" i="1"/>
  <c r="X646" i="1"/>
  <c r="O646" i="1"/>
  <c r="N646" i="1"/>
  <c r="S645" i="1"/>
  <c r="Z645" i="1" s="1"/>
  <c r="R645" i="1"/>
  <c r="X645" i="1"/>
  <c r="O645" i="1"/>
  <c r="N645" i="1"/>
  <c r="S652" i="1"/>
  <c r="Z652" i="1" s="1"/>
  <c r="R652" i="1"/>
  <c r="X652" i="1"/>
  <c r="O652" i="1"/>
  <c r="N652" i="1"/>
  <c r="S653" i="1"/>
  <c r="Z653" i="1" s="1"/>
  <c r="R653" i="1"/>
  <c r="X653" i="1"/>
  <c r="O653" i="1"/>
  <c r="N653" i="1"/>
  <c r="S2064" i="1"/>
  <c r="Z2064" i="1" s="1"/>
  <c r="R2064" i="1"/>
  <c r="X2064" i="1"/>
  <c r="O2064" i="1"/>
  <c r="N2064" i="1"/>
  <c r="S114" i="1"/>
  <c r="Z114" i="1" s="1"/>
  <c r="R114" i="1"/>
  <c r="X114" i="1"/>
  <c r="O114" i="1"/>
  <c r="N114" i="1"/>
  <c r="S502" i="1"/>
  <c r="Z502" i="1" s="1"/>
  <c r="R502" i="1"/>
  <c r="X502" i="1"/>
  <c r="O502" i="1"/>
  <c r="N502" i="1"/>
  <c r="S364" i="1"/>
  <c r="Z364" i="1" s="1"/>
  <c r="R364" i="1"/>
  <c r="X364" i="1"/>
  <c r="O364" i="1"/>
  <c r="N364" i="1"/>
  <c r="S540" i="1"/>
  <c r="Z540" i="1" s="1"/>
  <c r="R540" i="1"/>
  <c r="X540" i="1"/>
  <c r="O540" i="1"/>
  <c r="N540" i="1"/>
  <c r="S538" i="1"/>
  <c r="Z538" i="1" s="1"/>
  <c r="R538" i="1"/>
  <c r="X538" i="1"/>
  <c r="O538" i="1"/>
  <c r="N538" i="1"/>
  <c r="S1891" i="1"/>
  <c r="Z1891" i="1" s="1"/>
  <c r="R1891" i="1"/>
  <c r="X1891" i="1"/>
  <c r="O1891" i="1"/>
  <c r="N1891" i="1"/>
  <c r="S1888" i="1"/>
  <c r="Z1888" i="1" s="1"/>
  <c r="R1888" i="1"/>
  <c r="X1888" i="1"/>
  <c r="O1888" i="1"/>
  <c r="N1888" i="1"/>
  <c r="S1879" i="1"/>
  <c r="Z1879" i="1" s="1"/>
  <c r="R1879" i="1"/>
  <c r="X1879" i="1"/>
  <c r="O1879" i="1"/>
  <c r="N1879" i="1"/>
  <c r="S1878" i="1"/>
  <c r="Z1878" i="1" s="1"/>
  <c r="R1878" i="1"/>
  <c r="X1878" i="1"/>
  <c r="O1878" i="1"/>
  <c r="N1878" i="1"/>
  <c r="S1876" i="1"/>
  <c r="Z1876" i="1" s="1"/>
  <c r="R1876" i="1"/>
  <c r="X1876" i="1"/>
  <c r="O1876" i="1"/>
  <c r="N1876" i="1"/>
  <c r="S539" i="1"/>
  <c r="Z539" i="1" s="1"/>
  <c r="R539" i="1"/>
  <c r="X539" i="1"/>
  <c r="O539" i="1"/>
  <c r="N539" i="1"/>
  <c r="S1890" i="1"/>
  <c r="Z1890" i="1" s="1"/>
  <c r="R1890" i="1"/>
  <c r="X1890" i="1"/>
  <c r="O1890" i="1"/>
  <c r="N1890" i="1"/>
  <c r="S541" i="1"/>
  <c r="Z541" i="1" s="1"/>
  <c r="R541" i="1"/>
  <c r="X541" i="1"/>
  <c r="O541" i="1"/>
  <c r="N541" i="1"/>
  <c r="S5" i="1"/>
  <c r="Z5" i="1" s="1"/>
  <c r="R5" i="1"/>
  <c r="X5" i="1"/>
  <c r="O5" i="1"/>
  <c r="N5" i="1"/>
  <c r="S2438" i="1"/>
  <c r="Z2438" i="1" s="1"/>
  <c r="R2438" i="1"/>
  <c r="X2438" i="1"/>
  <c r="O2438" i="1"/>
  <c r="N2438" i="1"/>
  <c r="S255" i="1"/>
  <c r="Z255" i="1" s="1"/>
  <c r="R255" i="1"/>
  <c r="X255" i="1"/>
  <c r="O255" i="1"/>
  <c r="N255" i="1"/>
  <c r="S2406" i="1"/>
  <c r="Z2406" i="1" s="1"/>
  <c r="R2406" i="1"/>
  <c r="X2406" i="1"/>
  <c r="O2406" i="1"/>
  <c r="N2406" i="1"/>
  <c r="S2405" i="1"/>
  <c r="Z2405" i="1" s="1"/>
  <c r="R2405" i="1"/>
  <c r="X2405" i="1"/>
  <c r="O2405" i="1"/>
  <c r="N2405" i="1"/>
  <c r="S1007" i="1"/>
  <c r="Z1007" i="1" s="1"/>
  <c r="R1007" i="1"/>
  <c r="X1007" i="1"/>
  <c r="O1007" i="1"/>
  <c r="N1007" i="1"/>
  <c r="S1041" i="1"/>
  <c r="Z1041" i="1" s="1"/>
  <c r="R1041" i="1"/>
  <c r="X1041" i="1"/>
  <c r="O1041" i="1"/>
  <c r="N1041" i="1"/>
  <c r="S818" i="1"/>
  <c r="Z818" i="1" s="1"/>
  <c r="R818" i="1"/>
  <c r="X818" i="1"/>
  <c r="O818" i="1"/>
  <c r="N818" i="1"/>
  <c r="S365" i="1"/>
  <c r="Z365" i="1" s="1"/>
  <c r="R365" i="1"/>
  <c r="X365" i="1"/>
  <c r="O365" i="1"/>
  <c r="N365" i="1"/>
  <c r="S1984" i="1"/>
  <c r="Z1984" i="1" s="1"/>
  <c r="R1984" i="1"/>
  <c r="X1984" i="1"/>
  <c r="O1984" i="1"/>
  <c r="N1984" i="1"/>
  <c r="S2363" i="1"/>
  <c r="Z2363" i="1" s="1"/>
  <c r="R2363" i="1"/>
  <c r="X2363" i="1"/>
  <c r="O2363" i="1"/>
  <c r="N2363" i="1"/>
  <c r="S1039" i="1"/>
  <c r="Z1039" i="1" s="1"/>
  <c r="R1039" i="1"/>
  <c r="X1039" i="1"/>
  <c r="O1039" i="1"/>
  <c r="N1039" i="1"/>
  <c r="S1384" i="1"/>
  <c r="Z1384" i="1" s="1"/>
  <c r="R1384" i="1"/>
  <c r="X1384" i="1"/>
  <c r="O1384" i="1"/>
  <c r="N1384" i="1"/>
  <c r="S1005" i="1"/>
  <c r="Z1005" i="1" s="1"/>
  <c r="R1005" i="1"/>
  <c r="X1005" i="1"/>
  <c r="O1005" i="1"/>
  <c r="N1005" i="1"/>
  <c r="S142" i="1"/>
  <c r="Z142" i="1" s="1"/>
  <c r="R142" i="1"/>
  <c r="X142" i="1"/>
  <c r="O142" i="1"/>
  <c r="N142" i="1"/>
  <c r="S25" i="1"/>
  <c r="Z25" i="1" s="1"/>
  <c r="R25" i="1"/>
  <c r="X25" i="1"/>
  <c r="O25" i="1"/>
  <c r="N25" i="1"/>
  <c r="S216" i="1"/>
  <c r="Z216" i="1" s="1"/>
  <c r="R216" i="1"/>
  <c r="X216" i="1"/>
  <c r="O216" i="1"/>
  <c r="N216" i="1"/>
  <c r="S1066" i="1"/>
  <c r="Z1066" i="1" s="1"/>
  <c r="R1066" i="1"/>
  <c r="X1066" i="1"/>
  <c r="O1066" i="1"/>
  <c r="N1066" i="1"/>
  <c r="S520" i="1"/>
  <c r="Z520" i="1" s="1"/>
  <c r="R520" i="1"/>
  <c r="X520" i="1"/>
  <c r="O520" i="1"/>
  <c r="N520" i="1"/>
  <c r="S1931" i="1"/>
  <c r="Z1931" i="1" s="1"/>
  <c r="R1931" i="1"/>
  <c r="X1931" i="1"/>
  <c r="O1931" i="1"/>
  <c r="N1931" i="1"/>
  <c r="S709" i="1"/>
  <c r="Z709" i="1" s="1"/>
  <c r="R709" i="1"/>
  <c r="X709" i="1"/>
  <c r="O709" i="1"/>
  <c r="N709" i="1"/>
  <c r="S532" i="1"/>
  <c r="Z532" i="1" s="1"/>
  <c r="R532" i="1"/>
  <c r="X532" i="1"/>
  <c r="O532" i="1"/>
  <c r="N532" i="1"/>
  <c r="S776" i="1"/>
  <c r="Z776" i="1" s="1"/>
  <c r="R776" i="1"/>
  <c r="X776" i="1"/>
  <c r="O776" i="1"/>
  <c r="N776" i="1"/>
  <c r="S2282" i="1"/>
  <c r="Z2282" i="1" s="1"/>
  <c r="R2282" i="1"/>
  <c r="X2282" i="1"/>
  <c r="O2282" i="1"/>
  <c r="N2282" i="1"/>
  <c r="S2312" i="1"/>
  <c r="Z2312" i="1" s="1"/>
  <c r="R2312" i="1"/>
  <c r="X2312" i="1"/>
  <c r="O2312" i="1"/>
  <c r="N2312" i="1"/>
  <c r="S1287" i="1"/>
  <c r="Z1287" i="1" s="1"/>
  <c r="R1287" i="1"/>
  <c r="X1287" i="1"/>
  <c r="O1287" i="1"/>
  <c r="N1287" i="1"/>
  <c r="S59" i="1"/>
  <c r="Z59" i="1" s="1"/>
  <c r="R59" i="1"/>
  <c r="X59" i="1"/>
  <c r="O59" i="1"/>
  <c r="N59" i="1"/>
  <c r="S57" i="1"/>
  <c r="Z57" i="1" s="1"/>
  <c r="R57" i="1"/>
  <c r="X57" i="1"/>
  <c r="O57" i="1"/>
  <c r="N57" i="1"/>
  <c r="S45" i="1"/>
  <c r="Z45" i="1" s="1"/>
  <c r="R45" i="1"/>
  <c r="X45" i="1"/>
  <c r="O45" i="1"/>
  <c r="N45" i="1"/>
  <c r="S1291" i="1"/>
  <c r="Z1291" i="1" s="1"/>
  <c r="R1291" i="1"/>
  <c r="X1291" i="1"/>
  <c r="O1291" i="1"/>
  <c r="N1291" i="1"/>
  <c r="S65" i="1"/>
  <c r="Z65" i="1" s="1"/>
  <c r="R65" i="1"/>
  <c r="X65" i="1"/>
  <c r="O65" i="1"/>
  <c r="N65" i="1"/>
  <c r="S868" i="1"/>
  <c r="Z868" i="1" s="1"/>
  <c r="R868" i="1"/>
  <c r="X868" i="1"/>
  <c r="O868" i="1"/>
  <c r="N868" i="1"/>
  <c r="S2057" i="1"/>
  <c r="Z2057" i="1" s="1"/>
  <c r="R2057" i="1"/>
  <c r="X2057" i="1"/>
  <c r="O2057" i="1"/>
  <c r="N2057" i="1"/>
  <c r="S1289" i="1"/>
  <c r="Z1289" i="1" s="1"/>
  <c r="R1289" i="1"/>
  <c r="X1289" i="1"/>
  <c r="O1289" i="1"/>
  <c r="N1289" i="1"/>
  <c r="S855" i="1"/>
  <c r="Z855" i="1" s="1"/>
  <c r="R855" i="1"/>
  <c r="X855" i="1"/>
  <c r="O855" i="1"/>
  <c r="N855" i="1"/>
  <c r="S2310" i="1"/>
  <c r="Z2310" i="1" s="1"/>
  <c r="R2310" i="1"/>
  <c r="X2310" i="1"/>
  <c r="O2310" i="1"/>
  <c r="N2310" i="1"/>
  <c r="S1040" i="1"/>
  <c r="Z1040" i="1" s="1"/>
  <c r="R1040" i="1"/>
  <c r="X1040" i="1"/>
  <c r="O1040" i="1"/>
  <c r="N1040" i="1"/>
  <c r="S1758" i="1"/>
  <c r="Z1758" i="1" s="1"/>
  <c r="R1758" i="1"/>
  <c r="X1758" i="1"/>
  <c r="O1758" i="1"/>
  <c r="N1758" i="1"/>
  <c r="S589" i="1"/>
  <c r="Z589" i="1" s="1"/>
  <c r="R589" i="1"/>
  <c r="X589" i="1"/>
  <c r="O589" i="1"/>
  <c r="N589" i="1"/>
  <c r="S428" i="1"/>
  <c r="Z428" i="1" s="1"/>
  <c r="R428" i="1"/>
  <c r="X428" i="1"/>
  <c r="O428" i="1"/>
  <c r="N428" i="1"/>
  <c r="S431" i="1"/>
  <c r="Z431" i="1" s="1"/>
  <c r="R431" i="1"/>
  <c r="X431" i="1"/>
  <c r="O431" i="1"/>
  <c r="N431" i="1"/>
  <c r="S495" i="1"/>
  <c r="Z495" i="1" s="1"/>
  <c r="R495" i="1"/>
  <c r="X495" i="1"/>
  <c r="O495" i="1"/>
  <c r="N495" i="1"/>
  <c r="S34" i="1"/>
  <c r="Z34" i="1" s="1"/>
  <c r="R34" i="1"/>
  <c r="X34" i="1"/>
  <c r="O34" i="1"/>
  <c r="N34" i="1"/>
  <c r="S432" i="1"/>
  <c r="Z432" i="1" s="1"/>
  <c r="R432" i="1"/>
  <c r="X432" i="1"/>
  <c r="O432" i="1"/>
  <c r="N432" i="1"/>
  <c r="S844" i="1"/>
  <c r="Z844" i="1" s="1"/>
  <c r="R844" i="1"/>
  <c r="X844" i="1"/>
  <c r="O844" i="1"/>
  <c r="N844" i="1"/>
  <c r="S153" i="1"/>
  <c r="Z153" i="1" s="1"/>
  <c r="R153" i="1"/>
  <c r="X153" i="1"/>
  <c r="O153" i="1"/>
  <c r="N153" i="1"/>
  <c r="S1483" i="1"/>
  <c r="Z1483" i="1" s="1"/>
  <c r="R1483" i="1"/>
  <c r="X1483" i="1"/>
  <c r="O1483" i="1"/>
  <c r="N1483" i="1"/>
  <c r="S1481" i="1"/>
  <c r="Z1481" i="1" s="1"/>
  <c r="R1481" i="1"/>
  <c r="X1481" i="1"/>
  <c r="O1481" i="1"/>
  <c r="N1481" i="1"/>
  <c r="S775" i="1"/>
  <c r="Z775" i="1" s="1"/>
  <c r="R775" i="1"/>
  <c r="X775" i="1"/>
  <c r="O775" i="1"/>
  <c r="N775" i="1"/>
  <c r="S206" i="1"/>
  <c r="Z206" i="1" s="1"/>
  <c r="R206" i="1"/>
  <c r="X206" i="1"/>
  <c r="O206" i="1"/>
  <c r="N206" i="1"/>
  <c r="S1678" i="1"/>
  <c r="Z1678" i="1" s="1"/>
  <c r="R1678" i="1"/>
  <c r="X1678" i="1"/>
  <c r="O1678" i="1"/>
  <c r="N1678" i="1"/>
  <c r="S20" i="1"/>
  <c r="Z20" i="1" s="1"/>
  <c r="R20" i="1"/>
  <c r="X20" i="1"/>
  <c r="O20" i="1"/>
  <c r="N20" i="1"/>
  <c r="S1916" i="1"/>
  <c r="Z1916" i="1" s="1"/>
  <c r="R1916" i="1"/>
  <c r="X1916" i="1"/>
  <c r="O1916" i="1"/>
  <c r="N1916" i="1"/>
  <c r="S1915" i="1"/>
  <c r="Z1915" i="1" s="1"/>
  <c r="R1915" i="1"/>
  <c r="X1915" i="1"/>
  <c r="O1915" i="1"/>
  <c r="N1915" i="1"/>
  <c r="S1735" i="1"/>
  <c r="Z1735" i="1" s="1"/>
  <c r="R1735" i="1"/>
  <c r="X1735" i="1"/>
  <c r="O1735" i="1"/>
  <c r="N1735" i="1"/>
  <c r="S394" i="1"/>
  <c r="Z394" i="1" s="1"/>
  <c r="R394" i="1"/>
  <c r="X394" i="1"/>
  <c r="O394" i="1"/>
  <c r="N394" i="1"/>
  <c r="S244" i="1"/>
  <c r="Z244" i="1" s="1"/>
  <c r="R244" i="1"/>
  <c r="X244" i="1"/>
  <c r="O244" i="1"/>
  <c r="N244" i="1"/>
  <c r="S691" i="1"/>
  <c r="Z691" i="1" s="1"/>
  <c r="R691" i="1"/>
  <c r="X691" i="1"/>
  <c r="O691" i="1"/>
  <c r="N691" i="1"/>
  <c r="S1986" i="1"/>
  <c r="Z1986" i="1" s="1"/>
  <c r="R1986" i="1"/>
  <c r="X1986" i="1"/>
  <c r="O1986" i="1"/>
  <c r="N1986" i="1"/>
  <c r="S794" i="1"/>
  <c r="Z794" i="1" s="1"/>
  <c r="R794" i="1"/>
  <c r="X794" i="1"/>
  <c r="O794" i="1"/>
  <c r="N794" i="1"/>
  <c r="S1996" i="1"/>
  <c r="Z1996" i="1" s="1"/>
  <c r="R1996" i="1"/>
  <c r="X1996" i="1"/>
  <c r="O1996" i="1"/>
  <c r="N1996" i="1"/>
  <c r="S1995" i="1"/>
  <c r="Z1995" i="1" s="1"/>
  <c r="R1995" i="1"/>
  <c r="X1995" i="1"/>
  <c r="O1995" i="1"/>
  <c r="N1995" i="1"/>
  <c r="S480" i="1"/>
  <c r="Z480" i="1" s="1"/>
  <c r="R480" i="1"/>
  <c r="X480" i="1"/>
  <c r="O480" i="1"/>
  <c r="N480" i="1"/>
  <c r="S479" i="1"/>
  <c r="Z479" i="1" s="1"/>
  <c r="R479" i="1"/>
  <c r="X479" i="1"/>
  <c r="O479" i="1"/>
  <c r="N479" i="1"/>
  <c r="S1667" i="1"/>
  <c r="Z1667" i="1" s="1"/>
  <c r="R1667" i="1"/>
  <c r="X1667" i="1"/>
  <c r="O1667" i="1"/>
  <c r="N1667" i="1"/>
  <c r="S2048" i="1"/>
  <c r="Z2048" i="1" s="1"/>
  <c r="R2048" i="1"/>
  <c r="X2048" i="1"/>
  <c r="O2048" i="1"/>
  <c r="N2048" i="1"/>
  <c r="S1519" i="1"/>
  <c r="Z1519" i="1" s="1"/>
  <c r="R1519" i="1"/>
  <c r="X1519" i="1"/>
  <c r="O1519" i="1"/>
  <c r="N1519" i="1"/>
  <c r="S1787" i="1"/>
  <c r="Z1787" i="1" s="1"/>
  <c r="R1787" i="1"/>
  <c r="X1787" i="1"/>
  <c r="O1787" i="1"/>
  <c r="N1787" i="1"/>
  <c r="S252" i="1"/>
  <c r="Z252" i="1" s="1"/>
  <c r="R252" i="1"/>
  <c r="X252" i="1"/>
  <c r="O252" i="1"/>
  <c r="N252" i="1"/>
  <c r="S24" i="1"/>
  <c r="Z24" i="1" s="1"/>
  <c r="R24" i="1"/>
  <c r="X24" i="1"/>
  <c r="O24" i="1"/>
  <c r="N24" i="1"/>
  <c r="S846" i="1"/>
  <c r="Z846" i="1" s="1"/>
  <c r="R846" i="1"/>
  <c r="X846" i="1"/>
  <c r="O846" i="1"/>
  <c r="N846" i="1"/>
  <c r="S847" i="1"/>
  <c r="Z847" i="1" s="1"/>
  <c r="R847" i="1"/>
  <c r="X847" i="1"/>
  <c r="O847" i="1"/>
  <c r="N847" i="1"/>
  <c r="S1267" i="1"/>
  <c r="Z1267" i="1" s="1"/>
  <c r="R1267" i="1"/>
  <c r="X1267" i="1"/>
  <c r="O1267" i="1"/>
  <c r="N1267" i="1"/>
  <c r="S910" i="1"/>
  <c r="Z910" i="1" s="1"/>
  <c r="R910" i="1"/>
  <c r="X910" i="1"/>
  <c r="O910" i="1"/>
  <c r="N910" i="1"/>
  <c r="S1064" i="1"/>
  <c r="Z1064" i="1" s="1"/>
  <c r="R1064" i="1"/>
  <c r="X1064" i="1"/>
  <c r="O1064" i="1"/>
  <c r="N1064" i="1"/>
  <c r="S1065" i="1"/>
  <c r="Z1065" i="1" s="1"/>
  <c r="R1065" i="1"/>
  <c r="X1065" i="1"/>
  <c r="O1065" i="1"/>
  <c r="N1065" i="1"/>
  <c r="S293" i="1"/>
  <c r="Z293" i="1" s="1"/>
  <c r="R293" i="1"/>
  <c r="X293" i="1"/>
  <c r="O293" i="1"/>
  <c r="N293" i="1"/>
  <c r="S279" i="1"/>
  <c r="Z279" i="1" s="1"/>
  <c r="R279" i="1"/>
  <c r="X279" i="1"/>
  <c r="O279" i="1"/>
  <c r="N279" i="1"/>
  <c r="S2466" i="1"/>
  <c r="Z2466" i="1" s="1"/>
  <c r="R2466" i="1"/>
  <c r="X2466" i="1"/>
  <c r="O2466" i="1"/>
  <c r="N2466" i="1"/>
  <c r="S2227" i="1"/>
  <c r="Z2227" i="1" s="1"/>
  <c r="R2227" i="1"/>
  <c r="X2227" i="1"/>
  <c r="O2227" i="1"/>
  <c r="N2227" i="1"/>
  <c r="S97" i="1"/>
  <c r="Z97" i="1" s="1"/>
  <c r="R97" i="1"/>
  <c r="X97" i="1"/>
  <c r="O97" i="1"/>
  <c r="N97" i="1"/>
  <c r="S95" i="1"/>
  <c r="Z95" i="1" s="1"/>
  <c r="R95" i="1"/>
  <c r="X95" i="1"/>
  <c r="O95" i="1"/>
  <c r="N95" i="1"/>
  <c r="S93" i="1"/>
  <c r="Z93" i="1" s="1"/>
  <c r="R93" i="1"/>
  <c r="X93" i="1"/>
  <c r="O93" i="1"/>
  <c r="N93" i="1"/>
  <c r="S208" i="1"/>
  <c r="Z208" i="1" s="1"/>
  <c r="R208" i="1"/>
  <c r="X208" i="1"/>
  <c r="O208" i="1"/>
  <c r="N208" i="1"/>
  <c r="S553" i="1"/>
  <c r="Z553" i="1" s="1"/>
  <c r="R553" i="1"/>
  <c r="X553" i="1"/>
  <c r="O553" i="1"/>
  <c r="N553" i="1"/>
  <c r="S1973" i="1"/>
  <c r="Z1973" i="1" s="1"/>
  <c r="R1973" i="1"/>
  <c r="X1973" i="1"/>
  <c r="O1973" i="1"/>
  <c r="N1973" i="1"/>
  <c r="S2456" i="1"/>
  <c r="Z2456" i="1" s="1"/>
  <c r="R2456" i="1"/>
  <c r="X2456" i="1"/>
  <c r="O2456" i="1"/>
  <c r="N2456" i="1"/>
  <c r="S263" i="1"/>
  <c r="Z263" i="1" s="1"/>
  <c r="R263" i="1"/>
  <c r="X263" i="1"/>
  <c r="O263" i="1"/>
  <c r="N263" i="1"/>
  <c r="S117" i="1"/>
  <c r="Z117" i="1" s="1"/>
  <c r="R117" i="1"/>
  <c r="X117" i="1"/>
  <c r="O117" i="1"/>
  <c r="N117" i="1"/>
  <c r="S2396" i="1"/>
  <c r="Z2396" i="1" s="1"/>
  <c r="R2396" i="1"/>
  <c r="X2396" i="1"/>
  <c r="O2396" i="1"/>
  <c r="N2396" i="1"/>
  <c r="S2398" i="1"/>
  <c r="Z2398" i="1" s="1"/>
  <c r="R2398" i="1"/>
  <c r="X2398" i="1"/>
  <c r="O2398" i="1"/>
  <c r="N2398" i="1"/>
  <c r="S2399" i="1"/>
  <c r="Z2399" i="1" s="1"/>
  <c r="R2399" i="1"/>
  <c r="X2399" i="1"/>
  <c r="O2399" i="1"/>
  <c r="N2399" i="1"/>
  <c r="S2397" i="1"/>
  <c r="Z2397" i="1" s="1"/>
  <c r="R2397" i="1"/>
  <c r="X2397" i="1"/>
  <c r="O2397" i="1"/>
  <c r="N2397" i="1"/>
  <c r="S898" i="1"/>
  <c r="Z898" i="1" s="1"/>
  <c r="R898" i="1"/>
  <c r="X898" i="1"/>
  <c r="O898" i="1"/>
  <c r="N898" i="1"/>
  <c r="S900" i="1"/>
  <c r="Z900" i="1" s="1"/>
  <c r="R900" i="1"/>
  <c r="X900" i="1"/>
  <c r="O900" i="1"/>
  <c r="N900" i="1"/>
  <c r="S1671" i="1"/>
  <c r="Z1671" i="1" s="1"/>
  <c r="R1671" i="1"/>
  <c r="X1671" i="1"/>
  <c r="O1671" i="1"/>
  <c r="N1671" i="1"/>
  <c r="S1930" i="1"/>
  <c r="Z1930" i="1" s="1"/>
  <c r="R1930" i="1"/>
  <c r="X1930" i="1"/>
  <c r="O1930" i="1"/>
  <c r="N1930" i="1"/>
  <c r="S430" i="1"/>
  <c r="Z430" i="1" s="1"/>
  <c r="R430" i="1"/>
  <c r="X430" i="1"/>
  <c r="O430" i="1"/>
  <c r="N430" i="1"/>
  <c r="S1790" i="1"/>
  <c r="Z1790" i="1" s="1"/>
  <c r="R1790" i="1"/>
  <c r="X1790" i="1"/>
  <c r="O1790" i="1"/>
  <c r="N1790" i="1"/>
  <c r="S118" i="1"/>
  <c r="Z118" i="1" s="1"/>
  <c r="R118" i="1"/>
  <c r="X118" i="1"/>
  <c r="O118" i="1"/>
  <c r="N118" i="1"/>
  <c r="S902" i="1"/>
  <c r="Z902" i="1" s="1"/>
  <c r="R902" i="1"/>
  <c r="X902" i="1"/>
  <c r="O902" i="1"/>
  <c r="N902" i="1"/>
  <c r="S1422" i="1"/>
  <c r="Z1422" i="1" s="1"/>
  <c r="R1422" i="1"/>
  <c r="X1422" i="1"/>
  <c r="O1422" i="1"/>
  <c r="N1422" i="1"/>
  <c r="S1038" i="1"/>
  <c r="Z1038" i="1" s="1"/>
  <c r="R1038" i="1"/>
  <c r="X1038" i="1"/>
  <c r="O1038" i="1"/>
  <c r="N1038" i="1"/>
  <c r="S259" i="1"/>
  <c r="Z259" i="1" s="1"/>
  <c r="R259" i="1"/>
  <c r="X259" i="1"/>
  <c r="O259" i="1"/>
  <c r="N259" i="1"/>
  <c r="S439" i="1"/>
  <c r="Z439" i="1" s="1"/>
  <c r="R439" i="1"/>
  <c r="X439" i="1"/>
  <c r="O439" i="1"/>
  <c r="N439" i="1"/>
  <c r="S1910" i="1"/>
  <c r="Z1910" i="1" s="1"/>
  <c r="R1910" i="1"/>
  <c r="X1910" i="1"/>
  <c r="O1910" i="1"/>
  <c r="N1910" i="1"/>
  <c r="S2368" i="1"/>
  <c r="Z2368" i="1" s="1"/>
  <c r="R2368" i="1"/>
  <c r="X2368" i="1"/>
  <c r="O2368" i="1"/>
  <c r="N2368" i="1"/>
  <c r="S427" i="1"/>
  <c r="Z427" i="1" s="1"/>
  <c r="R427" i="1"/>
  <c r="X427" i="1"/>
  <c r="O427" i="1"/>
  <c r="N427" i="1"/>
  <c r="S1015" i="1"/>
  <c r="Z1015" i="1" s="1"/>
  <c r="R1015" i="1"/>
  <c r="X1015" i="1"/>
  <c r="O1015" i="1"/>
  <c r="N1015" i="1"/>
  <c r="S2424" i="1"/>
  <c r="Z2424" i="1" s="1"/>
  <c r="R2424" i="1"/>
  <c r="X2424" i="1"/>
  <c r="O2424" i="1"/>
  <c r="N2424" i="1"/>
  <c r="S862" i="1"/>
  <c r="Z862" i="1" s="1"/>
  <c r="R862" i="1"/>
  <c r="X862" i="1"/>
  <c r="O862" i="1"/>
  <c r="N862" i="1"/>
  <c r="S635" i="1"/>
  <c r="Z635" i="1" s="1"/>
  <c r="R635" i="1"/>
  <c r="X635" i="1"/>
  <c r="O635" i="1"/>
  <c r="N635" i="1"/>
  <c r="S1547" i="1"/>
  <c r="Z1547" i="1" s="1"/>
  <c r="R1547" i="1"/>
  <c r="X1547" i="1"/>
  <c r="O1547" i="1"/>
  <c r="N1547" i="1"/>
  <c r="S1701" i="1"/>
  <c r="Z1701" i="1" s="1"/>
  <c r="R1701" i="1"/>
  <c r="X1701" i="1"/>
  <c r="O1701" i="1"/>
  <c r="N1701" i="1"/>
  <c r="S1616" i="1"/>
  <c r="Z1616" i="1" s="1"/>
  <c r="R1616" i="1"/>
  <c r="X1616" i="1"/>
  <c r="O1616" i="1"/>
  <c r="N1616" i="1"/>
  <c r="S864" i="1"/>
  <c r="Z864" i="1" s="1"/>
  <c r="R864" i="1"/>
  <c r="X864" i="1"/>
  <c r="O864" i="1"/>
  <c r="N864" i="1"/>
  <c r="S1567" i="1"/>
  <c r="Z1567" i="1" s="1"/>
  <c r="R1567" i="1"/>
  <c r="X1567" i="1"/>
  <c r="O1567" i="1"/>
  <c r="N1567" i="1"/>
  <c r="S1566" i="1"/>
  <c r="Z1566" i="1" s="1"/>
  <c r="R1566" i="1"/>
  <c r="X1566" i="1"/>
  <c r="O1566" i="1"/>
  <c r="N1566" i="1"/>
  <c r="S789" i="1"/>
  <c r="Z789" i="1" s="1"/>
  <c r="R789" i="1"/>
  <c r="X789" i="1"/>
  <c r="O789" i="1"/>
  <c r="N789" i="1"/>
  <c r="S1982" i="1"/>
  <c r="Z1982" i="1" s="1"/>
  <c r="R1982" i="1"/>
  <c r="X1982" i="1"/>
  <c r="O1982" i="1"/>
  <c r="N1982" i="1"/>
  <c r="S690" i="1"/>
  <c r="Z690" i="1" s="1"/>
  <c r="R690" i="1"/>
  <c r="X690" i="1"/>
  <c r="O690" i="1"/>
  <c r="N690" i="1"/>
  <c r="S371" i="1"/>
  <c r="Z371" i="1" s="1"/>
  <c r="R371" i="1"/>
  <c r="X371" i="1"/>
  <c r="O371" i="1"/>
  <c r="N371" i="1"/>
  <c r="S2332" i="1"/>
  <c r="Z2332" i="1" s="1"/>
  <c r="R2332" i="1"/>
  <c r="X2332" i="1"/>
  <c r="O2332" i="1"/>
  <c r="N2332" i="1"/>
  <c r="S848" i="1"/>
  <c r="Z848" i="1" s="1"/>
  <c r="R848" i="1"/>
  <c r="X848" i="1"/>
  <c r="O848" i="1"/>
  <c r="N848" i="1"/>
  <c r="S2467" i="1"/>
  <c r="Z2467" i="1" s="1"/>
  <c r="R2467" i="1"/>
  <c r="X2467" i="1"/>
  <c r="O2467" i="1"/>
  <c r="N2467" i="1"/>
  <c r="S787" i="1"/>
  <c r="Z787" i="1" s="1"/>
  <c r="R787" i="1"/>
  <c r="X787" i="1"/>
  <c r="O787" i="1"/>
  <c r="N787" i="1"/>
  <c r="S2423" i="1"/>
  <c r="Z2423" i="1" s="1"/>
  <c r="R2423" i="1"/>
  <c r="X2423" i="1"/>
  <c r="O2423" i="1"/>
  <c r="N2423" i="1"/>
  <c r="S169" i="1"/>
  <c r="Z169" i="1" s="1"/>
  <c r="R169" i="1"/>
  <c r="X169" i="1"/>
  <c r="O169" i="1"/>
  <c r="N169" i="1"/>
  <c r="S1434" i="1"/>
  <c r="Z1434" i="1" s="1"/>
  <c r="R1434" i="1"/>
  <c r="X1434" i="1"/>
  <c r="O1434" i="1"/>
  <c r="N1434" i="1"/>
  <c r="S1425" i="1"/>
  <c r="Z1425" i="1" s="1"/>
  <c r="R1425" i="1"/>
  <c r="X1425" i="1"/>
  <c r="O1425" i="1"/>
  <c r="N1425" i="1"/>
  <c r="S1426" i="1"/>
  <c r="Z1426" i="1" s="1"/>
  <c r="R1426" i="1"/>
  <c r="X1426" i="1"/>
  <c r="O1426" i="1"/>
  <c r="N1426" i="1"/>
  <c r="S370" i="1"/>
  <c r="Z370" i="1" s="1"/>
  <c r="R370" i="1"/>
  <c r="X370" i="1"/>
  <c r="O370" i="1"/>
  <c r="N370" i="1"/>
  <c r="S610" i="1"/>
  <c r="Z610" i="1" s="1"/>
  <c r="R610" i="1"/>
  <c r="X610" i="1"/>
  <c r="O610" i="1"/>
  <c r="N610" i="1"/>
  <c r="S1078" i="1"/>
  <c r="Z1078" i="1" s="1"/>
  <c r="R1078" i="1"/>
  <c r="X1078" i="1"/>
  <c r="O1078" i="1"/>
  <c r="N1078" i="1"/>
  <c r="S1372" i="1"/>
  <c r="Z1372" i="1" s="1"/>
  <c r="R1372" i="1"/>
  <c r="X1372" i="1"/>
  <c r="O1372" i="1"/>
  <c r="N1372" i="1"/>
  <c r="S429" i="1"/>
  <c r="Z429" i="1" s="1"/>
  <c r="R429" i="1"/>
  <c r="X429" i="1"/>
  <c r="O429" i="1"/>
  <c r="N429" i="1"/>
  <c r="S32" i="1"/>
  <c r="Z32" i="1" s="1"/>
  <c r="R32" i="1"/>
  <c r="X32" i="1"/>
  <c r="O32" i="1"/>
  <c r="N32" i="1"/>
  <c r="S19" i="1"/>
  <c r="Z19" i="1" s="1"/>
  <c r="R19" i="1"/>
  <c r="X19" i="1"/>
  <c r="O19" i="1"/>
  <c r="N19" i="1"/>
  <c r="S192" i="1"/>
  <c r="Z192" i="1" s="1"/>
  <c r="R192" i="1"/>
  <c r="X192" i="1"/>
  <c r="O192" i="1"/>
  <c r="N192" i="1"/>
  <c r="S1484" i="1"/>
  <c r="Z1484" i="1" s="1"/>
  <c r="R1484" i="1"/>
  <c r="X1484" i="1"/>
  <c r="O1484" i="1"/>
  <c r="N1484" i="1"/>
  <c r="S31" i="1"/>
  <c r="Z31" i="1" s="1"/>
  <c r="R31" i="1"/>
  <c r="X31" i="1"/>
  <c r="O31" i="1"/>
  <c r="N31" i="1"/>
  <c r="S2151" i="1"/>
  <c r="Z2151" i="1" s="1"/>
  <c r="R2151" i="1"/>
  <c r="X2151" i="1"/>
  <c r="O2151" i="1"/>
  <c r="N2151" i="1"/>
  <c r="S245" i="1"/>
  <c r="Z245" i="1" s="1"/>
  <c r="R245" i="1"/>
  <c r="X245" i="1"/>
  <c r="O245" i="1"/>
  <c r="N245" i="1"/>
  <c r="S131" i="1"/>
  <c r="Z131" i="1" s="1"/>
  <c r="R131" i="1"/>
  <c r="X131" i="1"/>
  <c r="O131" i="1"/>
  <c r="N131" i="1"/>
  <c r="S1811" i="1"/>
  <c r="Z1811" i="1" s="1"/>
  <c r="R1811" i="1"/>
  <c r="X1811" i="1"/>
  <c r="O1811" i="1"/>
  <c r="N1811" i="1"/>
  <c r="S1822" i="1"/>
  <c r="Z1822" i="1" s="1"/>
  <c r="R1822" i="1"/>
  <c r="X1822" i="1"/>
  <c r="O1822" i="1"/>
  <c r="N1822" i="1"/>
  <c r="S433" i="1"/>
  <c r="Z433" i="1" s="1"/>
  <c r="R433" i="1"/>
  <c r="X433" i="1"/>
  <c r="O433" i="1"/>
  <c r="N433" i="1"/>
  <c r="S559" i="1"/>
  <c r="Z559" i="1" s="1"/>
  <c r="R559" i="1"/>
  <c r="X559" i="1"/>
  <c r="O559" i="1"/>
  <c r="N559" i="1"/>
  <c r="S2198" i="1"/>
  <c r="Z2198" i="1" s="1"/>
  <c r="R2198" i="1"/>
  <c r="X2198" i="1"/>
  <c r="O2198" i="1"/>
  <c r="N2198" i="1"/>
  <c r="S669" i="1"/>
  <c r="Z669" i="1" s="1"/>
  <c r="R669" i="1"/>
  <c r="X669" i="1"/>
  <c r="O669" i="1"/>
  <c r="N669" i="1"/>
  <c r="S23" i="1"/>
  <c r="Z23" i="1" s="1"/>
  <c r="R23" i="1"/>
  <c r="X23" i="1"/>
  <c r="O23" i="1"/>
  <c r="N23" i="1"/>
  <c r="S1818" i="1"/>
  <c r="Z1818" i="1" s="1"/>
  <c r="R1818" i="1"/>
  <c r="X1818" i="1"/>
  <c r="O1818" i="1"/>
  <c r="N1818" i="1"/>
  <c r="S1609" i="1"/>
  <c r="Z1609" i="1" s="1"/>
  <c r="R1609" i="1"/>
  <c r="X1609" i="1"/>
  <c r="O1609" i="1"/>
  <c r="N1609" i="1"/>
  <c r="S309" i="1"/>
  <c r="Z309" i="1" s="1"/>
  <c r="R309" i="1"/>
  <c r="X309" i="1"/>
  <c r="O309" i="1"/>
  <c r="N309" i="1"/>
  <c r="S1752" i="1"/>
  <c r="Z1752" i="1" s="1"/>
  <c r="R1752" i="1"/>
  <c r="X1752" i="1"/>
  <c r="O1752" i="1"/>
  <c r="N1752" i="1"/>
  <c r="S109" i="1"/>
  <c r="Z109" i="1" s="1"/>
  <c r="R109" i="1"/>
  <c r="X109" i="1"/>
  <c r="O109" i="1"/>
  <c r="N109" i="1"/>
  <c r="S302" i="1"/>
  <c r="Z302" i="1" s="1"/>
  <c r="R302" i="1"/>
  <c r="X302" i="1"/>
  <c r="O302" i="1"/>
  <c r="N302" i="1"/>
  <c r="S2058" i="1"/>
  <c r="Z2058" i="1" s="1"/>
  <c r="R2058" i="1"/>
  <c r="X2058" i="1"/>
  <c r="O2058" i="1"/>
  <c r="N2058" i="1"/>
  <c r="S531" i="1"/>
  <c r="Z531" i="1" s="1"/>
  <c r="R531" i="1"/>
  <c r="X531" i="1"/>
  <c r="O531" i="1"/>
  <c r="N531" i="1"/>
  <c r="S1557" i="1"/>
  <c r="Z1557" i="1" s="1"/>
  <c r="R1557" i="1"/>
  <c r="X1557" i="1"/>
  <c r="O1557" i="1"/>
  <c r="N1557" i="1"/>
  <c r="S918" i="1"/>
  <c r="Z918" i="1" s="1"/>
  <c r="R918" i="1"/>
  <c r="X918" i="1"/>
  <c r="O918" i="1"/>
  <c r="N918" i="1"/>
  <c r="S268" i="1"/>
  <c r="Z268" i="1" s="1"/>
  <c r="R268" i="1"/>
  <c r="X268" i="1"/>
  <c r="O268" i="1"/>
  <c r="N268" i="1"/>
  <c r="S777" i="1"/>
  <c r="Z777" i="1" s="1"/>
  <c r="R777" i="1"/>
  <c r="X777" i="1"/>
  <c r="O777" i="1"/>
  <c r="N777" i="1"/>
  <c r="S545" i="1"/>
  <c r="Z545" i="1" s="1"/>
  <c r="R545" i="1"/>
  <c r="X545" i="1"/>
  <c r="O545" i="1"/>
  <c r="N545" i="1"/>
  <c r="S570" i="1"/>
  <c r="Z570" i="1" s="1"/>
  <c r="R570" i="1"/>
  <c r="X570" i="1"/>
  <c r="O570" i="1"/>
  <c r="N570" i="1"/>
  <c r="S236" i="1"/>
  <c r="Z236" i="1" s="1"/>
  <c r="R236" i="1"/>
  <c r="X236" i="1"/>
  <c r="O236" i="1"/>
  <c r="N236" i="1"/>
  <c r="S2229" i="1"/>
  <c r="Z2229" i="1" s="1"/>
  <c r="R2229" i="1"/>
  <c r="X2229" i="1"/>
  <c r="O2229" i="1"/>
  <c r="N2229" i="1"/>
  <c r="S170" i="1"/>
  <c r="Z170" i="1" s="1"/>
  <c r="R170" i="1"/>
  <c r="X170" i="1"/>
  <c r="O170" i="1"/>
  <c r="N170" i="1"/>
  <c r="S867" i="1"/>
  <c r="Z867" i="1" s="1"/>
  <c r="R867" i="1"/>
  <c r="X867" i="1"/>
  <c r="O867" i="1"/>
  <c r="N867" i="1"/>
  <c r="S1723" i="1"/>
  <c r="Z1723" i="1" s="1"/>
  <c r="R1723" i="1"/>
  <c r="X1723" i="1"/>
  <c r="O1723" i="1"/>
  <c r="N1723" i="1"/>
  <c r="S2256" i="1"/>
  <c r="Z2256" i="1" s="1"/>
  <c r="R2256" i="1"/>
  <c r="X2256" i="1"/>
  <c r="O2256" i="1"/>
  <c r="N2256" i="1"/>
  <c r="S1985" i="1"/>
  <c r="Z1985" i="1" s="1"/>
  <c r="R1985" i="1"/>
  <c r="X1985" i="1"/>
  <c r="O1985" i="1"/>
  <c r="N1985" i="1"/>
  <c r="S1433" i="1"/>
  <c r="Z1433" i="1" s="1"/>
  <c r="R1433" i="1"/>
  <c r="X1433" i="1"/>
  <c r="O1433" i="1"/>
  <c r="N1433" i="1"/>
  <c r="S793" i="1"/>
  <c r="Z793" i="1" s="1"/>
  <c r="R793" i="1"/>
  <c r="X793" i="1"/>
  <c r="O793" i="1"/>
  <c r="N793" i="1"/>
  <c r="S2223" i="1"/>
  <c r="Z2223" i="1" s="1"/>
  <c r="R2223" i="1"/>
  <c r="X2223" i="1"/>
  <c r="O2223" i="1"/>
  <c r="N2223" i="1"/>
  <c r="S588" i="1"/>
  <c r="Z588" i="1" s="1"/>
  <c r="R588" i="1"/>
  <c r="X588" i="1"/>
  <c r="O588" i="1"/>
  <c r="N588" i="1"/>
  <c r="S2212" i="1"/>
  <c r="Z2212" i="1" s="1"/>
  <c r="R2212" i="1"/>
  <c r="X2212" i="1"/>
  <c r="O2212" i="1"/>
  <c r="N2212" i="1"/>
  <c r="S557" i="1"/>
  <c r="Z557" i="1" s="1"/>
  <c r="R557" i="1"/>
  <c r="X557" i="1"/>
  <c r="O557" i="1"/>
  <c r="N557" i="1"/>
  <c r="S1446" i="1"/>
  <c r="Z1446" i="1" s="1"/>
  <c r="R1446" i="1"/>
  <c r="X1446" i="1"/>
  <c r="O1446" i="1"/>
  <c r="N1446" i="1"/>
  <c r="S543" i="1"/>
  <c r="Z543" i="1" s="1"/>
  <c r="R543" i="1"/>
  <c r="X543" i="1"/>
  <c r="O543" i="1"/>
  <c r="N543" i="1"/>
  <c r="S1607" i="1"/>
  <c r="Z1607" i="1" s="1"/>
  <c r="R1607" i="1"/>
  <c r="X1607" i="1"/>
  <c r="O1607" i="1"/>
  <c r="N1607" i="1"/>
  <c r="S707" i="1"/>
  <c r="Z707" i="1" s="1"/>
  <c r="R707" i="1"/>
  <c r="X707" i="1"/>
  <c r="O707" i="1"/>
  <c r="N707" i="1"/>
  <c r="S2304" i="1"/>
  <c r="Z2304" i="1" s="1"/>
  <c r="R2304" i="1"/>
  <c r="X2304" i="1"/>
  <c r="O2304" i="1"/>
  <c r="N2304" i="1"/>
  <c r="S254" i="1"/>
  <c r="Z254" i="1" s="1"/>
  <c r="R254" i="1"/>
  <c r="X254" i="1"/>
  <c r="O254" i="1"/>
  <c r="N254" i="1"/>
  <c r="S492" i="1"/>
  <c r="Z492" i="1" s="1"/>
  <c r="R492" i="1"/>
  <c r="X492" i="1"/>
  <c r="O492" i="1"/>
  <c r="N492" i="1"/>
  <c r="S1997" i="1"/>
  <c r="Z1997" i="1" s="1"/>
  <c r="R1997" i="1"/>
  <c r="X1997" i="1"/>
  <c r="O1997" i="1"/>
  <c r="N1997" i="1"/>
  <c r="S195" i="1"/>
  <c r="Z195" i="1" s="1"/>
  <c r="R195" i="1"/>
  <c r="X195" i="1"/>
  <c r="O195" i="1"/>
  <c r="N195" i="1"/>
  <c r="S332" i="1"/>
  <c r="Z332" i="1" s="1"/>
  <c r="R332" i="1"/>
  <c r="X332" i="1"/>
  <c r="O332" i="1"/>
  <c r="N332" i="1"/>
  <c r="S638" i="1"/>
  <c r="Z638" i="1" s="1"/>
  <c r="R638" i="1"/>
  <c r="X638" i="1"/>
  <c r="O638" i="1"/>
  <c r="N638" i="1"/>
  <c r="S155" i="1"/>
  <c r="Z155" i="1" s="1"/>
  <c r="R155" i="1"/>
  <c r="X155" i="1"/>
  <c r="O155" i="1"/>
  <c r="N155" i="1"/>
  <c r="S1759" i="1"/>
  <c r="Z1759" i="1" s="1"/>
  <c r="R1759" i="1"/>
  <c r="X1759" i="1"/>
  <c r="O1759" i="1"/>
  <c r="N1759" i="1"/>
  <c r="S1371" i="1"/>
  <c r="Z1371" i="1" s="1"/>
  <c r="R1371" i="1"/>
  <c r="X1371" i="1"/>
  <c r="O1371" i="1"/>
  <c r="N1371" i="1"/>
  <c r="S601" i="1"/>
  <c r="Z601" i="1" s="1"/>
  <c r="R601" i="1"/>
  <c r="X601" i="1"/>
  <c r="O601" i="1"/>
  <c r="N601" i="1"/>
  <c r="S1059" i="1"/>
  <c r="Z1059" i="1" s="1"/>
  <c r="R1059" i="1"/>
  <c r="X1059" i="1"/>
  <c r="O1059" i="1"/>
  <c r="N1059" i="1"/>
  <c r="S909" i="1"/>
  <c r="Z909" i="1" s="1"/>
  <c r="R909" i="1"/>
  <c r="X909" i="1"/>
  <c r="O909" i="1"/>
  <c r="N909" i="1"/>
  <c r="S1268" i="1"/>
  <c r="Z1268" i="1" s="1"/>
  <c r="R1268" i="1"/>
  <c r="X1268" i="1"/>
  <c r="O1268" i="1"/>
  <c r="N1268" i="1"/>
  <c r="S974" i="1"/>
  <c r="Z974" i="1" s="1"/>
  <c r="R974" i="1"/>
  <c r="X974" i="1"/>
  <c r="O974" i="1"/>
  <c r="N974" i="1"/>
  <c r="S124" i="1"/>
  <c r="Z124" i="1" s="1"/>
  <c r="R124" i="1"/>
  <c r="X124" i="1"/>
  <c r="O124" i="1"/>
  <c r="N124" i="1"/>
  <c r="S765" i="1"/>
  <c r="Z765" i="1" s="1"/>
  <c r="R765" i="1"/>
  <c r="X765" i="1"/>
  <c r="O765" i="1"/>
  <c r="N765" i="1"/>
  <c r="S1635" i="1"/>
  <c r="Z1635" i="1" s="1"/>
  <c r="R1635" i="1"/>
  <c r="X1635" i="1"/>
  <c r="O1635" i="1"/>
  <c r="N1635" i="1"/>
  <c r="S796" i="1"/>
  <c r="Z796" i="1" s="1"/>
  <c r="R796" i="1"/>
  <c r="X796" i="1"/>
  <c r="O796" i="1"/>
  <c r="N796" i="1"/>
  <c r="S512" i="1"/>
  <c r="Z512" i="1" s="1"/>
  <c r="R512" i="1"/>
  <c r="X512" i="1"/>
  <c r="O512" i="1"/>
  <c r="N512" i="1"/>
  <c r="S319" i="1"/>
  <c r="Z319" i="1" s="1"/>
  <c r="R319" i="1"/>
  <c r="X319" i="1"/>
  <c r="O319" i="1"/>
  <c r="N319" i="1"/>
  <c r="S377" i="1"/>
  <c r="Z377" i="1" s="1"/>
  <c r="R377" i="1"/>
  <c r="X377" i="1"/>
  <c r="O377" i="1"/>
  <c r="N377" i="1"/>
  <c r="S1962" i="1"/>
  <c r="Z1962" i="1" s="1"/>
  <c r="R1962" i="1"/>
  <c r="X1962" i="1"/>
  <c r="O1962" i="1"/>
  <c r="N1962" i="1"/>
  <c r="S726" i="1"/>
  <c r="Z726" i="1" s="1"/>
  <c r="R726" i="1"/>
  <c r="X726" i="1"/>
  <c r="O726" i="1"/>
  <c r="N726" i="1"/>
  <c r="S182" i="1"/>
  <c r="Z182" i="1" s="1"/>
  <c r="R182" i="1"/>
  <c r="X182" i="1"/>
  <c r="O182" i="1"/>
  <c r="N182" i="1"/>
  <c r="S1266" i="1"/>
  <c r="Z1266" i="1" s="1"/>
  <c r="R1266" i="1"/>
  <c r="X1266" i="1"/>
  <c r="O1266" i="1"/>
  <c r="N1266" i="1"/>
  <c r="S395" i="1"/>
  <c r="Z395" i="1" s="1"/>
  <c r="R395" i="1"/>
  <c r="X395" i="1"/>
  <c r="O395" i="1"/>
  <c r="N395" i="1"/>
  <c r="S1909" i="1"/>
  <c r="Z1909" i="1" s="1"/>
  <c r="R1909" i="1"/>
  <c r="X1909" i="1"/>
  <c r="O1909" i="1"/>
  <c r="N1909" i="1"/>
  <c r="S973" i="1"/>
  <c r="Z973" i="1" s="1"/>
  <c r="R973" i="1"/>
  <c r="X973" i="1"/>
  <c r="O973" i="1"/>
  <c r="N973" i="1"/>
  <c r="S380" i="1"/>
  <c r="Z380" i="1" s="1"/>
  <c r="R380" i="1"/>
  <c r="X380" i="1"/>
  <c r="O380" i="1"/>
  <c r="N380" i="1"/>
  <c r="S2281" i="1"/>
  <c r="Z2281" i="1" s="1"/>
  <c r="R2281" i="1"/>
  <c r="X2281" i="1"/>
  <c r="O2281" i="1"/>
  <c r="N2281" i="1"/>
  <c r="S1265" i="1"/>
  <c r="Z1265" i="1" s="1"/>
  <c r="R1265" i="1"/>
  <c r="X1265" i="1"/>
  <c r="O1265" i="1"/>
  <c r="N1265" i="1"/>
  <c r="S719" i="1"/>
  <c r="Z719" i="1" s="1"/>
  <c r="R719" i="1"/>
  <c r="X719" i="1"/>
  <c r="O719" i="1"/>
  <c r="N719" i="1"/>
  <c r="S28" i="1"/>
  <c r="Z28" i="1" s="1"/>
  <c r="R28" i="1"/>
  <c r="X28" i="1"/>
  <c r="O28" i="1"/>
  <c r="N28" i="1"/>
  <c r="S710" i="1"/>
  <c r="Z710" i="1" s="1"/>
  <c r="R710" i="1"/>
  <c r="X710" i="1"/>
  <c r="O710" i="1"/>
  <c r="N710" i="1"/>
  <c r="S561" i="1"/>
  <c r="Z561" i="1" s="1"/>
  <c r="R561" i="1"/>
  <c r="X561" i="1"/>
  <c r="O561" i="1"/>
  <c r="N561" i="1"/>
  <c r="S1938" i="1"/>
  <c r="Z1938" i="1" s="1"/>
  <c r="R1938" i="1"/>
  <c r="X1938" i="1"/>
  <c r="O1938" i="1"/>
  <c r="N1938" i="1"/>
  <c r="S1935" i="1"/>
  <c r="Z1935" i="1" s="1"/>
  <c r="R1935" i="1"/>
  <c r="X1935" i="1"/>
  <c r="O1935" i="1"/>
  <c r="N1935" i="1"/>
  <c r="S1936" i="1"/>
  <c r="Z1936" i="1" s="1"/>
  <c r="R1936" i="1"/>
  <c r="X1936" i="1"/>
  <c r="O1936" i="1"/>
  <c r="N1936" i="1"/>
  <c r="S554" i="1"/>
  <c r="Z554" i="1" s="1"/>
  <c r="R554" i="1"/>
  <c r="X554" i="1"/>
  <c r="O554" i="1"/>
  <c r="N554" i="1"/>
  <c r="S1907" i="1"/>
  <c r="Z1907" i="1" s="1"/>
  <c r="R1907" i="1"/>
  <c r="X1907" i="1"/>
  <c r="O1907" i="1"/>
  <c r="N1907" i="1"/>
  <c r="S1908" i="1"/>
  <c r="Z1908" i="1" s="1"/>
  <c r="R1908" i="1"/>
  <c r="X1908" i="1"/>
  <c r="O1908" i="1"/>
  <c r="N1908" i="1"/>
  <c r="S1937" i="1"/>
  <c r="Z1937" i="1" s="1"/>
  <c r="R1937" i="1"/>
  <c r="X1937" i="1"/>
  <c r="O1937" i="1"/>
  <c r="N1937" i="1"/>
  <c r="S560" i="1"/>
  <c r="Z560" i="1" s="1"/>
  <c r="R560" i="1"/>
  <c r="X560" i="1"/>
  <c r="O560" i="1"/>
  <c r="N560" i="1"/>
  <c r="S944" i="1"/>
  <c r="Z944" i="1" s="1"/>
  <c r="R944" i="1"/>
  <c r="X944" i="1"/>
  <c r="O944" i="1"/>
  <c r="N944" i="1"/>
  <c r="S798" i="1"/>
  <c r="Z798" i="1" s="1"/>
  <c r="R798" i="1"/>
  <c r="X798" i="1"/>
  <c r="O798" i="1"/>
  <c r="N798" i="1"/>
  <c r="S461" i="1"/>
  <c r="Z461" i="1" s="1"/>
  <c r="R461" i="1"/>
  <c r="X461" i="1"/>
  <c r="O461" i="1"/>
  <c r="N461" i="1"/>
  <c r="S462" i="1"/>
  <c r="Z462" i="1" s="1"/>
  <c r="R462" i="1"/>
  <c r="X462" i="1"/>
  <c r="O462" i="1"/>
  <c r="N462" i="1"/>
  <c r="S1690" i="1"/>
  <c r="Z1690" i="1" s="1"/>
  <c r="R1690" i="1"/>
  <c r="X1690" i="1"/>
  <c r="O1690" i="1"/>
  <c r="N1690" i="1"/>
  <c r="S1689" i="1"/>
  <c r="Z1689" i="1" s="1"/>
  <c r="R1689" i="1"/>
  <c r="X1689" i="1"/>
  <c r="O1689" i="1"/>
  <c r="N1689" i="1"/>
  <c r="S914" i="1"/>
  <c r="Z914" i="1" s="1"/>
  <c r="R914" i="1"/>
  <c r="X914" i="1"/>
  <c r="O914" i="1"/>
  <c r="N914" i="1"/>
  <c r="S565" i="1"/>
  <c r="Z565" i="1" s="1"/>
  <c r="R565" i="1"/>
  <c r="X565" i="1"/>
  <c r="O565" i="1"/>
  <c r="N565" i="1"/>
  <c r="S318" i="1"/>
  <c r="Z318" i="1" s="1"/>
  <c r="R318" i="1"/>
  <c r="X318" i="1"/>
  <c r="O318" i="1"/>
  <c r="N318" i="1"/>
  <c r="S1817" i="1"/>
  <c r="Z1817" i="1" s="1"/>
  <c r="R1817" i="1"/>
  <c r="X1817" i="1"/>
  <c r="O1817" i="1"/>
  <c r="N1817" i="1"/>
  <c r="S746" i="1"/>
  <c r="Z746" i="1" s="1"/>
  <c r="R746" i="1"/>
  <c r="X746" i="1"/>
  <c r="O746" i="1"/>
  <c r="N746" i="1"/>
  <c r="S668" i="1"/>
  <c r="Z668" i="1" s="1"/>
  <c r="R668" i="1"/>
  <c r="X668" i="1"/>
  <c r="O668" i="1"/>
  <c r="N668" i="1"/>
  <c r="S379" i="1"/>
  <c r="Z379" i="1" s="1"/>
  <c r="R379" i="1"/>
  <c r="X379" i="1"/>
  <c r="O379" i="1"/>
  <c r="N379" i="1"/>
  <c r="S390" i="1"/>
  <c r="Z390" i="1" s="1"/>
  <c r="R390" i="1"/>
  <c r="X390" i="1"/>
  <c r="O390" i="1"/>
  <c r="N390" i="1"/>
  <c r="S1443" i="1"/>
  <c r="Z1443" i="1" s="1"/>
  <c r="R1443" i="1"/>
  <c r="X1443" i="1"/>
  <c r="O1443" i="1"/>
  <c r="N1443" i="1"/>
  <c r="S278" i="1"/>
  <c r="Z278" i="1" s="1"/>
  <c r="R278" i="1"/>
  <c r="X278" i="1"/>
  <c r="O278" i="1"/>
  <c r="N278" i="1"/>
  <c r="S718" i="1"/>
  <c r="Z718" i="1" s="1"/>
  <c r="R718" i="1"/>
  <c r="X718" i="1"/>
  <c r="O718" i="1"/>
  <c r="N718" i="1"/>
  <c r="S1688" i="1"/>
  <c r="Z1688" i="1" s="1"/>
  <c r="R1688" i="1"/>
  <c r="X1688" i="1"/>
  <c r="O1688" i="1"/>
  <c r="N1688" i="1"/>
  <c r="S376" i="1"/>
  <c r="Z376" i="1" s="1"/>
  <c r="R376" i="1"/>
  <c r="X376" i="1"/>
  <c r="O376" i="1"/>
  <c r="N376" i="1"/>
  <c r="S797" i="1"/>
  <c r="Z797" i="1" s="1"/>
  <c r="R797" i="1"/>
  <c r="X797" i="1"/>
  <c r="O797" i="1"/>
  <c r="N797" i="1"/>
  <c r="S176" i="1"/>
  <c r="Z176" i="1" s="1"/>
  <c r="R176" i="1"/>
  <c r="X176" i="1"/>
  <c r="O176" i="1"/>
  <c r="N176" i="1"/>
  <c r="S956" i="1"/>
  <c r="Z956" i="1" s="1"/>
  <c r="R956" i="1"/>
  <c r="X956" i="1"/>
  <c r="O956" i="1"/>
  <c r="N956" i="1"/>
  <c r="S2092" i="1"/>
  <c r="Z2092" i="1" s="1"/>
  <c r="R2092" i="1"/>
  <c r="X2092" i="1"/>
  <c r="O2092" i="1"/>
  <c r="N2092" i="1"/>
  <c r="S2149" i="1"/>
  <c r="Z2149" i="1" s="1"/>
  <c r="R2149" i="1"/>
  <c r="X2149" i="1"/>
  <c r="O2149" i="1"/>
  <c r="N2149" i="1"/>
  <c r="S2355" i="1"/>
  <c r="Z2355" i="1" s="1"/>
  <c r="R2355" i="1"/>
  <c r="X2355" i="1"/>
  <c r="O2355" i="1"/>
  <c r="N2355" i="1"/>
  <c r="S786" i="1"/>
  <c r="Z786" i="1" s="1"/>
  <c r="R786" i="1"/>
  <c r="X786" i="1"/>
  <c r="O786" i="1"/>
  <c r="N786" i="1"/>
  <c r="S604" i="1"/>
  <c r="Z604" i="1" s="1"/>
  <c r="R604" i="1"/>
  <c r="X604" i="1"/>
  <c r="O604" i="1"/>
  <c r="N604" i="1"/>
  <c r="S603" i="1"/>
  <c r="Z603" i="1" s="1"/>
  <c r="R603" i="1"/>
  <c r="X603" i="1"/>
  <c r="O603" i="1"/>
  <c r="N603" i="1"/>
  <c r="S353" i="1"/>
  <c r="Z353" i="1" s="1"/>
  <c r="R353" i="1"/>
  <c r="X353" i="1"/>
  <c r="O353" i="1"/>
  <c r="N353" i="1"/>
  <c r="S2077" i="1"/>
  <c r="Z2077" i="1" s="1"/>
  <c r="R2077" i="1"/>
  <c r="X2077" i="1"/>
  <c r="O2077" i="1"/>
  <c r="N2077" i="1"/>
  <c r="S609" i="1"/>
  <c r="Z609" i="1" s="1"/>
  <c r="R609" i="1"/>
  <c r="X609" i="1"/>
  <c r="O609" i="1"/>
  <c r="N609" i="1"/>
  <c r="S2174" i="1"/>
  <c r="Z2174" i="1" s="1"/>
  <c r="R2174" i="1"/>
  <c r="X2174" i="1"/>
  <c r="O2174" i="1"/>
  <c r="N2174" i="1"/>
  <c r="S617" i="1"/>
  <c r="Z617" i="1" s="1"/>
  <c r="R617" i="1"/>
  <c r="X617" i="1"/>
  <c r="O617" i="1"/>
  <c r="N617" i="1"/>
  <c r="S1664" i="1"/>
  <c r="Z1664" i="1" s="1"/>
  <c r="R1664" i="1"/>
  <c r="X1664" i="1"/>
  <c r="O1664" i="1"/>
  <c r="N1664" i="1"/>
  <c r="S822" i="1"/>
  <c r="Z822" i="1" s="1"/>
  <c r="R822" i="1"/>
  <c r="X822" i="1"/>
  <c r="O822" i="1"/>
  <c r="N822" i="1"/>
  <c r="S927" i="1"/>
  <c r="Z927" i="1" s="1"/>
  <c r="R927" i="1"/>
  <c r="X927" i="1"/>
  <c r="O927" i="1"/>
  <c r="N927" i="1"/>
  <c r="S331" i="1"/>
  <c r="Z331" i="1" s="1"/>
  <c r="R331" i="1"/>
  <c r="X331" i="1"/>
  <c r="O331" i="1"/>
  <c r="N331" i="1"/>
  <c r="S1429" i="1"/>
  <c r="Z1429" i="1" s="1"/>
  <c r="R1429" i="1"/>
  <c r="X1429" i="1"/>
  <c r="O1429" i="1"/>
  <c r="N1429" i="1"/>
  <c r="S526" i="1"/>
  <c r="Z526" i="1" s="1"/>
  <c r="R526" i="1"/>
  <c r="X526" i="1"/>
  <c r="O526" i="1"/>
  <c r="N526" i="1"/>
  <c r="S2082" i="1"/>
  <c r="Z2082" i="1" s="1"/>
  <c r="R2082" i="1"/>
  <c r="X2082" i="1"/>
  <c r="O2082" i="1"/>
  <c r="N2082" i="1"/>
  <c r="S717" i="1"/>
  <c r="Z717" i="1" s="1"/>
  <c r="R717" i="1"/>
  <c r="X717" i="1"/>
  <c r="O717" i="1"/>
  <c r="N717" i="1"/>
  <c r="S904" i="1"/>
  <c r="Z904" i="1" s="1"/>
  <c r="R904" i="1"/>
  <c r="X904" i="1"/>
  <c r="O904" i="1"/>
  <c r="N904" i="1"/>
  <c r="S18" i="1"/>
  <c r="Z18" i="1" s="1"/>
  <c r="R18" i="1"/>
  <c r="X18" i="1"/>
  <c r="O18" i="1"/>
  <c r="N18" i="1"/>
  <c r="S2331" i="1"/>
  <c r="Z2331" i="1" s="1"/>
  <c r="R2331" i="1"/>
  <c r="X2331" i="1"/>
  <c r="O2331" i="1"/>
  <c r="N2331" i="1"/>
  <c r="S496" i="1"/>
  <c r="Z496" i="1" s="1"/>
  <c r="R496" i="1"/>
  <c r="X496" i="1"/>
  <c r="O496" i="1"/>
  <c r="N496" i="1"/>
  <c r="S2471" i="1"/>
  <c r="Z2471" i="1" s="1"/>
  <c r="R2471" i="1"/>
  <c r="X2471" i="1"/>
  <c r="O2471" i="1"/>
  <c r="N2471" i="1"/>
  <c r="S260" i="1"/>
  <c r="Z260" i="1" s="1"/>
  <c r="R260" i="1"/>
  <c r="X260" i="1"/>
  <c r="O260" i="1"/>
  <c r="N260" i="1"/>
  <c r="S815" i="1"/>
  <c r="Z815" i="1" s="1"/>
  <c r="R815" i="1"/>
  <c r="X815" i="1"/>
  <c r="O815" i="1"/>
  <c r="N815" i="1"/>
  <c r="S823" i="1"/>
  <c r="Z823" i="1" s="1"/>
  <c r="R823" i="1"/>
  <c r="X823" i="1"/>
  <c r="O823" i="1"/>
  <c r="N823" i="1"/>
  <c r="S816" i="1"/>
  <c r="Z816" i="1" s="1"/>
  <c r="R816" i="1"/>
  <c r="X816" i="1"/>
  <c r="O816" i="1"/>
  <c r="N816" i="1"/>
  <c r="S2254" i="1"/>
  <c r="Z2254" i="1" s="1"/>
  <c r="R2254" i="1"/>
  <c r="X2254" i="1"/>
  <c r="O2254" i="1"/>
  <c r="N2254" i="1"/>
  <c r="S820" i="1"/>
  <c r="Z820" i="1" s="1"/>
  <c r="R820" i="1"/>
  <c r="X820" i="1"/>
  <c r="O820" i="1"/>
  <c r="N820" i="1"/>
  <c r="S819" i="1"/>
  <c r="Z819" i="1" s="1"/>
  <c r="R819" i="1"/>
  <c r="X819" i="1"/>
  <c r="O819" i="1"/>
  <c r="N819" i="1"/>
  <c r="S272" i="1"/>
  <c r="Z272" i="1" s="1"/>
  <c r="R272" i="1"/>
  <c r="X272" i="1"/>
  <c r="O272" i="1"/>
  <c r="N272" i="1"/>
  <c r="S1037" i="1"/>
  <c r="Z1037" i="1" s="1"/>
  <c r="R1037" i="1"/>
  <c r="X1037" i="1"/>
  <c r="O1037" i="1"/>
  <c r="N1037" i="1"/>
  <c r="S1546" i="1"/>
  <c r="Z1546" i="1" s="1"/>
  <c r="R1546" i="1"/>
  <c r="X1546" i="1"/>
  <c r="O1546" i="1"/>
  <c r="N1546" i="1"/>
  <c r="S129" i="1"/>
  <c r="Z129" i="1" s="1"/>
  <c r="R129" i="1"/>
  <c r="X129" i="1"/>
  <c r="O129" i="1"/>
  <c r="N129" i="1"/>
  <c r="S459" i="1"/>
  <c r="Z459" i="1" s="1"/>
  <c r="R459" i="1"/>
  <c r="X459" i="1"/>
  <c r="O459" i="1"/>
  <c r="N459" i="1"/>
  <c r="S460" i="1"/>
  <c r="Z460" i="1" s="1"/>
  <c r="R460" i="1"/>
  <c r="X460" i="1"/>
  <c r="O460" i="1"/>
  <c r="N460" i="1"/>
  <c r="S494" i="1"/>
  <c r="Z494" i="1" s="1"/>
  <c r="R494" i="1"/>
  <c r="X494" i="1"/>
  <c r="O494" i="1"/>
  <c r="N494" i="1"/>
  <c r="S1290" i="1"/>
  <c r="Z1290" i="1" s="1"/>
  <c r="R1290" i="1"/>
  <c r="X1290" i="1"/>
  <c r="O1290" i="1"/>
  <c r="N1290" i="1"/>
  <c r="S68" i="1"/>
  <c r="Z68" i="1" s="1"/>
  <c r="R68" i="1"/>
  <c r="X68" i="1"/>
  <c r="O68" i="1"/>
  <c r="N68" i="1"/>
  <c r="S830" i="1"/>
  <c r="Z830" i="1" s="1"/>
  <c r="R830" i="1"/>
  <c r="X830" i="1"/>
  <c r="O830" i="1"/>
  <c r="N830" i="1"/>
  <c r="S2278" i="1"/>
  <c r="Z2278" i="1" s="1"/>
  <c r="R2278" i="1"/>
  <c r="X2278" i="1"/>
  <c r="O2278" i="1"/>
  <c r="N2278" i="1"/>
  <c r="S1810" i="1"/>
  <c r="Z1810" i="1" s="1"/>
  <c r="R1810" i="1"/>
  <c r="X1810" i="1"/>
  <c r="O1810" i="1"/>
  <c r="N1810" i="1"/>
  <c r="S1436" i="1"/>
  <c r="Z1436" i="1" s="1"/>
  <c r="R1436" i="1"/>
  <c r="X1436" i="1"/>
  <c r="O1436" i="1"/>
  <c r="N1436" i="1"/>
  <c r="S2222" i="1"/>
  <c r="Z2222" i="1" s="1"/>
  <c r="R2222" i="1"/>
  <c r="X2222" i="1"/>
  <c r="O2222" i="1"/>
  <c r="N2222" i="1"/>
  <c r="S92" i="1"/>
  <c r="Z92" i="1" s="1"/>
  <c r="R92" i="1"/>
  <c r="X92" i="1"/>
  <c r="O92" i="1"/>
  <c r="N92" i="1"/>
  <c r="S1311" i="1"/>
  <c r="Z1311" i="1" s="1"/>
  <c r="R1311" i="1"/>
  <c r="X1311" i="1"/>
  <c r="O1311" i="1"/>
  <c r="N1311" i="1"/>
  <c r="S91" i="1"/>
  <c r="Z91" i="1" s="1"/>
  <c r="R91" i="1"/>
  <c r="X91" i="1"/>
  <c r="O91" i="1"/>
  <c r="N91" i="1"/>
  <c r="S328" i="1"/>
  <c r="Z328" i="1" s="1"/>
  <c r="R328" i="1"/>
  <c r="X328" i="1"/>
  <c r="O328" i="1"/>
  <c r="N328" i="1"/>
  <c r="S130" i="1"/>
  <c r="Z130" i="1" s="1"/>
  <c r="R130" i="1"/>
  <c r="X130" i="1"/>
  <c r="O130" i="1"/>
  <c r="N130" i="1"/>
  <c r="S1062" i="1"/>
  <c r="Z1062" i="1" s="1"/>
  <c r="R1062" i="1"/>
  <c r="X1062" i="1"/>
  <c r="O1062" i="1"/>
  <c r="N1062" i="1"/>
  <c r="S2197" i="1"/>
  <c r="Z2197" i="1" s="1"/>
  <c r="R2197" i="1"/>
  <c r="X2197" i="1"/>
  <c r="O2197" i="1"/>
  <c r="N2197" i="1"/>
  <c r="S1042" i="1"/>
  <c r="Z1042" i="1" s="1"/>
  <c r="R1042" i="1"/>
  <c r="X1042" i="1"/>
  <c r="O1042" i="1"/>
  <c r="N1042" i="1"/>
  <c r="S1056" i="1"/>
  <c r="Z1056" i="1" s="1"/>
  <c r="R1056" i="1"/>
  <c r="X1056" i="1"/>
  <c r="O1056" i="1"/>
  <c r="N1056" i="1"/>
  <c r="S181" i="1"/>
  <c r="Z181" i="1" s="1"/>
  <c r="R181" i="1"/>
  <c r="X181" i="1"/>
  <c r="O181" i="1"/>
  <c r="N181" i="1"/>
  <c r="S2067" i="1"/>
  <c r="Z2067" i="1" s="1"/>
  <c r="R2067" i="1"/>
  <c r="X2067" i="1"/>
  <c r="O2067" i="1"/>
  <c r="N2067" i="1"/>
  <c r="S1677" i="1"/>
  <c r="Z1677" i="1" s="1"/>
  <c r="R1677" i="1"/>
  <c r="X1677" i="1"/>
  <c r="O1677" i="1"/>
  <c r="N1677" i="1"/>
  <c r="S1852" i="1"/>
  <c r="Z1852" i="1" s="1"/>
  <c r="R1852" i="1"/>
  <c r="X1852" i="1"/>
  <c r="O1852" i="1"/>
  <c r="N1852" i="1"/>
  <c r="S1712" i="1"/>
  <c r="Z1712" i="1" s="1"/>
  <c r="R1712" i="1"/>
  <c r="X1712" i="1"/>
  <c r="O1712" i="1"/>
  <c r="N1712" i="1"/>
  <c r="S481" i="1"/>
  <c r="Z481" i="1" s="1"/>
  <c r="R481" i="1"/>
  <c r="X481" i="1"/>
  <c r="O481" i="1"/>
  <c r="N481" i="1"/>
  <c r="S641" i="1"/>
  <c r="Z641" i="1" s="1"/>
  <c r="R641" i="1"/>
  <c r="X641" i="1"/>
  <c r="O641" i="1"/>
  <c r="N641" i="1"/>
  <c r="S498" i="1"/>
  <c r="Z498" i="1" s="1"/>
  <c r="R498" i="1"/>
  <c r="X498" i="1"/>
  <c r="O498" i="1"/>
  <c r="N498" i="1"/>
  <c r="S1991" i="1"/>
  <c r="Z1991" i="1" s="1"/>
  <c r="R1991" i="1"/>
  <c r="X1991" i="1"/>
  <c r="O1991" i="1"/>
  <c r="N1991" i="1"/>
  <c r="S1779" i="1"/>
  <c r="Z1779" i="1" s="1"/>
  <c r="R1779" i="1"/>
  <c r="X1779" i="1"/>
  <c r="O1779" i="1"/>
  <c r="N1779" i="1"/>
  <c r="S2068" i="1"/>
  <c r="Z2068" i="1" s="1"/>
  <c r="R2068" i="1"/>
  <c r="X2068" i="1"/>
  <c r="O2068" i="1"/>
  <c r="N2068" i="1"/>
  <c r="S1298" i="1"/>
  <c r="Z1298" i="1" s="1"/>
  <c r="R1298" i="1"/>
  <c r="X1298" i="1"/>
  <c r="O1298" i="1"/>
  <c r="N1298" i="1"/>
  <c r="S1990" i="1"/>
  <c r="Z1990" i="1" s="1"/>
  <c r="R1990" i="1"/>
  <c r="X1990" i="1"/>
  <c r="O1990" i="1"/>
  <c r="N1990" i="1"/>
  <c r="S901" i="1"/>
  <c r="Z901" i="1" s="1"/>
  <c r="R901" i="1"/>
  <c r="X901" i="1"/>
  <c r="O901" i="1"/>
  <c r="N901" i="1"/>
  <c r="S154" i="1"/>
  <c r="Z154" i="1" s="1"/>
  <c r="R154" i="1"/>
  <c r="X154" i="1"/>
  <c r="O154" i="1"/>
  <c r="N154" i="1"/>
  <c r="T154" i="1" s="1"/>
  <c r="S164" i="1"/>
  <c r="Z164" i="1" s="1"/>
  <c r="R164" i="1"/>
  <c r="X164" i="1"/>
  <c r="O164" i="1"/>
  <c r="N164" i="1"/>
  <c r="S1421" i="1"/>
  <c r="Z1421" i="1" s="1"/>
  <c r="R1421" i="1"/>
  <c r="X1421" i="1"/>
  <c r="O1421" i="1"/>
  <c r="N1421" i="1"/>
  <c r="S737" i="1"/>
  <c r="Z737" i="1" s="1"/>
  <c r="R737" i="1"/>
  <c r="X737" i="1"/>
  <c r="O737" i="1"/>
  <c r="N737" i="1"/>
  <c r="S325" i="1"/>
  <c r="Z325" i="1" s="1"/>
  <c r="R325" i="1"/>
  <c r="X325" i="1"/>
  <c r="O325" i="1"/>
  <c r="N325" i="1"/>
  <c r="S2056" i="1"/>
  <c r="Z2056" i="1" s="1"/>
  <c r="R2056" i="1"/>
  <c r="X2056" i="1"/>
  <c r="O2056" i="1"/>
  <c r="N2056" i="1"/>
  <c r="S2055" i="1"/>
  <c r="Z2055" i="1" s="1"/>
  <c r="R2055" i="1"/>
  <c r="X2055" i="1"/>
  <c r="O2055" i="1"/>
  <c r="N2055" i="1"/>
  <c r="S2054" i="1"/>
  <c r="Z2054" i="1" s="1"/>
  <c r="R2054" i="1"/>
  <c r="X2054" i="1"/>
  <c r="O2054" i="1"/>
  <c r="N2054" i="1"/>
  <c r="S703" i="1"/>
  <c r="Z703" i="1" s="1"/>
  <c r="R703" i="1"/>
  <c r="X703" i="1"/>
  <c r="O703" i="1"/>
  <c r="N703" i="1"/>
  <c r="S546" i="1"/>
  <c r="Z546" i="1" s="1"/>
  <c r="R546" i="1"/>
  <c r="X546" i="1"/>
  <c r="O546" i="1"/>
  <c r="N546" i="1"/>
  <c r="S466" i="1"/>
  <c r="Z466" i="1" s="1"/>
  <c r="R466" i="1"/>
  <c r="X466" i="1"/>
  <c r="O466" i="1"/>
  <c r="N466" i="1"/>
  <c r="S465" i="1"/>
  <c r="Z465" i="1" s="1"/>
  <c r="R465" i="1"/>
  <c r="X465" i="1"/>
  <c r="O465" i="1"/>
  <c r="N465" i="1"/>
  <c r="S411" i="1"/>
  <c r="Z411" i="1" s="1"/>
  <c r="R411" i="1"/>
  <c r="X411" i="1"/>
  <c r="O411" i="1"/>
  <c r="N411" i="1"/>
  <c r="S468" i="1"/>
  <c r="Z468" i="1" s="1"/>
  <c r="R468" i="1"/>
  <c r="X468" i="1"/>
  <c r="O468" i="1"/>
  <c r="N468" i="1"/>
  <c r="S467" i="1"/>
  <c r="Z467" i="1" s="1"/>
  <c r="R467" i="1"/>
  <c r="X467" i="1"/>
  <c r="O467" i="1"/>
  <c r="N467" i="1"/>
  <c r="S90" i="1"/>
  <c r="Z90" i="1" s="1"/>
  <c r="R90" i="1"/>
  <c r="X90" i="1"/>
  <c r="O90" i="1"/>
  <c r="N90" i="1"/>
  <c r="S108" i="1"/>
  <c r="Z108" i="1" s="1"/>
  <c r="R108" i="1"/>
  <c r="X108" i="1"/>
  <c r="O108" i="1"/>
  <c r="N108" i="1"/>
  <c r="S89" i="1"/>
  <c r="Z89" i="1" s="1"/>
  <c r="R89" i="1"/>
  <c r="X89" i="1"/>
  <c r="O89" i="1"/>
  <c r="N89" i="1"/>
  <c r="S1312" i="1"/>
  <c r="Z1312" i="1" s="1"/>
  <c r="R1312" i="1"/>
  <c r="X1312" i="1"/>
  <c r="O1312" i="1"/>
  <c r="N1312" i="1"/>
  <c r="S1315" i="1"/>
  <c r="Z1315" i="1" s="1"/>
  <c r="R1315" i="1"/>
  <c r="X1315" i="1"/>
  <c r="O1315" i="1"/>
  <c r="N1315" i="1"/>
  <c r="S88" i="1"/>
  <c r="Z88" i="1" s="1"/>
  <c r="R88" i="1"/>
  <c r="X88" i="1"/>
  <c r="O88" i="1"/>
  <c r="N88" i="1"/>
  <c r="S1309" i="1"/>
  <c r="Z1309" i="1" s="1"/>
  <c r="R1309" i="1"/>
  <c r="X1309" i="1"/>
  <c r="O1309" i="1"/>
  <c r="N1309" i="1"/>
  <c r="S1308" i="1"/>
  <c r="Z1308" i="1" s="1"/>
  <c r="R1308" i="1"/>
  <c r="X1308" i="1"/>
  <c r="O1308" i="1"/>
  <c r="N1308" i="1"/>
  <c r="S2472" i="1"/>
  <c r="Z2472" i="1" s="1"/>
  <c r="R2472" i="1"/>
  <c r="X2472" i="1"/>
  <c r="O2472" i="1"/>
  <c r="N2472" i="1"/>
  <c r="S929" i="1"/>
  <c r="Z929" i="1" s="1"/>
  <c r="R929" i="1"/>
  <c r="X929" i="1"/>
  <c r="O929" i="1"/>
  <c r="N929" i="1"/>
  <c r="S2091" i="1"/>
  <c r="Z2091" i="1" s="1"/>
  <c r="R2091" i="1"/>
  <c r="X2091" i="1"/>
  <c r="O2091" i="1"/>
  <c r="N2091" i="1"/>
  <c r="S608" i="1"/>
  <c r="Z608" i="1" s="1"/>
  <c r="R608" i="1"/>
  <c r="X608" i="1"/>
  <c r="O608" i="1"/>
  <c r="N608" i="1"/>
  <c r="S679" i="1"/>
  <c r="Z679" i="1" s="1"/>
  <c r="R679" i="1"/>
  <c r="X679" i="1"/>
  <c r="O679" i="1"/>
  <c r="N679" i="1"/>
  <c r="S2337" i="1"/>
  <c r="Z2337" i="1" s="1"/>
  <c r="R2337" i="1"/>
  <c r="X2337" i="1"/>
  <c r="O2337" i="1"/>
  <c r="N2337" i="1"/>
  <c r="S2096" i="1"/>
  <c r="Z2096" i="1" s="1"/>
  <c r="R2096" i="1"/>
  <c r="X2096" i="1"/>
  <c r="O2096" i="1"/>
  <c r="N2096" i="1"/>
  <c r="S2403" i="1"/>
  <c r="Z2403" i="1" s="1"/>
  <c r="R2403" i="1"/>
  <c r="X2403" i="1"/>
  <c r="O2403" i="1"/>
  <c r="N2403" i="1"/>
  <c r="S636" i="1"/>
  <c r="Z636" i="1" s="1"/>
  <c r="R636" i="1"/>
  <c r="X636" i="1"/>
  <c r="O636" i="1"/>
  <c r="N636" i="1"/>
  <c r="S2421" i="1"/>
  <c r="Z2421" i="1" s="1"/>
  <c r="R2421" i="1"/>
  <c r="X2421" i="1"/>
  <c r="O2421" i="1"/>
  <c r="N2421" i="1"/>
  <c r="S2336" i="1"/>
  <c r="Z2336" i="1" s="1"/>
  <c r="R2336" i="1"/>
  <c r="X2336" i="1"/>
  <c r="O2336" i="1"/>
  <c r="N2336" i="1"/>
  <c r="S1572" i="1"/>
  <c r="Z1572" i="1" s="1"/>
  <c r="R1572" i="1"/>
  <c r="X1572" i="1"/>
  <c r="O1572" i="1"/>
  <c r="N1572" i="1"/>
  <c r="S1003" i="1"/>
  <c r="Z1003" i="1" s="1"/>
  <c r="R1003" i="1"/>
  <c r="X1003" i="1"/>
  <c r="O1003" i="1"/>
  <c r="N1003" i="1"/>
  <c r="S957" i="1"/>
  <c r="Z957" i="1" s="1"/>
  <c r="R957" i="1"/>
  <c r="X957" i="1"/>
  <c r="O957" i="1"/>
  <c r="N957" i="1"/>
  <c r="S1293" i="1"/>
  <c r="Z1293" i="1" s="1"/>
  <c r="R1293" i="1"/>
  <c r="X1293" i="1"/>
  <c r="O1293" i="1"/>
  <c r="N1293" i="1"/>
  <c r="S640" i="1"/>
  <c r="Z640" i="1" s="1"/>
  <c r="R640" i="1"/>
  <c r="X640" i="1"/>
  <c r="O640" i="1"/>
  <c r="N640" i="1"/>
  <c r="S444" i="1"/>
  <c r="Z444" i="1" s="1"/>
  <c r="R444" i="1"/>
  <c r="X444" i="1"/>
  <c r="O444" i="1"/>
  <c r="N444" i="1"/>
  <c r="S981" i="1"/>
  <c r="Z981" i="1" s="1"/>
  <c r="R981" i="1"/>
  <c r="X981" i="1"/>
  <c r="O981" i="1"/>
  <c r="N981" i="1"/>
  <c r="S2413" i="1"/>
  <c r="Z2413" i="1" s="1"/>
  <c r="R2413" i="1"/>
  <c r="X2413" i="1"/>
  <c r="O2413" i="1"/>
  <c r="N2413" i="1"/>
  <c r="S676" i="1"/>
  <c r="Z676" i="1" s="1"/>
  <c r="R676" i="1"/>
  <c r="X676" i="1"/>
  <c r="O676" i="1"/>
  <c r="N676" i="1"/>
  <c r="S675" i="1"/>
  <c r="Z675" i="1" s="1"/>
  <c r="R675" i="1"/>
  <c r="X675" i="1"/>
  <c r="O675" i="1"/>
  <c r="N675" i="1"/>
  <c r="S674" i="1"/>
  <c r="Z674" i="1" s="1"/>
  <c r="R674" i="1"/>
  <c r="X674" i="1"/>
  <c r="O674" i="1"/>
  <c r="N674" i="1"/>
  <c r="S673" i="1"/>
  <c r="Z673" i="1" s="1"/>
  <c r="R673" i="1"/>
  <c r="X673" i="1"/>
  <c r="O673" i="1"/>
  <c r="N673" i="1"/>
  <c r="S672" i="1"/>
  <c r="Z672" i="1" s="1"/>
  <c r="R672" i="1"/>
  <c r="X672" i="1"/>
  <c r="O672" i="1"/>
  <c r="N672" i="1"/>
  <c r="S671" i="1"/>
  <c r="Z671" i="1" s="1"/>
  <c r="R671" i="1"/>
  <c r="X671" i="1"/>
  <c r="O671" i="1"/>
  <c r="N671" i="1"/>
  <c r="S684" i="1"/>
  <c r="Z684" i="1" s="1"/>
  <c r="R684" i="1"/>
  <c r="X684" i="1"/>
  <c r="O684" i="1"/>
  <c r="N684" i="1"/>
  <c r="S2148" i="1"/>
  <c r="Z2148" i="1" s="1"/>
  <c r="R2148" i="1"/>
  <c r="X2148" i="1"/>
  <c r="O2148" i="1"/>
  <c r="N2148" i="1"/>
  <c r="S795" i="1"/>
  <c r="Z795" i="1" s="1"/>
  <c r="R795" i="1"/>
  <c r="X795" i="1"/>
  <c r="O795" i="1"/>
  <c r="N795" i="1"/>
  <c r="S678" i="1"/>
  <c r="Z678" i="1" s="1"/>
  <c r="R678" i="1"/>
  <c r="X678" i="1"/>
  <c r="O678" i="1"/>
  <c r="N678" i="1"/>
  <c r="S1571" i="1"/>
  <c r="Z1571" i="1" s="1"/>
  <c r="R1571" i="1"/>
  <c r="X1571" i="1"/>
  <c r="O1571" i="1"/>
  <c r="N1571" i="1"/>
  <c r="S1323" i="1"/>
  <c r="Z1323" i="1" s="1"/>
  <c r="R1323" i="1"/>
  <c r="X1323" i="1"/>
  <c r="O1323" i="1"/>
  <c r="N1323" i="1"/>
  <c r="S301" i="1"/>
  <c r="Z301" i="1" s="1"/>
  <c r="R301" i="1"/>
  <c r="X301" i="1"/>
  <c r="O301" i="1"/>
  <c r="N301" i="1"/>
  <c r="S930" i="1"/>
  <c r="Z930" i="1" s="1"/>
  <c r="R930" i="1"/>
  <c r="X930" i="1"/>
  <c r="O930" i="1"/>
  <c r="N930" i="1"/>
  <c r="S509" i="1"/>
  <c r="Z509" i="1" s="1"/>
  <c r="R509" i="1"/>
  <c r="X509" i="1"/>
  <c r="O509" i="1"/>
  <c r="N509" i="1"/>
  <c r="S2253" i="1"/>
  <c r="Z2253" i="1" s="1"/>
  <c r="R2253" i="1"/>
  <c r="X2253" i="1"/>
  <c r="O2253" i="1"/>
  <c r="N2253" i="1"/>
  <c r="S2078" i="1"/>
  <c r="Z2078" i="1" s="1"/>
  <c r="R2078" i="1"/>
  <c r="X2078" i="1"/>
  <c r="O2078" i="1"/>
  <c r="N2078" i="1"/>
  <c r="S1313" i="1"/>
  <c r="Z1313" i="1" s="1"/>
  <c r="R1313" i="1"/>
  <c r="X1313" i="1"/>
  <c r="O1313" i="1"/>
  <c r="N1313" i="1"/>
  <c r="S490" i="1"/>
  <c r="Z490" i="1" s="1"/>
  <c r="R490" i="1"/>
  <c r="X490" i="1"/>
  <c r="O490" i="1"/>
  <c r="N490" i="1"/>
  <c r="S305" i="1"/>
  <c r="Z305" i="1" s="1"/>
  <c r="R305" i="1"/>
  <c r="X305" i="1"/>
  <c r="O305" i="1"/>
  <c r="N305" i="1"/>
  <c r="S2434" i="1"/>
  <c r="Z2434" i="1" s="1"/>
  <c r="R2434" i="1"/>
  <c r="X2434" i="1"/>
  <c r="O2434" i="1"/>
  <c r="N2434" i="1"/>
  <c r="S814" i="1"/>
  <c r="Z814" i="1" s="1"/>
  <c r="R814" i="1"/>
  <c r="X814" i="1"/>
  <c r="O814" i="1"/>
  <c r="N814" i="1"/>
  <c r="S2066" i="1"/>
  <c r="Z2066" i="1" s="1"/>
  <c r="R2066" i="1"/>
  <c r="X2066" i="1"/>
  <c r="O2066" i="1"/>
  <c r="N2066" i="1"/>
  <c r="S644" i="1"/>
  <c r="Z644" i="1" s="1"/>
  <c r="R644" i="1"/>
  <c r="X644" i="1"/>
  <c r="O644" i="1"/>
  <c r="N644" i="1"/>
  <c r="S425" i="1"/>
  <c r="Z425" i="1" s="1"/>
  <c r="R425" i="1"/>
  <c r="X425" i="1"/>
  <c r="O425" i="1"/>
  <c r="N425" i="1"/>
  <c r="S322" i="1"/>
  <c r="Z322" i="1" s="1"/>
  <c r="R322" i="1"/>
  <c r="X322" i="1"/>
  <c r="O322" i="1"/>
  <c r="N322" i="1"/>
  <c r="S724" i="1"/>
  <c r="Z724" i="1" s="1"/>
  <c r="R724" i="1"/>
  <c r="X724" i="1"/>
  <c r="O724" i="1"/>
  <c r="N724" i="1"/>
  <c r="S393" i="1"/>
  <c r="Z393" i="1" s="1"/>
  <c r="R393" i="1"/>
  <c r="X393" i="1"/>
  <c r="O393" i="1"/>
  <c r="N393" i="1"/>
  <c r="S2228" i="1"/>
  <c r="Z2228" i="1" s="1"/>
  <c r="R2228" i="1"/>
  <c r="X2228" i="1"/>
  <c r="O2228" i="1"/>
  <c r="N2228" i="1"/>
  <c r="S2074" i="1"/>
  <c r="Z2074" i="1" s="1"/>
  <c r="R2074" i="1"/>
  <c r="X2074" i="1"/>
  <c r="O2074" i="1"/>
  <c r="N2074" i="1"/>
  <c r="S542" i="1"/>
  <c r="Z542" i="1" s="1"/>
  <c r="R542" i="1"/>
  <c r="X542" i="1"/>
  <c r="O542" i="1"/>
  <c r="N542" i="1"/>
  <c r="T542" i="1" s="1"/>
  <c r="S1606" i="1"/>
  <c r="Z1606" i="1" s="1"/>
  <c r="R1606" i="1"/>
  <c r="X1606" i="1"/>
  <c r="O1606" i="1"/>
  <c r="N1606" i="1"/>
  <c r="S1328" i="1"/>
  <c r="Z1328" i="1" s="1"/>
  <c r="R1328" i="1"/>
  <c r="X1328" i="1"/>
  <c r="O1328" i="1"/>
  <c r="N1328" i="1"/>
  <c r="S2367" i="1"/>
  <c r="Z2367" i="1" s="1"/>
  <c r="R2367" i="1"/>
  <c r="X2367" i="1"/>
  <c r="O2367" i="1"/>
  <c r="N2367" i="1"/>
  <c r="S607" i="1"/>
  <c r="Z607" i="1" s="1"/>
  <c r="R607" i="1"/>
  <c r="X607" i="1"/>
  <c r="O607" i="1"/>
  <c r="N607" i="1"/>
  <c r="S1370" i="1"/>
  <c r="Z1370" i="1" s="1"/>
  <c r="R1370" i="1"/>
  <c r="X1370" i="1"/>
  <c r="O1370" i="1"/>
  <c r="N1370" i="1"/>
  <c r="S2099" i="1"/>
  <c r="Z2099" i="1" s="1"/>
  <c r="R2099" i="1"/>
  <c r="X2099" i="1"/>
  <c r="O2099" i="1"/>
  <c r="N2099" i="1"/>
  <c r="S424" i="1"/>
  <c r="Z424" i="1" s="1"/>
  <c r="R424" i="1"/>
  <c r="X424" i="1"/>
  <c r="O424" i="1"/>
  <c r="N424" i="1"/>
  <c r="S677" i="1"/>
  <c r="Z677" i="1" s="1"/>
  <c r="R677" i="1"/>
  <c r="X677" i="1"/>
  <c r="O677" i="1"/>
  <c r="N677" i="1"/>
  <c r="S249" i="1"/>
  <c r="Z249" i="1" s="1"/>
  <c r="R249" i="1"/>
  <c r="X249" i="1"/>
  <c r="O249" i="1"/>
  <c r="N249" i="1"/>
  <c r="S555" i="1"/>
  <c r="Z555" i="1" s="1"/>
  <c r="R555" i="1"/>
  <c r="X555" i="1"/>
  <c r="O555" i="1"/>
  <c r="N555" i="1"/>
  <c r="S248" i="1"/>
  <c r="Z248" i="1" s="1"/>
  <c r="R248" i="1"/>
  <c r="X248" i="1"/>
  <c r="O248" i="1"/>
  <c r="N248" i="1"/>
  <c r="S1993" i="1"/>
  <c r="Z1993" i="1" s="1"/>
  <c r="R1993" i="1"/>
  <c r="X1993" i="1"/>
  <c r="O1993" i="1"/>
  <c r="N1993" i="1"/>
  <c r="S122" i="1"/>
  <c r="Z122" i="1" s="1"/>
  <c r="R122" i="1"/>
  <c r="X122" i="1"/>
  <c r="O122" i="1"/>
  <c r="N122" i="1"/>
  <c r="S1780" i="1"/>
  <c r="Z1780" i="1" s="1"/>
  <c r="R1780" i="1"/>
  <c r="X1780" i="1"/>
  <c r="O1780" i="1"/>
  <c r="N1780" i="1"/>
  <c r="S391" i="1"/>
  <c r="Z391" i="1" s="1"/>
  <c r="R391" i="1"/>
  <c r="X391" i="1"/>
  <c r="O391" i="1"/>
  <c r="N391" i="1"/>
  <c r="S1725" i="1"/>
  <c r="Z1725" i="1" s="1"/>
  <c r="R1725" i="1"/>
  <c r="X1725" i="1"/>
  <c r="O1725" i="1"/>
  <c r="N1725" i="1"/>
  <c r="T1725" i="1" s="1"/>
  <c r="S1724" i="1"/>
  <c r="Z1724" i="1" s="1"/>
  <c r="R1724" i="1"/>
  <c r="X1724" i="1"/>
  <c r="O1724" i="1"/>
  <c r="N1724" i="1"/>
  <c r="S1722" i="1"/>
  <c r="Z1722" i="1" s="1"/>
  <c r="R1722" i="1"/>
  <c r="X1722" i="1"/>
  <c r="O1722" i="1"/>
  <c r="N1722" i="1"/>
  <c r="S392" i="1"/>
  <c r="Z392" i="1" s="1"/>
  <c r="R392" i="1"/>
  <c r="X392" i="1"/>
  <c r="O392" i="1"/>
  <c r="N392" i="1"/>
  <c r="S1721" i="1"/>
  <c r="Z1721" i="1" s="1"/>
  <c r="R1721" i="1"/>
  <c r="X1721" i="1"/>
  <c r="O1721" i="1"/>
  <c r="N1721" i="1"/>
  <c r="S1718" i="1"/>
  <c r="Z1718" i="1" s="1"/>
  <c r="R1718" i="1"/>
  <c r="X1718" i="1"/>
  <c r="O1718" i="1"/>
  <c r="N1718" i="1"/>
  <c r="S1992" i="1"/>
  <c r="Z1992" i="1" s="1"/>
  <c r="R1992" i="1"/>
  <c r="X1992" i="1"/>
  <c r="O1992" i="1"/>
  <c r="N1992" i="1"/>
  <c r="S1666" i="1"/>
  <c r="Z1666" i="1" s="1"/>
  <c r="R1666" i="1"/>
  <c r="X1666" i="1"/>
  <c r="O1666" i="1"/>
  <c r="N1666" i="1"/>
  <c r="S1658" i="1"/>
  <c r="Z1658" i="1" s="1"/>
  <c r="R1658" i="1"/>
  <c r="X1658" i="1"/>
  <c r="O1658" i="1"/>
  <c r="N1658" i="1"/>
  <c r="S1737" i="1"/>
  <c r="Z1737" i="1" s="1"/>
  <c r="R1737" i="1"/>
  <c r="X1737" i="1"/>
  <c r="O1737" i="1"/>
  <c r="N1737" i="1"/>
  <c r="S2133" i="1"/>
  <c r="Z2133" i="1" s="1"/>
  <c r="R2133" i="1"/>
  <c r="X2133" i="1"/>
  <c r="O2133" i="1"/>
  <c r="N2133" i="1"/>
  <c r="S1858" i="1"/>
  <c r="Z1858" i="1" s="1"/>
  <c r="R1858" i="1"/>
  <c r="X1858" i="1"/>
  <c r="O1858" i="1"/>
  <c r="N1858" i="1"/>
  <c r="S2200" i="1"/>
  <c r="Z2200" i="1" s="1"/>
  <c r="R2200" i="1"/>
  <c r="X2200" i="1"/>
  <c r="O2200" i="1"/>
  <c r="N2200" i="1"/>
  <c r="S578" i="1"/>
  <c r="Z578" i="1" s="1"/>
  <c r="R578" i="1"/>
  <c r="X578" i="1"/>
  <c r="O578" i="1"/>
  <c r="N578" i="1"/>
  <c r="S1536" i="1"/>
  <c r="Z1536" i="1" s="1"/>
  <c r="R1536" i="1"/>
  <c r="X1536" i="1"/>
  <c r="O1536" i="1"/>
  <c r="N1536" i="1"/>
  <c r="S2187" i="1"/>
  <c r="Z2187" i="1" s="1"/>
  <c r="R2187" i="1"/>
  <c r="X2187" i="1"/>
  <c r="O2187" i="1"/>
  <c r="N2187" i="1"/>
  <c r="S606" i="1"/>
  <c r="Z606" i="1" s="1"/>
  <c r="R606" i="1"/>
  <c r="X606" i="1"/>
  <c r="O606" i="1"/>
  <c r="N606" i="1"/>
  <c r="T606" i="1" s="1"/>
  <c r="S950" i="1"/>
  <c r="Z950" i="1" s="1"/>
  <c r="R950" i="1"/>
  <c r="X950" i="1"/>
  <c r="O950" i="1"/>
  <c r="N950" i="1"/>
  <c r="S921" i="1"/>
  <c r="Z921" i="1" s="1"/>
  <c r="R921" i="1"/>
  <c r="X921" i="1"/>
  <c r="O921" i="1"/>
  <c r="N921" i="1"/>
  <c r="S1327" i="1"/>
  <c r="Z1327" i="1" s="1"/>
  <c r="R1327" i="1"/>
  <c r="X1327" i="1"/>
  <c r="O1327" i="1"/>
  <c r="N1327" i="1"/>
  <c r="S435" i="1"/>
  <c r="Z435" i="1" s="1"/>
  <c r="R435" i="1"/>
  <c r="X435" i="1"/>
  <c r="O435" i="1"/>
  <c r="N435" i="1"/>
  <c r="S1369" i="1"/>
  <c r="Z1369" i="1" s="1"/>
  <c r="R1369" i="1"/>
  <c r="X1369" i="1"/>
  <c r="O1369" i="1"/>
  <c r="N1369" i="1"/>
  <c r="S120" i="1"/>
  <c r="Z120" i="1" s="1"/>
  <c r="R120" i="1"/>
  <c r="X120" i="1"/>
  <c r="O120" i="1"/>
  <c r="N120" i="1"/>
  <c r="S1326" i="1"/>
  <c r="Z1326" i="1" s="1"/>
  <c r="R1326" i="1"/>
  <c r="X1326" i="1"/>
  <c r="O1326" i="1"/>
  <c r="N1326" i="1"/>
  <c r="S688" i="1"/>
  <c r="Z688" i="1" s="1"/>
  <c r="R688" i="1"/>
  <c r="X688" i="1"/>
  <c r="O688" i="1"/>
  <c r="N688" i="1"/>
  <c r="T688" i="1" s="1"/>
  <c r="S247" i="1"/>
  <c r="Z247" i="1" s="1"/>
  <c r="R247" i="1"/>
  <c r="X247" i="1"/>
  <c r="O247" i="1"/>
  <c r="N247" i="1"/>
  <c r="S235" i="1"/>
  <c r="Z235" i="1" s="1"/>
  <c r="R235" i="1"/>
  <c r="X235" i="1"/>
  <c r="O235" i="1"/>
  <c r="N235" i="1"/>
  <c r="S1437" i="1"/>
  <c r="Z1437" i="1" s="1"/>
  <c r="R1437" i="1"/>
  <c r="X1437" i="1"/>
  <c r="O1437" i="1"/>
  <c r="N1437" i="1"/>
  <c r="S2219" i="1"/>
  <c r="Z2219" i="1" s="1"/>
  <c r="R2219" i="1"/>
  <c r="X2219" i="1"/>
  <c r="O2219" i="1"/>
  <c r="N2219" i="1"/>
  <c r="S436" i="1"/>
  <c r="Z436" i="1" s="1"/>
  <c r="R436" i="1"/>
  <c r="X436" i="1"/>
  <c r="O436" i="1"/>
  <c r="N436" i="1"/>
  <c r="S2186" i="1"/>
  <c r="Z2186" i="1" s="1"/>
  <c r="R2186" i="1"/>
  <c r="X2186" i="1"/>
  <c r="O2186" i="1"/>
  <c r="N2186" i="1"/>
  <c r="S783" i="1"/>
  <c r="Z783" i="1" s="1"/>
  <c r="R783" i="1"/>
  <c r="X783" i="1"/>
  <c r="O783" i="1"/>
  <c r="N783" i="1"/>
  <c r="S2199" i="1"/>
  <c r="Z2199" i="1" s="1"/>
  <c r="R2199" i="1"/>
  <c r="X2199" i="1"/>
  <c r="O2199" i="1"/>
  <c r="N2199" i="1"/>
  <c r="T2199" i="1" s="1"/>
  <c r="S1906" i="1"/>
  <c r="Z1906" i="1" s="1"/>
  <c r="R1906" i="1"/>
  <c r="X1906" i="1"/>
  <c r="O1906" i="1"/>
  <c r="N1906" i="1"/>
  <c r="S266" i="1"/>
  <c r="Z266" i="1" s="1"/>
  <c r="R266" i="1"/>
  <c r="X266" i="1"/>
  <c r="O266" i="1"/>
  <c r="N266" i="1"/>
  <c r="S434" i="1"/>
  <c r="Z434" i="1" s="1"/>
  <c r="R434" i="1"/>
  <c r="X434" i="1"/>
  <c r="O434" i="1"/>
  <c r="N434" i="1"/>
  <c r="S743" i="1"/>
  <c r="Z743" i="1" s="1"/>
  <c r="R743" i="1"/>
  <c r="X743" i="1"/>
  <c r="O743" i="1"/>
  <c r="N743" i="1"/>
  <c r="S643" i="1"/>
  <c r="Z643" i="1" s="1"/>
  <c r="R643" i="1"/>
  <c r="X643" i="1"/>
  <c r="O643" i="1"/>
  <c r="N643" i="1"/>
  <c r="S833" i="1"/>
  <c r="Z833" i="1" s="1"/>
  <c r="R833" i="1"/>
  <c r="X833" i="1"/>
  <c r="O833" i="1"/>
  <c r="N833" i="1"/>
  <c r="S1325" i="1"/>
  <c r="Z1325" i="1" s="1"/>
  <c r="R1325" i="1"/>
  <c r="X1325" i="1"/>
  <c r="O1325" i="1"/>
  <c r="N1325" i="1"/>
  <c r="S1963" i="1"/>
  <c r="Z1963" i="1" s="1"/>
  <c r="R1963" i="1"/>
  <c r="X1963" i="1"/>
  <c r="O1963" i="1"/>
  <c r="N1963" i="1"/>
  <c r="T1963" i="1" s="1"/>
  <c r="S265" i="1"/>
  <c r="Z265" i="1" s="1"/>
  <c r="R265" i="1"/>
  <c r="X265" i="1"/>
  <c r="O265" i="1"/>
  <c r="N265" i="1"/>
  <c r="S87" i="1"/>
  <c r="Z87" i="1" s="1"/>
  <c r="R87" i="1"/>
  <c r="X87" i="1"/>
  <c r="O87" i="1"/>
  <c r="N87" i="1"/>
  <c r="S458" i="1"/>
  <c r="Z458" i="1" s="1"/>
  <c r="R458" i="1"/>
  <c r="X458" i="1"/>
  <c r="O458" i="1"/>
  <c r="N458" i="1"/>
  <c r="S447" i="1"/>
  <c r="Z447" i="1" s="1"/>
  <c r="R447" i="1"/>
  <c r="X447" i="1"/>
  <c r="O447" i="1"/>
  <c r="N447" i="1"/>
  <c r="S448" i="1"/>
  <c r="Z448" i="1" s="1"/>
  <c r="R448" i="1"/>
  <c r="X448" i="1"/>
  <c r="O448" i="1"/>
  <c r="N448" i="1"/>
  <c r="S446" i="1"/>
  <c r="Z446" i="1" s="1"/>
  <c r="R446" i="1"/>
  <c r="X446" i="1"/>
  <c r="O446" i="1"/>
  <c r="N446" i="1"/>
  <c r="S1720" i="1"/>
  <c r="Z1720" i="1" s="1"/>
  <c r="R1720" i="1"/>
  <c r="X1720" i="1"/>
  <c r="O1720" i="1"/>
  <c r="N1720" i="1"/>
  <c r="S456" i="1"/>
  <c r="Z456" i="1" s="1"/>
  <c r="R456" i="1"/>
  <c r="X456" i="1"/>
  <c r="O456" i="1"/>
  <c r="N456" i="1"/>
  <c r="T456" i="1" s="1"/>
  <c r="S453" i="1"/>
  <c r="Z453" i="1" s="1"/>
  <c r="R453" i="1"/>
  <c r="X453" i="1"/>
  <c r="O453" i="1"/>
  <c r="N453" i="1"/>
  <c r="S454" i="1"/>
  <c r="Z454" i="1" s="1"/>
  <c r="R454" i="1"/>
  <c r="X454" i="1"/>
  <c r="O454" i="1"/>
  <c r="N454" i="1"/>
  <c r="S455" i="1"/>
  <c r="Z455" i="1" s="1"/>
  <c r="R455" i="1"/>
  <c r="X455" i="1"/>
  <c r="O455" i="1"/>
  <c r="N455" i="1"/>
  <c r="S1402" i="1"/>
  <c r="Z1402" i="1" s="1"/>
  <c r="R1402" i="1"/>
  <c r="X1402" i="1"/>
  <c r="O1402" i="1"/>
  <c r="N1402" i="1"/>
  <c r="S2364" i="1"/>
  <c r="Z2364" i="1" s="1"/>
  <c r="R2364" i="1"/>
  <c r="X2364" i="1"/>
  <c r="O2364" i="1"/>
  <c r="N2364" i="1"/>
  <c r="S161" i="1"/>
  <c r="Z161" i="1" s="1"/>
  <c r="R161" i="1"/>
  <c r="X161" i="1"/>
  <c r="O161" i="1"/>
  <c r="N161" i="1"/>
  <c r="S895" i="1"/>
  <c r="Z895" i="1" s="1"/>
  <c r="R895" i="1"/>
  <c r="X895" i="1"/>
  <c r="O895" i="1"/>
  <c r="N895" i="1"/>
  <c r="S372" i="1"/>
  <c r="Z372" i="1" s="1"/>
  <c r="R372" i="1"/>
  <c r="X372" i="1"/>
  <c r="O372" i="1"/>
  <c r="N372" i="1"/>
  <c r="T372" i="1" s="1"/>
  <c r="S180" i="1"/>
  <c r="Z180" i="1" s="1"/>
  <c r="R180" i="1"/>
  <c r="X180" i="1"/>
  <c r="O180" i="1"/>
  <c r="N180" i="1"/>
  <c r="S1575" i="1"/>
  <c r="Z1575" i="1" s="1"/>
  <c r="R1575" i="1"/>
  <c r="X1575" i="1"/>
  <c r="O1575" i="1"/>
  <c r="N1575" i="1"/>
  <c r="S162" i="1"/>
  <c r="Z162" i="1" s="1"/>
  <c r="R162" i="1"/>
  <c r="X162" i="1"/>
  <c r="O162" i="1"/>
  <c r="N162" i="1"/>
  <c r="S2214" i="1"/>
  <c r="Z2214" i="1" s="1"/>
  <c r="R2214" i="1"/>
  <c r="X2214" i="1"/>
  <c r="O2214" i="1"/>
  <c r="N2214" i="1"/>
  <c r="S817" i="1"/>
  <c r="Z817" i="1" s="1"/>
  <c r="R817" i="1"/>
  <c r="X817" i="1"/>
  <c r="O817" i="1"/>
  <c r="N817" i="1"/>
  <c r="S375" i="1"/>
  <c r="Z375" i="1" s="1"/>
  <c r="R375" i="1"/>
  <c r="X375" i="1"/>
  <c r="O375" i="1"/>
  <c r="N375" i="1"/>
  <c r="S2280" i="1"/>
  <c r="Z2280" i="1" s="1"/>
  <c r="R2280" i="1"/>
  <c r="X2280" i="1"/>
  <c r="O2280" i="1"/>
  <c r="N2280" i="1"/>
  <c r="S858" i="1"/>
  <c r="Z858" i="1" s="1"/>
  <c r="R858" i="1"/>
  <c r="X858" i="1"/>
  <c r="O858" i="1"/>
  <c r="N858" i="1"/>
  <c r="T858" i="1" s="1"/>
  <c r="S1851" i="1"/>
  <c r="Z1851" i="1" s="1"/>
  <c r="R1851" i="1"/>
  <c r="X1851" i="1"/>
  <c r="O1851" i="1"/>
  <c r="N1851" i="1"/>
  <c r="S2366" i="1"/>
  <c r="Z2366" i="1" s="1"/>
  <c r="R2366" i="1"/>
  <c r="X2366" i="1"/>
  <c r="O2366" i="1"/>
  <c r="N2366" i="1"/>
  <c r="S1736" i="1"/>
  <c r="Z1736" i="1" s="1"/>
  <c r="R1736" i="1"/>
  <c r="X1736" i="1"/>
  <c r="O1736" i="1"/>
  <c r="N1736" i="1"/>
  <c r="S2412" i="1"/>
  <c r="Z2412" i="1" s="1"/>
  <c r="R2412" i="1"/>
  <c r="X2412" i="1"/>
  <c r="O2412" i="1"/>
  <c r="N2412" i="1"/>
  <c r="S2411" i="1"/>
  <c r="Z2411" i="1" s="1"/>
  <c r="R2411" i="1"/>
  <c r="X2411" i="1"/>
  <c r="O2411" i="1"/>
  <c r="N2411" i="1"/>
  <c r="S86" i="1"/>
  <c r="Z86" i="1" s="1"/>
  <c r="R86" i="1"/>
  <c r="X86" i="1"/>
  <c r="O86" i="1"/>
  <c r="N86" i="1"/>
  <c r="S2065" i="1"/>
  <c r="Z2065" i="1" s="1"/>
  <c r="R2065" i="1"/>
  <c r="X2065" i="1"/>
  <c r="O2065" i="1"/>
  <c r="N2065" i="1"/>
  <c r="S642" i="1"/>
  <c r="Z642" i="1" s="1"/>
  <c r="R642" i="1"/>
  <c r="X642" i="1"/>
  <c r="O642" i="1"/>
  <c r="N642" i="1"/>
  <c r="S1083" i="1"/>
  <c r="Z1083" i="1" s="1"/>
  <c r="R1083" i="1"/>
  <c r="X1083" i="1"/>
  <c r="O1083" i="1"/>
  <c r="N1083" i="1"/>
  <c r="S2359" i="1"/>
  <c r="Z2359" i="1" s="1"/>
  <c r="R2359" i="1"/>
  <c r="X2359" i="1"/>
  <c r="O2359" i="1"/>
  <c r="N2359" i="1"/>
  <c r="S2461" i="1"/>
  <c r="Z2461" i="1" s="1"/>
  <c r="R2461" i="1"/>
  <c r="X2461" i="1"/>
  <c r="O2461" i="1"/>
  <c r="N2461" i="1"/>
  <c r="S1602" i="1"/>
  <c r="Z1602" i="1" s="1"/>
  <c r="R1602" i="1"/>
  <c r="X1602" i="1"/>
  <c r="O1602" i="1"/>
  <c r="N1602" i="1"/>
  <c r="S733" i="1"/>
  <c r="Z733" i="1" s="1"/>
  <c r="R733" i="1"/>
  <c r="X733" i="1"/>
  <c r="O733" i="1"/>
  <c r="N733" i="1"/>
  <c r="S730" i="1"/>
  <c r="Z730" i="1" s="1"/>
  <c r="R730" i="1"/>
  <c r="X730" i="1"/>
  <c r="O730" i="1"/>
  <c r="N730" i="1"/>
  <c r="S937" i="1"/>
  <c r="Z937" i="1" s="1"/>
  <c r="R937" i="1"/>
  <c r="X937" i="1"/>
  <c r="O937" i="1"/>
  <c r="N937" i="1"/>
  <c r="S355" i="1"/>
  <c r="Z355" i="1" s="1"/>
  <c r="R355" i="1"/>
  <c r="X355" i="1"/>
  <c r="O355" i="1"/>
  <c r="N355" i="1"/>
  <c r="S1570" i="1"/>
  <c r="Z1570" i="1" s="1"/>
  <c r="R1570" i="1"/>
  <c r="X1570" i="1"/>
  <c r="O1570" i="1"/>
  <c r="N1570" i="1"/>
  <c r="S2053" i="1"/>
  <c r="Z2053" i="1" s="1"/>
  <c r="R2053" i="1"/>
  <c r="X2053" i="1"/>
  <c r="O2053" i="1"/>
  <c r="N2053" i="1"/>
  <c r="S535" i="1"/>
  <c r="Z535" i="1" s="1"/>
  <c r="R535" i="1"/>
  <c r="X535" i="1"/>
  <c r="O535" i="1"/>
  <c r="N535" i="1"/>
  <c r="S1682" i="1"/>
  <c r="Z1682" i="1" s="1"/>
  <c r="R1682" i="1"/>
  <c r="X1682" i="1"/>
  <c r="O1682" i="1"/>
  <c r="N1682" i="1"/>
  <c r="S15" i="1"/>
  <c r="Z15" i="1" s="1"/>
  <c r="R15" i="1"/>
  <c r="X15" i="1"/>
  <c r="O15" i="1"/>
  <c r="N15" i="1"/>
  <c r="S832" i="1"/>
  <c r="Z832" i="1" s="1"/>
  <c r="R832" i="1"/>
  <c r="X832" i="1"/>
  <c r="O832" i="1"/>
  <c r="N832" i="1"/>
  <c r="S792" i="1"/>
  <c r="Z792" i="1" s="1"/>
  <c r="R792" i="1"/>
  <c r="X792" i="1"/>
  <c r="O792" i="1"/>
  <c r="N792" i="1"/>
  <c r="S613" i="1"/>
  <c r="Z613" i="1" s="1"/>
  <c r="R613" i="1"/>
  <c r="X613" i="1"/>
  <c r="O613" i="1"/>
  <c r="N613" i="1"/>
  <c r="S1806" i="1"/>
  <c r="Z1806" i="1" s="1"/>
  <c r="R1806" i="1"/>
  <c r="X1806" i="1"/>
  <c r="O1806" i="1"/>
  <c r="N1806" i="1"/>
  <c r="S2496" i="1"/>
  <c r="Z2496" i="1" s="1"/>
  <c r="R2496" i="1"/>
  <c r="X2496" i="1"/>
  <c r="O2496" i="1"/>
  <c r="N2496" i="1"/>
  <c r="S426" i="1"/>
  <c r="Z426" i="1" s="1"/>
  <c r="R426" i="1"/>
  <c r="X426" i="1"/>
  <c r="O426" i="1"/>
  <c r="N426" i="1"/>
  <c r="S1885" i="1"/>
  <c r="Z1885" i="1" s="1"/>
  <c r="R1885" i="1"/>
  <c r="X1885" i="1"/>
  <c r="O1885" i="1"/>
  <c r="N1885" i="1"/>
  <c r="S821" i="1"/>
  <c r="Z821" i="1" s="1"/>
  <c r="R821" i="1"/>
  <c r="X821" i="1"/>
  <c r="O821" i="1"/>
  <c r="N821" i="1"/>
  <c r="S748" i="1"/>
  <c r="Z748" i="1" s="1"/>
  <c r="R748" i="1"/>
  <c r="X748" i="1"/>
  <c r="O748" i="1"/>
  <c r="N748" i="1"/>
  <c r="S175" i="1"/>
  <c r="Z175" i="1" s="1"/>
  <c r="R175" i="1"/>
  <c r="X175" i="1"/>
  <c r="O175" i="1"/>
  <c r="N175" i="1"/>
  <c r="S2145" i="1"/>
  <c r="Z2145" i="1" s="1"/>
  <c r="R2145" i="1"/>
  <c r="X2145" i="1"/>
  <c r="O2145" i="1"/>
  <c r="N2145" i="1"/>
  <c r="S772" i="1"/>
  <c r="Z772" i="1" s="1"/>
  <c r="R772" i="1"/>
  <c r="X772" i="1"/>
  <c r="O772" i="1"/>
  <c r="N772" i="1"/>
  <c r="S362" i="1"/>
  <c r="Z362" i="1" s="1"/>
  <c r="R362" i="1"/>
  <c r="X362" i="1"/>
  <c r="O362" i="1"/>
  <c r="N362" i="1"/>
  <c r="S1805" i="1"/>
  <c r="Z1805" i="1" s="1"/>
  <c r="R1805" i="1"/>
  <c r="X1805" i="1"/>
  <c r="O1805" i="1"/>
  <c r="N1805" i="1"/>
  <c r="S299" i="1"/>
  <c r="Z299" i="1" s="1"/>
  <c r="R299" i="1"/>
  <c r="X299" i="1"/>
  <c r="O299" i="1"/>
  <c r="N299" i="1"/>
  <c r="S1057" i="1"/>
  <c r="Z1057" i="1" s="1"/>
  <c r="R1057" i="1"/>
  <c r="X1057" i="1"/>
  <c r="O1057" i="1"/>
  <c r="N1057" i="1"/>
  <c r="T1057" i="1" s="1"/>
  <c r="U1057" i="1" s="1"/>
  <c r="Y1057" i="1" s="1"/>
  <c r="S1322" i="1"/>
  <c r="Z1322" i="1" s="1"/>
  <c r="R1322" i="1"/>
  <c r="X1322" i="1"/>
  <c r="O1322" i="1"/>
  <c r="N1322" i="1"/>
  <c r="S625" i="1"/>
  <c r="Z625" i="1" s="1"/>
  <c r="R625" i="1"/>
  <c r="X625" i="1"/>
  <c r="O625" i="1"/>
  <c r="N625" i="1"/>
  <c r="T625" i="1" s="1"/>
  <c r="S85" i="1"/>
  <c r="Z85" i="1" s="1"/>
  <c r="R85" i="1"/>
  <c r="X85" i="1"/>
  <c r="O85" i="1"/>
  <c r="N85" i="1"/>
  <c r="S14" i="1"/>
  <c r="Z14" i="1" s="1"/>
  <c r="R14" i="1"/>
  <c r="X14" i="1"/>
  <c r="O14" i="1"/>
  <c r="N14" i="1"/>
  <c r="S13" i="1"/>
  <c r="Z13" i="1" s="1"/>
  <c r="R13" i="1"/>
  <c r="X13" i="1"/>
  <c r="O13" i="1"/>
  <c r="N13" i="1"/>
  <c r="S683" i="1"/>
  <c r="Z683" i="1" s="1"/>
  <c r="R683" i="1"/>
  <c r="X683" i="1"/>
  <c r="O683" i="1"/>
  <c r="N683" i="1"/>
  <c r="S69" i="1"/>
  <c r="Z69" i="1" s="1"/>
  <c r="R69" i="1"/>
  <c r="X69" i="1"/>
  <c r="O69" i="1"/>
  <c r="N69" i="1"/>
  <c r="S1843" i="1"/>
  <c r="Z1843" i="1" s="1"/>
  <c r="R1843" i="1"/>
  <c r="X1843" i="1"/>
  <c r="O1843" i="1"/>
  <c r="N1843" i="1"/>
  <c r="S1270" i="1"/>
  <c r="Z1270" i="1" s="1"/>
  <c r="R1270" i="1"/>
  <c r="X1270" i="1"/>
  <c r="O1270" i="1"/>
  <c r="N1270" i="1"/>
  <c r="S73" i="1"/>
  <c r="Z73" i="1" s="1"/>
  <c r="R73" i="1"/>
  <c r="X73" i="1"/>
  <c r="O73" i="1"/>
  <c r="N73" i="1"/>
  <c r="S63" i="1"/>
  <c r="Z63" i="1" s="1"/>
  <c r="R63" i="1"/>
  <c r="X63" i="1"/>
  <c r="O63" i="1"/>
  <c r="N63" i="1"/>
  <c r="S67" i="1"/>
  <c r="Z67" i="1" s="1"/>
  <c r="R67" i="1"/>
  <c r="X67" i="1"/>
  <c r="O67" i="1"/>
  <c r="N67" i="1"/>
  <c r="S946" i="1"/>
  <c r="Z946" i="1" s="1"/>
  <c r="R946" i="1"/>
  <c r="X946" i="1"/>
  <c r="O946" i="1"/>
  <c r="N946" i="1"/>
  <c r="S71" i="1"/>
  <c r="Z71" i="1" s="1"/>
  <c r="R71" i="1"/>
  <c r="X71" i="1"/>
  <c r="O71" i="1"/>
  <c r="N71" i="1"/>
  <c r="S825" i="1"/>
  <c r="Z825" i="1" s="1"/>
  <c r="R825" i="1"/>
  <c r="X825" i="1"/>
  <c r="O825" i="1"/>
  <c r="N825" i="1"/>
  <c r="S2269" i="1"/>
  <c r="Z2269" i="1" s="1"/>
  <c r="R2269" i="1"/>
  <c r="X2269" i="1"/>
  <c r="O2269" i="1"/>
  <c r="N2269" i="1"/>
  <c r="T2269" i="1" s="1"/>
  <c r="U2269" i="1" s="1"/>
  <c r="Y2269" i="1" s="1"/>
  <c r="S128" i="1"/>
  <c r="Z128" i="1" s="1"/>
  <c r="R128" i="1"/>
  <c r="X128" i="1"/>
  <c r="O128" i="1"/>
  <c r="N128" i="1"/>
  <c r="S1550" i="1"/>
  <c r="Z1550" i="1" s="1"/>
  <c r="R1550" i="1"/>
  <c r="X1550" i="1"/>
  <c r="O1550" i="1"/>
  <c r="N1550" i="1"/>
  <c r="T1550" i="1" s="1"/>
  <c r="S269" i="1"/>
  <c r="Z269" i="1" s="1"/>
  <c r="R269" i="1"/>
  <c r="X269" i="1"/>
  <c r="O269" i="1"/>
  <c r="N269" i="1"/>
  <c r="S920" i="1"/>
  <c r="Z920" i="1" s="1"/>
  <c r="R920" i="1"/>
  <c r="X920" i="1"/>
  <c r="O920" i="1"/>
  <c r="N920" i="1"/>
  <c r="S2143" i="1"/>
  <c r="Z2143" i="1" s="1"/>
  <c r="R2143" i="1"/>
  <c r="X2143" i="1"/>
  <c r="O2143" i="1"/>
  <c r="N2143" i="1"/>
  <c r="S713" i="1"/>
  <c r="Z713" i="1" s="1"/>
  <c r="R713" i="1"/>
  <c r="X713" i="1"/>
  <c r="O713" i="1"/>
  <c r="N713" i="1"/>
  <c r="T713" i="1" s="1"/>
  <c r="S712" i="1"/>
  <c r="Z712" i="1" s="1"/>
  <c r="R712" i="1"/>
  <c r="X712" i="1"/>
  <c r="O712" i="1"/>
  <c r="N712" i="1"/>
  <c r="S321" i="1"/>
  <c r="Z321" i="1" s="1"/>
  <c r="R321" i="1"/>
  <c r="X321" i="1"/>
  <c r="O321" i="1"/>
  <c r="N321" i="1"/>
  <c r="S511" i="1"/>
  <c r="Z511" i="1" s="1"/>
  <c r="R511" i="1"/>
  <c r="X511" i="1"/>
  <c r="O511" i="1"/>
  <c r="N511" i="1"/>
  <c r="S389" i="1"/>
  <c r="Z389" i="1" s="1"/>
  <c r="R389" i="1"/>
  <c r="X389" i="1"/>
  <c r="O389" i="1"/>
  <c r="N389" i="1"/>
  <c r="T389" i="1" s="1"/>
  <c r="S510" i="1"/>
  <c r="Z510" i="1" s="1"/>
  <c r="R510" i="1"/>
  <c r="X510" i="1"/>
  <c r="O510" i="1"/>
  <c r="N510" i="1"/>
  <c r="S2462" i="1"/>
  <c r="Z2462" i="1" s="1"/>
  <c r="R2462" i="1"/>
  <c r="X2462" i="1"/>
  <c r="O2462" i="1"/>
  <c r="N2462" i="1"/>
  <c r="S1573" i="1"/>
  <c r="Z1573" i="1" s="1"/>
  <c r="R1573" i="1"/>
  <c r="X1573" i="1"/>
  <c r="O1573" i="1"/>
  <c r="N1573" i="1"/>
  <c r="S2255" i="1"/>
  <c r="Z2255" i="1" s="1"/>
  <c r="R2255" i="1"/>
  <c r="X2255" i="1"/>
  <c r="O2255" i="1"/>
  <c r="N2255" i="1"/>
  <c r="S174" i="1"/>
  <c r="Z174" i="1" s="1"/>
  <c r="R174" i="1"/>
  <c r="X174" i="1"/>
  <c r="O174" i="1"/>
  <c r="N174" i="1"/>
  <c r="S771" i="1"/>
  <c r="Z771" i="1" s="1"/>
  <c r="R771" i="1"/>
  <c r="X771" i="1"/>
  <c r="O771" i="1"/>
  <c r="N771" i="1"/>
  <c r="S84" i="1"/>
  <c r="Z84" i="1" s="1"/>
  <c r="R84" i="1"/>
  <c r="X84" i="1"/>
  <c r="O84" i="1"/>
  <c r="N84" i="1"/>
  <c r="S695" i="1"/>
  <c r="Z695" i="1" s="1"/>
  <c r="R695" i="1"/>
  <c r="X695" i="1"/>
  <c r="O695" i="1"/>
  <c r="N695" i="1"/>
  <c r="S924" i="1"/>
  <c r="Z924" i="1" s="1"/>
  <c r="R924" i="1"/>
  <c r="X924" i="1"/>
  <c r="O924" i="1"/>
  <c r="N924" i="1"/>
  <c r="S1705" i="1"/>
  <c r="Z1705" i="1" s="1"/>
  <c r="R1705" i="1"/>
  <c r="X1705" i="1"/>
  <c r="O1705" i="1"/>
  <c r="N1705" i="1"/>
  <c r="S2296" i="1"/>
  <c r="Z2296" i="1" s="1"/>
  <c r="R2296" i="1"/>
  <c r="X2296" i="1"/>
  <c r="O2296" i="1"/>
  <c r="N2296" i="1"/>
  <c r="S966" i="1"/>
  <c r="Z966" i="1" s="1"/>
  <c r="R966" i="1"/>
  <c r="X966" i="1"/>
  <c r="O966" i="1"/>
  <c r="N966" i="1"/>
  <c r="S965" i="1"/>
  <c r="Z965" i="1" s="1"/>
  <c r="R965" i="1"/>
  <c r="X965" i="1"/>
  <c r="O965" i="1"/>
  <c r="N965" i="1"/>
  <c r="S967" i="1"/>
  <c r="Z967" i="1" s="1"/>
  <c r="R967" i="1"/>
  <c r="X967" i="1"/>
  <c r="O967" i="1"/>
  <c r="N967" i="1"/>
  <c r="S2358" i="1"/>
  <c r="Z2358" i="1" s="1"/>
  <c r="R2358" i="1"/>
  <c r="X2358" i="1"/>
  <c r="O2358" i="1"/>
  <c r="N2358" i="1"/>
  <c r="S1280" i="1"/>
  <c r="Z1280" i="1" s="1"/>
  <c r="R1280" i="1"/>
  <c r="X1280" i="1"/>
  <c r="O1280" i="1"/>
  <c r="N1280" i="1"/>
  <c r="S2218" i="1"/>
  <c r="Z2218" i="1" s="1"/>
  <c r="R2218" i="1"/>
  <c r="X2218" i="1"/>
  <c r="O2218" i="1"/>
  <c r="N2218" i="1"/>
  <c r="S1591" i="1"/>
  <c r="Z1591" i="1" s="1"/>
  <c r="R1591" i="1"/>
  <c r="X1591" i="1"/>
  <c r="O1591" i="1"/>
  <c r="N1591" i="1"/>
  <c r="S619" i="1"/>
  <c r="Z619" i="1" s="1"/>
  <c r="R619" i="1"/>
  <c r="X619" i="1"/>
  <c r="O619" i="1"/>
  <c r="N619" i="1"/>
  <c r="S9" i="1"/>
  <c r="Z9" i="1" s="1"/>
  <c r="R9" i="1"/>
  <c r="X9" i="1"/>
  <c r="O9" i="1"/>
  <c r="N9" i="1"/>
  <c r="S250" i="1"/>
  <c r="Z250" i="1" s="1"/>
  <c r="R250" i="1"/>
  <c r="X250" i="1"/>
  <c r="O250" i="1"/>
  <c r="N250" i="1"/>
  <c r="S2245" i="1"/>
  <c r="Z2245" i="1" s="1"/>
  <c r="R2245" i="1"/>
  <c r="X2245" i="1"/>
  <c r="O2245" i="1"/>
  <c r="N2245" i="1"/>
  <c r="S697" i="1"/>
  <c r="Z697" i="1" s="1"/>
  <c r="R697" i="1"/>
  <c r="X697" i="1"/>
  <c r="O697" i="1"/>
  <c r="N697" i="1"/>
  <c r="S694" i="1"/>
  <c r="Z694" i="1" s="1"/>
  <c r="R694" i="1"/>
  <c r="X694" i="1"/>
  <c r="O694" i="1"/>
  <c r="N694" i="1"/>
  <c r="S696" i="1"/>
  <c r="Z696" i="1" s="1"/>
  <c r="R696" i="1"/>
  <c r="X696" i="1"/>
  <c r="O696" i="1"/>
  <c r="N696" i="1"/>
  <c r="S2138" i="1"/>
  <c r="Z2138" i="1" s="1"/>
  <c r="R2138" i="1"/>
  <c r="X2138" i="1"/>
  <c r="O2138" i="1"/>
  <c r="N2138" i="1"/>
  <c r="S2378" i="1"/>
  <c r="Z2378" i="1" s="1"/>
  <c r="R2378" i="1"/>
  <c r="X2378" i="1"/>
  <c r="O2378" i="1"/>
  <c r="N2378" i="1"/>
  <c r="S76" i="1"/>
  <c r="Z76" i="1" s="1"/>
  <c r="R76" i="1"/>
  <c r="X76" i="1"/>
  <c r="O76" i="1"/>
  <c r="N76" i="1"/>
  <c r="S450" i="1"/>
  <c r="Z450" i="1" s="1"/>
  <c r="R450" i="1"/>
  <c r="X450" i="1"/>
  <c r="O450" i="1"/>
  <c r="N450" i="1"/>
  <c r="S452" i="1"/>
  <c r="Z452" i="1" s="1"/>
  <c r="R452" i="1"/>
  <c r="X452" i="1"/>
  <c r="O452" i="1"/>
  <c r="N452" i="1"/>
  <c r="S451" i="1"/>
  <c r="Z451" i="1" s="1"/>
  <c r="R451" i="1"/>
  <c r="X451" i="1"/>
  <c r="O451" i="1"/>
  <c r="N451" i="1"/>
  <c r="S1856" i="1"/>
  <c r="Z1856" i="1" s="1"/>
  <c r="R1856" i="1"/>
  <c r="X1856" i="1"/>
  <c r="O1856" i="1"/>
  <c r="N1856" i="1"/>
  <c r="S702" i="1"/>
  <c r="Z702" i="1" s="1"/>
  <c r="R702" i="1"/>
  <c r="X702" i="1"/>
  <c r="O702" i="1"/>
  <c r="N702" i="1"/>
  <c r="S2267" i="1"/>
  <c r="Z2267" i="1" s="1"/>
  <c r="R2267" i="1"/>
  <c r="X2267" i="1"/>
  <c r="O2267" i="1"/>
  <c r="N2267" i="1"/>
  <c r="S159" i="1"/>
  <c r="Z159" i="1" s="1"/>
  <c r="R159" i="1"/>
  <c r="X159" i="1"/>
  <c r="O159" i="1"/>
  <c r="N159" i="1"/>
  <c r="S2439" i="1"/>
  <c r="Z2439" i="1" s="1"/>
  <c r="R2439" i="1"/>
  <c r="X2439" i="1"/>
  <c r="O2439" i="1"/>
  <c r="N2439" i="1"/>
  <c r="S132" i="1"/>
  <c r="Z132" i="1" s="1"/>
  <c r="R132" i="1"/>
  <c r="X132" i="1"/>
  <c r="O132" i="1"/>
  <c r="N132" i="1"/>
  <c r="S270" i="1"/>
  <c r="Z270" i="1" s="1"/>
  <c r="R270" i="1"/>
  <c r="X270" i="1"/>
  <c r="O270" i="1"/>
  <c r="N270" i="1"/>
  <c r="S1694" i="1"/>
  <c r="Z1694" i="1" s="1"/>
  <c r="R1694" i="1"/>
  <c r="X1694" i="1"/>
  <c r="O1694" i="1"/>
  <c r="N1694" i="1"/>
  <c r="S1548" i="1"/>
  <c r="Z1548" i="1" s="1"/>
  <c r="R1548" i="1"/>
  <c r="X1548" i="1"/>
  <c r="O1548" i="1"/>
  <c r="N1548" i="1"/>
  <c r="S2131" i="1"/>
  <c r="Z2131" i="1" s="1"/>
  <c r="R2131" i="1"/>
  <c r="X2131" i="1"/>
  <c r="O2131" i="1"/>
  <c r="N2131" i="1"/>
  <c r="S2130" i="1"/>
  <c r="Z2130" i="1" s="1"/>
  <c r="R2130" i="1"/>
  <c r="X2130" i="1"/>
  <c r="O2130" i="1"/>
  <c r="N2130" i="1"/>
  <c r="S33" i="1"/>
  <c r="Z33" i="1" s="1"/>
  <c r="R33" i="1"/>
  <c r="X33" i="1"/>
  <c r="O33" i="1"/>
  <c r="N33" i="1"/>
  <c r="S1704" i="1"/>
  <c r="Z1704" i="1" s="1"/>
  <c r="R1704" i="1"/>
  <c r="X1704" i="1"/>
  <c r="O1704" i="1"/>
  <c r="N1704" i="1"/>
  <c r="S1703" i="1"/>
  <c r="Z1703" i="1" s="1"/>
  <c r="R1703" i="1"/>
  <c r="X1703" i="1"/>
  <c r="O1703" i="1"/>
  <c r="N1703" i="1"/>
  <c r="S112" i="1"/>
  <c r="Z112" i="1" s="1"/>
  <c r="R112" i="1"/>
  <c r="X112" i="1"/>
  <c r="O112" i="1"/>
  <c r="N112" i="1"/>
  <c r="S251" i="1"/>
  <c r="Z251" i="1" s="1"/>
  <c r="R251" i="1"/>
  <c r="X251" i="1"/>
  <c r="O251" i="1"/>
  <c r="N251" i="1"/>
  <c r="S2275" i="1"/>
  <c r="Z2275" i="1" s="1"/>
  <c r="R2275" i="1"/>
  <c r="X2275" i="1"/>
  <c r="O2275" i="1"/>
  <c r="N2275" i="1"/>
  <c r="S2365" i="1"/>
  <c r="Z2365" i="1" s="1"/>
  <c r="R2365" i="1"/>
  <c r="X2365" i="1"/>
  <c r="O2365" i="1"/>
  <c r="N2365" i="1"/>
  <c r="S1854" i="1"/>
  <c r="Z1854" i="1" s="1"/>
  <c r="R1854" i="1"/>
  <c r="X1854" i="1"/>
  <c r="O1854" i="1"/>
  <c r="N1854" i="1"/>
  <c r="S300" i="1"/>
  <c r="Z300" i="1" s="1"/>
  <c r="R300" i="1"/>
  <c r="X300" i="1"/>
  <c r="O300" i="1"/>
  <c r="N300" i="1"/>
  <c r="S2377" i="1"/>
  <c r="Z2377" i="1" s="1"/>
  <c r="R2377" i="1"/>
  <c r="X2377" i="1"/>
  <c r="O2377" i="1"/>
  <c r="N2377" i="1"/>
  <c r="S841" i="1"/>
  <c r="Z841" i="1" s="1"/>
  <c r="R841" i="1"/>
  <c r="X841" i="1"/>
  <c r="O841" i="1"/>
  <c r="N841" i="1"/>
  <c r="S2294" i="1"/>
  <c r="Z2294" i="1" s="1"/>
  <c r="R2294" i="1"/>
  <c r="X2294" i="1"/>
  <c r="O2294" i="1"/>
  <c r="N2294" i="1"/>
  <c r="S838" i="1"/>
  <c r="Z838" i="1" s="1"/>
  <c r="R838" i="1"/>
  <c r="X838" i="1"/>
  <c r="O838" i="1"/>
  <c r="N838" i="1"/>
  <c r="S788" i="1"/>
  <c r="Z788" i="1" s="1"/>
  <c r="R788" i="1"/>
  <c r="X788" i="1"/>
  <c r="O788" i="1"/>
  <c r="N788" i="1"/>
  <c r="S1709" i="1"/>
  <c r="Z1709" i="1" s="1"/>
  <c r="R1709" i="1"/>
  <c r="X1709" i="1"/>
  <c r="O1709" i="1"/>
  <c r="N1709" i="1"/>
  <c r="S1707" i="1"/>
  <c r="Z1707" i="1" s="1"/>
  <c r="R1707" i="1"/>
  <c r="X1707" i="1"/>
  <c r="O1707" i="1"/>
  <c r="N1707" i="1"/>
  <c r="S770" i="1"/>
  <c r="Z770" i="1" s="1"/>
  <c r="R770" i="1"/>
  <c r="X770" i="1"/>
  <c r="O770" i="1"/>
  <c r="N770" i="1"/>
  <c r="S935" i="1"/>
  <c r="Z935" i="1" s="1"/>
  <c r="R935" i="1"/>
  <c r="X935" i="1"/>
  <c r="O935" i="1"/>
  <c r="N935" i="1"/>
  <c r="S1651" i="1"/>
  <c r="Z1651" i="1" s="1"/>
  <c r="R1651" i="1"/>
  <c r="X1651" i="1"/>
  <c r="O1651" i="1"/>
  <c r="N1651" i="1"/>
  <c r="S2279" i="1"/>
  <c r="Z2279" i="1" s="1"/>
  <c r="R2279" i="1"/>
  <c r="X2279" i="1"/>
  <c r="O2279" i="1"/>
  <c r="N2279" i="1"/>
  <c r="S234" i="1"/>
  <c r="Z234" i="1" s="1"/>
  <c r="R234" i="1"/>
  <c r="X234" i="1"/>
  <c r="O234" i="1"/>
  <c r="N234" i="1"/>
  <c r="S238" i="1"/>
  <c r="Z238" i="1" s="1"/>
  <c r="R238" i="1"/>
  <c r="X238" i="1"/>
  <c r="O238" i="1"/>
  <c r="N238" i="1"/>
  <c r="S824" i="1"/>
  <c r="Z824" i="1" s="1"/>
  <c r="R824" i="1"/>
  <c r="X824" i="1"/>
  <c r="O824" i="1"/>
  <c r="N824" i="1"/>
  <c r="S237" i="1"/>
  <c r="Z237" i="1" s="1"/>
  <c r="R237" i="1"/>
  <c r="X237" i="1"/>
  <c r="O237" i="1"/>
  <c r="N237" i="1"/>
  <c r="S1539" i="1"/>
  <c r="Z1539" i="1" s="1"/>
  <c r="R1539" i="1"/>
  <c r="X1539" i="1"/>
  <c r="O1539" i="1"/>
  <c r="N1539" i="1"/>
  <c r="S1698" i="1"/>
  <c r="Z1698" i="1" s="1"/>
  <c r="R1698" i="1"/>
  <c r="X1698" i="1"/>
  <c r="O1698" i="1"/>
  <c r="N1698" i="1"/>
  <c r="S1697" i="1"/>
  <c r="Z1697" i="1" s="1"/>
  <c r="R1697" i="1"/>
  <c r="X1697" i="1"/>
  <c r="O1697" i="1"/>
  <c r="N1697" i="1"/>
  <c r="S2208" i="1"/>
  <c r="Z2208" i="1" s="1"/>
  <c r="R2208" i="1"/>
  <c r="X2208" i="1"/>
  <c r="O2208" i="1"/>
  <c r="N2208" i="1"/>
  <c r="S2211" i="1"/>
  <c r="Z2211" i="1" s="1"/>
  <c r="R2211" i="1"/>
  <c r="X2211" i="1"/>
  <c r="O2211" i="1"/>
  <c r="N2211" i="1"/>
  <c r="S165" i="1"/>
  <c r="Z165" i="1" s="1"/>
  <c r="R165" i="1"/>
  <c r="X165" i="1"/>
  <c r="O165" i="1"/>
  <c r="N165" i="1"/>
  <c r="S528" i="1"/>
  <c r="Z528" i="1" s="1"/>
  <c r="R528" i="1"/>
  <c r="X528" i="1"/>
  <c r="O528" i="1"/>
  <c r="N528" i="1"/>
  <c r="S2153" i="1"/>
  <c r="Z2153" i="1" s="1"/>
  <c r="R2153" i="1"/>
  <c r="X2153" i="1"/>
  <c r="O2153" i="1"/>
  <c r="N2153" i="1"/>
  <c r="S1696" i="1"/>
  <c r="Z1696" i="1" s="1"/>
  <c r="R1696" i="1"/>
  <c r="X1696" i="1"/>
  <c r="O1696" i="1"/>
  <c r="N1696" i="1"/>
  <c r="S1531" i="1"/>
  <c r="Z1531" i="1" s="1"/>
  <c r="R1531" i="1"/>
  <c r="X1531" i="1"/>
  <c r="O1531" i="1"/>
  <c r="N1531" i="1"/>
  <c r="S1321" i="1"/>
  <c r="Z1321" i="1" s="1"/>
  <c r="R1321" i="1"/>
  <c r="X1321" i="1"/>
  <c r="O1321" i="1"/>
  <c r="N1321" i="1"/>
  <c r="S908" i="1"/>
  <c r="Z908" i="1" s="1"/>
  <c r="R908" i="1"/>
  <c r="X908" i="1"/>
  <c r="O908" i="1"/>
  <c r="N908" i="1"/>
  <c r="S721" i="1"/>
  <c r="Z721" i="1" s="1"/>
  <c r="R721" i="1"/>
  <c r="X721" i="1"/>
  <c r="O721" i="1"/>
  <c r="N721" i="1"/>
  <c r="S8" i="1"/>
  <c r="Z8" i="1" s="1"/>
  <c r="R8" i="1"/>
  <c r="X8" i="1"/>
  <c r="O8" i="1"/>
  <c r="N8" i="1"/>
  <c r="S150" i="1"/>
  <c r="Z150" i="1" s="1"/>
  <c r="R150" i="1"/>
  <c r="X150" i="1"/>
  <c r="O150" i="1"/>
  <c r="N150" i="1"/>
  <c r="S931" i="1"/>
  <c r="Z931" i="1" s="1"/>
  <c r="R931" i="1"/>
  <c r="X931" i="1"/>
  <c r="O931" i="1"/>
  <c r="N931" i="1"/>
  <c r="S338" i="1"/>
  <c r="Z338" i="1" s="1"/>
  <c r="R338" i="1"/>
  <c r="X338" i="1"/>
  <c r="O338" i="1"/>
  <c r="N338" i="1"/>
  <c r="S330" i="1"/>
  <c r="Z330" i="1" s="1"/>
  <c r="R330" i="1"/>
  <c r="X330" i="1"/>
  <c r="O330" i="1"/>
  <c r="N330" i="1"/>
  <c r="S336" i="1"/>
  <c r="Z336" i="1" s="1"/>
  <c r="R336" i="1"/>
  <c r="X336" i="1"/>
  <c r="O336" i="1"/>
  <c r="N336" i="1"/>
  <c r="S335" i="1"/>
  <c r="Z335" i="1" s="1"/>
  <c r="R335" i="1"/>
  <c r="X335" i="1"/>
  <c r="O335" i="1"/>
  <c r="N335" i="1"/>
  <c r="S333" i="1"/>
  <c r="Z333" i="1" s="1"/>
  <c r="R333" i="1"/>
  <c r="X333" i="1"/>
  <c r="O333" i="1"/>
  <c r="N333" i="1"/>
  <c r="S723" i="1"/>
  <c r="Z723" i="1" s="1"/>
  <c r="R723" i="1"/>
  <c r="X723" i="1"/>
  <c r="O723" i="1"/>
  <c r="N723" i="1"/>
  <c r="S567" i="1"/>
  <c r="Z567" i="1" s="1"/>
  <c r="R567" i="1"/>
  <c r="X567" i="1"/>
  <c r="O567" i="1"/>
  <c r="N567" i="1"/>
  <c r="S566" i="1"/>
  <c r="Z566" i="1" s="1"/>
  <c r="R566" i="1"/>
  <c r="X566" i="1"/>
  <c r="O566" i="1"/>
  <c r="N566" i="1"/>
  <c r="S734" i="1"/>
  <c r="Z734" i="1" s="1"/>
  <c r="R734" i="1"/>
  <c r="X734" i="1"/>
  <c r="O734" i="1"/>
  <c r="N734" i="1"/>
  <c r="S907" i="1"/>
  <c r="Z907" i="1" s="1"/>
  <c r="R907" i="1"/>
  <c r="X907" i="1"/>
  <c r="O907" i="1"/>
  <c r="N907" i="1"/>
  <c r="S735" i="1"/>
  <c r="Z735" i="1" s="1"/>
  <c r="R735" i="1"/>
  <c r="X735" i="1"/>
  <c r="O735" i="1"/>
  <c r="N735" i="1"/>
  <c r="S627" i="1"/>
  <c r="Z627" i="1" s="1"/>
  <c r="R627" i="1"/>
  <c r="X627" i="1"/>
  <c r="O627" i="1"/>
  <c r="N627" i="1"/>
  <c r="S2268" i="1"/>
  <c r="Z2268" i="1" s="1"/>
  <c r="R2268" i="1"/>
  <c r="X2268" i="1"/>
  <c r="O2268" i="1"/>
  <c r="N2268" i="1"/>
  <c r="S1782" i="1"/>
  <c r="Z1782" i="1" s="1"/>
  <c r="R1782" i="1"/>
  <c r="X1782" i="1"/>
  <c r="O1782" i="1"/>
  <c r="N1782" i="1"/>
  <c r="S906" i="1"/>
  <c r="Z906" i="1" s="1"/>
  <c r="R906" i="1"/>
  <c r="X906" i="1"/>
  <c r="O906" i="1"/>
  <c r="N906" i="1"/>
  <c r="S442" i="1"/>
  <c r="Z442" i="1" s="1"/>
  <c r="R442" i="1"/>
  <c r="X442" i="1"/>
  <c r="O442" i="1"/>
  <c r="N442" i="1"/>
  <c r="S722" i="1"/>
  <c r="Z722" i="1" s="1"/>
  <c r="R722" i="1"/>
  <c r="X722" i="1"/>
  <c r="O722" i="1"/>
  <c r="N722" i="1"/>
  <c r="S2132" i="1"/>
  <c r="Z2132" i="1" s="1"/>
  <c r="R2132" i="1"/>
  <c r="X2132" i="1"/>
  <c r="O2132" i="1"/>
  <c r="N2132" i="1"/>
  <c r="S700" i="1"/>
  <c r="Z700" i="1" s="1"/>
  <c r="R700" i="1"/>
  <c r="X700" i="1"/>
  <c r="O700" i="1"/>
  <c r="N700" i="1"/>
  <c r="S602" i="1"/>
  <c r="Z602" i="1" s="1"/>
  <c r="R602" i="1"/>
  <c r="X602" i="1"/>
  <c r="O602" i="1"/>
  <c r="N602" i="1"/>
  <c r="S374" i="1"/>
  <c r="Z374" i="1" s="1"/>
  <c r="R374" i="1"/>
  <c r="X374" i="1"/>
  <c r="O374" i="1"/>
  <c r="N374" i="1"/>
  <c r="S2076" i="1"/>
  <c r="Z2076" i="1" s="1"/>
  <c r="R2076" i="1"/>
  <c r="X2076" i="1"/>
  <c r="O2076" i="1"/>
  <c r="N2076" i="1"/>
  <c r="S373" i="1"/>
  <c r="Z373" i="1" s="1"/>
  <c r="R373" i="1"/>
  <c r="X373" i="1"/>
  <c r="O373" i="1"/>
  <c r="N373" i="1"/>
  <c r="S1783" i="1"/>
  <c r="Z1783" i="1" s="1"/>
  <c r="R1783" i="1"/>
  <c r="X1783" i="1"/>
  <c r="O1783" i="1"/>
  <c r="N1783" i="1"/>
  <c r="S893" i="1"/>
  <c r="Z893" i="1" s="1"/>
  <c r="R893" i="1"/>
  <c r="X893" i="1"/>
  <c r="O893" i="1"/>
  <c r="N893" i="1"/>
  <c r="S2370" i="1"/>
  <c r="Z2370" i="1" s="1"/>
  <c r="R2370" i="1"/>
  <c r="X2370" i="1"/>
  <c r="O2370" i="1"/>
  <c r="N2370" i="1"/>
  <c r="S1024" i="1"/>
  <c r="Z1024" i="1" s="1"/>
  <c r="R1024" i="1"/>
  <c r="X1024" i="1"/>
  <c r="O1024" i="1"/>
  <c r="N1024" i="1"/>
  <c r="S2292" i="1"/>
  <c r="Z2292" i="1" s="1"/>
  <c r="R2292" i="1"/>
  <c r="X2292" i="1"/>
  <c r="O2292" i="1"/>
  <c r="N2292" i="1"/>
  <c r="S304" i="1"/>
  <c r="Z304" i="1" s="1"/>
  <c r="R304" i="1"/>
  <c r="X304" i="1"/>
  <c r="O304" i="1"/>
  <c r="N304" i="1"/>
  <c r="S505" i="1"/>
  <c r="Z505" i="1" s="1"/>
  <c r="R505" i="1"/>
  <c r="X505" i="1"/>
  <c r="O505" i="1"/>
  <c r="N505" i="1"/>
  <c r="S939" i="1"/>
  <c r="Z939" i="1" s="1"/>
  <c r="R939" i="1"/>
  <c r="X939" i="1"/>
  <c r="O939" i="1"/>
  <c r="N939" i="1"/>
  <c r="S840" i="1"/>
  <c r="Z840" i="1" s="1"/>
  <c r="R840" i="1"/>
  <c r="X840" i="1"/>
  <c r="O840" i="1"/>
  <c r="N840" i="1"/>
  <c r="S647" i="1"/>
  <c r="Z647" i="1" s="1"/>
  <c r="R647" i="1"/>
  <c r="X647" i="1"/>
  <c r="O647" i="1"/>
  <c r="N647" i="1"/>
  <c r="S1286" i="1"/>
  <c r="Z1286" i="1" s="1"/>
  <c r="R1286" i="1"/>
  <c r="X1286" i="1"/>
  <c r="O1286" i="1"/>
  <c r="N1286" i="1"/>
  <c r="S2008" i="1"/>
  <c r="Z2008" i="1" s="1"/>
  <c r="R2008" i="1"/>
  <c r="X2008" i="1"/>
  <c r="O2008" i="1"/>
  <c r="N2008" i="1"/>
  <c r="S1420" i="1"/>
  <c r="Z1420" i="1" s="1"/>
  <c r="R1420" i="1"/>
  <c r="X1420" i="1"/>
  <c r="O1420" i="1"/>
  <c r="N1420" i="1"/>
  <c r="S569" i="1"/>
  <c r="Z569" i="1" s="1"/>
  <c r="R569" i="1"/>
  <c r="X569" i="1"/>
  <c r="O569" i="1"/>
  <c r="N569" i="1"/>
  <c r="S582" i="1"/>
  <c r="Z582" i="1" s="1"/>
  <c r="R582" i="1"/>
  <c r="X582" i="1"/>
  <c r="O582" i="1"/>
  <c r="N582" i="1"/>
  <c r="S583" i="1"/>
  <c r="Z583" i="1" s="1"/>
  <c r="R583" i="1"/>
  <c r="X583" i="1"/>
  <c r="O583" i="1"/>
  <c r="N583" i="1"/>
  <c r="S156" i="1"/>
  <c r="Z156" i="1" s="1"/>
  <c r="R156" i="1"/>
  <c r="X156" i="1"/>
  <c r="O156" i="1"/>
  <c r="N156" i="1"/>
  <c r="S2075" i="1"/>
  <c r="Z2075" i="1" s="1"/>
  <c r="R2075" i="1"/>
  <c r="X2075" i="1"/>
  <c r="O2075" i="1"/>
  <c r="N2075" i="1"/>
  <c r="S605" i="1"/>
  <c r="Z605" i="1" s="1"/>
  <c r="R605" i="1"/>
  <c r="X605" i="1"/>
  <c r="O605" i="1"/>
  <c r="N605" i="1"/>
  <c r="S2237" i="1"/>
  <c r="Z2237" i="1" s="1"/>
  <c r="R2237" i="1"/>
  <c r="X2237" i="1"/>
  <c r="O2237" i="1"/>
  <c r="N2237" i="1"/>
  <c r="S297" i="1"/>
  <c r="Z297" i="1" s="1"/>
  <c r="R297" i="1"/>
  <c r="X297" i="1"/>
  <c r="O297" i="1"/>
  <c r="N297" i="1"/>
  <c r="S769" i="1"/>
  <c r="Z769" i="1" s="1"/>
  <c r="R769" i="1"/>
  <c r="X769" i="1"/>
  <c r="O769" i="1"/>
  <c r="N769" i="1"/>
  <c r="S586" i="1"/>
  <c r="Z586" i="1" s="1"/>
  <c r="R586" i="1"/>
  <c r="X586" i="1"/>
  <c r="O586" i="1"/>
  <c r="N586" i="1"/>
  <c r="S961" i="1"/>
  <c r="Z961" i="1" s="1"/>
  <c r="R961" i="1"/>
  <c r="X961" i="1"/>
  <c r="O961" i="1"/>
  <c r="N961" i="1"/>
  <c r="S962" i="1"/>
  <c r="Z962" i="1" s="1"/>
  <c r="R962" i="1"/>
  <c r="X962" i="1"/>
  <c r="O962" i="1"/>
  <c r="N962" i="1"/>
  <c r="S1374" i="1"/>
  <c r="Z1374" i="1" s="1"/>
  <c r="R1374" i="1"/>
  <c r="X1374" i="1"/>
  <c r="O1374" i="1"/>
  <c r="N1374" i="1"/>
  <c r="S2230" i="1"/>
  <c r="Z2230" i="1" s="1"/>
  <c r="R2230" i="1"/>
  <c r="X2230" i="1"/>
  <c r="O2230" i="1"/>
  <c r="N2230" i="1"/>
  <c r="S549" i="1"/>
  <c r="Z549" i="1" s="1"/>
  <c r="R549" i="1"/>
  <c r="X549" i="1"/>
  <c r="O549" i="1"/>
  <c r="N549" i="1"/>
  <c r="S1272" i="1"/>
  <c r="Z1272" i="1" s="1"/>
  <c r="R1272" i="1"/>
  <c r="X1272" i="1"/>
  <c r="O1272" i="1"/>
  <c r="N1272" i="1"/>
  <c r="S878" i="1"/>
  <c r="Z878" i="1" s="1"/>
  <c r="R878" i="1"/>
  <c r="X878" i="1"/>
  <c r="O878" i="1"/>
  <c r="N878" i="1"/>
  <c r="S955" i="1"/>
  <c r="Z955" i="1" s="1"/>
  <c r="R955" i="1"/>
  <c r="X955" i="1"/>
  <c r="O955" i="1"/>
  <c r="N955" i="1"/>
  <c r="S887" i="1"/>
  <c r="Z887" i="1" s="1"/>
  <c r="R887" i="1"/>
  <c r="X887" i="1"/>
  <c r="O887" i="1"/>
  <c r="N887" i="1"/>
  <c r="S2469" i="1"/>
  <c r="Z2469" i="1" s="1"/>
  <c r="R2469" i="1"/>
  <c r="X2469" i="1"/>
  <c r="O2469" i="1"/>
  <c r="N2469" i="1"/>
  <c r="S96" i="1"/>
  <c r="Z96" i="1" s="1"/>
  <c r="R96" i="1"/>
  <c r="X96" i="1"/>
  <c r="O96" i="1"/>
  <c r="N96" i="1"/>
  <c r="S1740" i="1"/>
  <c r="Z1740" i="1" s="1"/>
  <c r="R1740" i="1"/>
  <c r="X1740" i="1"/>
  <c r="O1740" i="1"/>
  <c r="N1740" i="1"/>
  <c r="S464" i="1"/>
  <c r="Z464" i="1" s="1"/>
  <c r="R464" i="1"/>
  <c r="X464" i="1"/>
  <c r="O464" i="1"/>
  <c r="N464" i="1"/>
  <c r="S463" i="1"/>
  <c r="Z463" i="1" s="1"/>
  <c r="R463" i="1"/>
  <c r="X463" i="1"/>
  <c r="O463" i="1"/>
  <c r="N463" i="1"/>
  <c r="S457" i="1"/>
  <c r="Z457" i="1" s="1"/>
  <c r="R457" i="1"/>
  <c r="X457" i="1"/>
  <c r="O457" i="1"/>
  <c r="N457" i="1"/>
  <c r="S449" i="1"/>
  <c r="Z449" i="1" s="1"/>
  <c r="R449" i="1"/>
  <c r="X449" i="1"/>
  <c r="O449" i="1"/>
  <c r="N449" i="1"/>
  <c r="S720" i="1"/>
  <c r="Z720" i="1" s="1"/>
  <c r="R720" i="1"/>
  <c r="X720" i="1"/>
  <c r="O720" i="1"/>
  <c r="N720" i="1"/>
  <c r="S168" i="1"/>
  <c r="Z168" i="1" s="1"/>
  <c r="R168" i="1"/>
  <c r="X168" i="1"/>
  <c r="O168" i="1"/>
  <c r="N168" i="1"/>
  <c r="S2210" i="1"/>
  <c r="Z2210" i="1" s="1"/>
  <c r="R2210" i="1"/>
  <c r="X2210" i="1"/>
  <c r="O2210" i="1"/>
  <c r="N2210" i="1"/>
  <c r="S1647" i="1"/>
  <c r="Z1647" i="1" s="1"/>
  <c r="R1647" i="1"/>
  <c r="X1647" i="1"/>
  <c r="O1647" i="1"/>
  <c r="N1647" i="1"/>
  <c r="S1840" i="1"/>
  <c r="Z1840" i="1" s="1"/>
  <c r="R1840" i="1"/>
  <c r="X1840" i="1"/>
  <c r="O1840" i="1"/>
  <c r="N1840" i="1"/>
  <c r="S1825" i="1"/>
  <c r="Z1825" i="1" s="1"/>
  <c r="R1825" i="1"/>
  <c r="X1825" i="1"/>
  <c r="O1825" i="1"/>
  <c r="N1825" i="1"/>
  <c r="S725" i="1"/>
  <c r="Z725" i="1" s="1"/>
  <c r="R725" i="1"/>
  <c r="X725" i="1"/>
  <c r="O725" i="1"/>
  <c r="N725" i="1"/>
  <c r="S445" i="1"/>
  <c r="Z445" i="1" s="1"/>
  <c r="R445" i="1"/>
  <c r="X445" i="1"/>
  <c r="O445" i="1"/>
  <c r="N445" i="1"/>
  <c r="S173" i="1"/>
  <c r="Z173" i="1" s="1"/>
  <c r="R173" i="1"/>
  <c r="X173" i="1"/>
  <c r="O173" i="1"/>
  <c r="N173" i="1"/>
  <c r="S863" i="1"/>
  <c r="Z863" i="1" s="1"/>
  <c r="R863" i="1"/>
  <c r="X863" i="1"/>
  <c r="O863" i="1"/>
  <c r="N863" i="1"/>
  <c r="S2375" i="1"/>
  <c r="Z2375" i="1" s="1"/>
  <c r="R2375" i="1"/>
  <c r="X2375" i="1"/>
  <c r="O2375" i="1"/>
  <c r="N2375" i="1"/>
  <c r="S1775" i="1"/>
  <c r="Z1775" i="1" s="1"/>
  <c r="R1775" i="1"/>
  <c r="X1775" i="1"/>
  <c r="O1775" i="1"/>
  <c r="N1775" i="1"/>
  <c r="S2448" i="1"/>
  <c r="Z2448" i="1" s="1"/>
  <c r="R2448" i="1"/>
  <c r="X2448" i="1"/>
  <c r="O2448" i="1"/>
  <c r="N2448" i="1"/>
  <c r="S760" i="1"/>
  <c r="Z760" i="1" s="1"/>
  <c r="R760" i="1"/>
  <c r="X760" i="1"/>
  <c r="O760" i="1"/>
  <c r="N760" i="1"/>
  <c r="S2295" i="1"/>
  <c r="Z2295" i="1" s="1"/>
  <c r="R2295" i="1"/>
  <c r="X2295" i="1"/>
  <c r="O2295" i="1"/>
  <c r="N2295" i="1"/>
  <c r="S387" i="1"/>
  <c r="Z387" i="1" s="1"/>
  <c r="R387" i="1"/>
  <c r="X387" i="1"/>
  <c r="O387" i="1"/>
  <c r="N387" i="1"/>
  <c r="S1972" i="1"/>
  <c r="Z1972" i="1" s="1"/>
  <c r="R1972" i="1"/>
  <c r="X1972" i="1"/>
  <c r="O1972" i="1"/>
  <c r="N1972" i="1"/>
  <c r="S544" i="1"/>
  <c r="Z544" i="1" s="1"/>
  <c r="R544" i="1"/>
  <c r="X544" i="1"/>
  <c r="O544" i="1"/>
  <c r="N544" i="1"/>
  <c r="S1899" i="1"/>
  <c r="Z1899" i="1" s="1"/>
  <c r="R1899" i="1"/>
  <c r="X1899" i="1"/>
  <c r="O1899" i="1"/>
  <c r="N1899" i="1"/>
  <c r="S1877" i="1"/>
  <c r="Z1877" i="1" s="1"/>
  <c r="R1877" i="1"/>
  <c r="X1877" i="1"/>
  <c r="O1877" i="1"/>
  <c r="N1877" i="1"/>
  <c r="S1316" i="1"/>
  <c r="Z1316" i="1" s="1"/>
  <c r="R1316" i="1"/>
  <c r="X1316" i="1"/>
  <c r="O1316" i="1"/>
  <c r="N1316" i="1"/>
  <c r="S1608" i="1"/>
  <c r="Z1608" i="1" s="1"/>
  <c r="R1608" i="1"/>
  <c r="X1608" i="1"/>
  <c r="O1608" i="1"/>
  <c r="N1608" i="1"/>
  <c r="S363" i="1"/>
  <c r="Z363" i="1" s="1"/>
  <c r="R363" i="1"/>
  <c r="X363" i="1"/>
  <c r="O363" i="1"/>
  <c r="N363" i="1"/>
  <c r="S537" i="1"/>
  <c r="Z537" i="1" s="1"/>
  <c r="R537" i="1"/>
  <c r="X537" i="1"/>
  <c r="O537" i="1"/>
  <c r="N537" i="1"/>
  <c r="S1889" i="1"/>
  <c r="Z1889" i="1" s="1"/>
  <c r="R1889" i="1"/>
  <c r="X1889" i="1"/>
  <c r="O1889" i="1"/>
  <c r="N1889" i="1"/>
  <c r="S536" i="1"/>
  <c r="Z536" i="1" s="1"/>
  <c r="R536" i="1"/>
  <c r="X536" i="1"/>
  <c r="O536" i="1"/>
  <c r="N536" i="1"/>
  <c r="S1892" i="1"/>
  <c r="Z1892" i="1" s="1"/>
  <c r="R1892" i="1"/>
  <c r="X1892" i="1"/>
  <c r="O1892" i="1"/>
  <c r="N1892" i="1"/>
  <c r="S386" i="1"/>
  <c r="Z386" i="1" s="1"/>
  <c r="R386" i="1"/>
  <c r="X386" i="1"/>
  <c r="O386" i="1"/>
  <c r="N386" i="1"/>
  <c r="S915" i="1"/>
  <c r="Z915" i="1" s="1"/>
  <c r="R915" i="1"/>
  <c r="X915" i="1"/>
  <c r="O915" i="1"/>
  <c r="N915" i="1"/>
  <c r="S1652" i="1"/>
  <c r="Z1652" i="1" s="1"/>
  <c r="R1652" i="1"/>
  <c r="X1652" i="1"/>
  <c r="O1652" i="1"/>
  <c r="N1652" i="1"/>
  <c r="S2136" i="1"/>
  <c r="Z2136" i="1" s="1"/>
  <c r="R2136" i="1"/>
  <c r="X2136" i="1"/>
  <c r="O2136" i="1"/>
  <c r="N2136" i="1"/>
  <c r="S2273" i="1"/>
  <c r="Z2273" i="1" s="1"/>
  <c r="R2273" i="1"/>
  <c r="X2273" i="1"/>
  <c r="O2273" i="1"/>
  <c r="N2273" i="1"/>
  <c r="T2273" i="1" s="1"/>
  <c r="S919" i="1"/>
  <c r="Z919" i="1" s="1"/>
  <c r="R919" i="1"/>
  <c r="X919" i="1"/>
  <c r="O919" i="1"/>
  <c r="N919" i="1"/>
  <c r="S727" i="1"/>
  <c r="Z727" i="1" s="1"/>
  <c r="R727" i="1"/>
  <c r="X727" i="1"/>
  <c r="O727" i="1"/>
  <c r="N727" i="1"/>
  <c r="S972" i="1"/>
  <c r="Z972" i="1" s="1"/>
  <c r="R972" i="1"/>
  <c r="X972" i="1"/>
  <c r="O972" i="1"/>
  <c r="N972" i="1"/>
  <c r="S970" i="1"/>
  <c r="Z970" i="1" s="1"/>
  <c r="R970" i="1"/>
  <c r="X970" i="1"/>
  <c r="O970" i="1"/>
  <c r="N970" i="1"/>
  <c r="T970" i="1" s="1"/>
  <c r="S440" i="1"/>
  <c r="Z440" i="1" s="1"/>
  <c r="R440" i="1"/>
  <c r="X440" i="1"/>
  <c r="O440" i="1"/>
  <c r="N440" i="1"/>
  <c r="S417" i="1"/>
  <c r="Z417" i="1" s="1"/>
  <c r="R417" i="1"/>
  <c r="X417" i="1"/>
  <c r="O417" i="1"/>
  <c r="N417" i="1"/>
  <c r="S416" i="1"/>
  <c r="Z416" i="1" s="1"/>
  <c r="R416" i="1"/>
  <c r="X416" i="1"/>
  <c r="O416" i="1"/>
  <c r="N416" i="1"/>
  <c r="S415" i="1"/>
  <c r="Z415" i="1" s="1"/>
  <c r="R415" i="1"/>
  <c r="X415" i="1"/>
  <c r="O415" i="1"/>
  <c r="N415" i="1"/>
  <c r="T415" i="1" s="1"/>
  <c r="S262" i="1"/>
  <c r="Z262" i="1" s="1"/>
  <c r="R262" i="1"/>
  <c r="X262" i="1"/>
  <c r="O262" i="1"/>
  <c r="N262" i="1"/>
  <c r="S1401" i="1"/>
  <c r="Z1401" i="1" s="1"/>
  <c r="R1401" i="1"/>
  <c r="X1401" i="1"/>
  <c r="O1401" i="1"/>
  <c r="N1401" i="1"/>
  <c r="S413" i="1"/>
  <c r="Z413" i="1" s="1"/>
  <c r="R413" i="1"/>
  <c r="X413" i="1"/>
  <c r="O413" i="1"/>
  <c r="N413" i="1"/>
  <c r="S524" i="1"/>
  <c r="Z524" i="1" s="1"/>
  <c r="R524" i="1"/>
  <c r="X524" i="1"/>
  <c r="O524" i="1"/>
  <c r="N524" i="1"/>
  <c r="S523" i="1"/>
  <c r="Z523" i="1" s="1"/>
  <c r="R523" i="1"/>
  <c r="X523" i="1"/>
  <c r="O523" i="1"/>
  <c r="N523" i="1"/>
  <c r="S83" i="1"/>
  <c r="Z83" i="1" s="1"/>
  <c r="R83" i="1"/>
  <c r="X83" i="1"/>
  <c r="O83" i="1"/>
  <c r="N83" i="1"/>
  <c r="S62" i="1"/>
  <c r="Z62" i="1" s="1"/>
  <c r="R62" i="1"/>
  <c r="X62" i="1"/>
  <c r="O62" i="1"/>
  <c r="N62" i="1"/>
  <c r="S58" i="1"/>
  <c r="Z58" i="1" s="1"/>
  <c r="R58" i="1"/>
  <c r="X58" i="1"/>
  <c r="O58" i="1"/>
  <c r="N58" i="1"/>
  <c r="S2231" i="1"/>
  <c r="Z2231" i="1" s="1"/>
  <c r="R2231" i="1"/>
  <c r="X2231" i="1"/>
  <c r="O2231" i="1"/>
  <c r="N2231" i="1"/>
  <c r="S682" i="1"/>
  <c r="Z682" i="1" s="1"/>
  <c r="R682" i="1"/>
  <c r="X682" i="1"/>
  <c r="O682" i="1"/>
  <c r="N682" i="1"/>
  <c r="S1320" i="1"/>
  <c r="Z1320" i="1" s="1"/>
  <c r="R1320" i="1"/>
  <c r="X1320" i="1"/>
  <c r="O1320" i="1"/>
  <c r="N1320" i="1"/>
  <c r="S61" i="1"/>
  <c r="Z61" i="1" s="1"/>
  <c r="R61" i="1"/>
  <c r="X61" i="1"/>
  <c r="O61" i="1"/>
  <c r="N61" i="1"/>
  <c r="S1285" i="1"/>
  <c r="Z1285" i="1" s="1"/>
  <c r="R1285" i="1"/>
  <c r="X1285" i="1"/>
  <c r="O1285" i="1"/>
  <c r="N1285" i="1"/>
  <c r="S1284" i="1"/>
  <c r="Z1284" i="1" s="1"/>
  <c r="R1284" i="1"/>
  <c r="X1284" i="1"/>
  <c r="O1284" i="1"/>
  <c r="N1284" i="1"/>
  <c r="S1283" i="1"/>
  <c r="Z1283" i="1" s="1"/>
  <c r="R1283" i="1"/>
  <c r="X1283" i="1"/>
  <c r="O1283" i="1"/>
  <c r="N1283" i="1"/>
  <c r="S1282" i="1"/>
  <c r="Z1282" i="1" s="1"/>
  <c r="R1282" i="1"/>
  <c r="X1282" i="1"/>
  <c r="O1282" i="1"/>
  <c r="N1282" i="1"/>
  <c r="S1947" i="1"/>
  <c r="Z1947" i="1" s="1"/>
  <c r="R1947" i="1"/>
  <c r="X1947" i="1"/>
  <c r="O1947" i="1"/>
  <c r="N1947" i="1"/>
  <c r="S1296" i="1"/>
  <c r="Z1296" i="1" s="1"/>
  <c r="R1296" i="1"/>
  <c r="X1296" i="1"/>
  <c r="O1296" i="1"/>
  <c r="N1296" i="1"/>
  <c r="S2073" i="1"/>
  <c r="Z2073" i="1" s="1"/>
  <c r="R2073" i="1"/>
  <c r="X2073" i="1"/>
  <c r="O2073" i="1"/>
  <c r="N2073" i="1"/>
  <c r="S56" i="1"/>
  <c r="Z56" i="1" s="1"/>
  <c r="R56" i="1"/>
  <c r="X56" i="1"/>
  <c r="O56" i="1"/>
  <c r="N56" i="1"/>
  <c r="S1256" i="1"/>
  <c r="Z1256" i="1" s="1"/>
  <c r="R1256" i="1"/>
  <c r="X1256" i="1"/>
  <c r="O1256" i="1"/>
  <c r="N1256" i="1"/>
  <c r="S1946" i="1"/>
  <c r="Z1946" i="1" s="1"/>
  <c r="R1946" i="1"/>
  <c r="X1946" i="1"/>
  <c r="O1946" i="1"/>
  <c r="N1946" i="1"/>
  <c r="S874" i="1"/>
  <c r="Z874" i="1" s="1"/>
  <c r="R874" i="1"/>
  <c r="X874" i="1"/>
  <c r="O874" i="1"/>
  <c r="N874" i="1"/>
  <c r="S873" i="1"/>
  <c r="Z873" i="1" s="1"/>
  <c r="R873" i="1"/>
  <c r="X873" i="1"/>
  <c r="O873" i="1"/>
  <c r="N873" i="1"/>
  <c r="S872" i="1"/>
  <c r="Z872" i="1" s="1"/>
  <c r="R872" i="1"/>
  <c r="X872" i="1"/>
  <c r="O872" i="1"/>
  <c r="N872" i="1"/>
  <c r="S882" i="1"/>
  <c r="Z882" i="1" s="1"/>
  <c r="R882" i="1"/>
  <c r="X882" i="1"/>
  <c r="O882" i="1"/>
  <c r="N882" i="1"/>
  <c r="S880" i="1"/>
  <c r="Z880" i="1" s="1"/>
  <c r="R880" i="1"/>
  <c r="X880" i="1"/>
  <c r="O880" i="1"/>
  <c r="N880" i="1"/>
  <c r="S879" i="1"/>
  <c r="Z879" i="1" s="1"/>
  <c r="R879" i="1"/>
  <c r="X879" i="1"/>
  <c r="O879" i="1"/>
  <c r="N879" i="1"/>
  <c r="S877" i="1"/>
  <c r="Z877" i="1" s="1"/>
  <c r="R877" i="1"/>
  <c r="X877" i="1"/>
  <c r="O877" i="1"/>
  <c r="N877" i="1"/>
  <c r="S884" i="1"/>
  <c r="Z884" i="1" s="1"/>
  <c r="R884" i="1"/>
  <c r="X884" i="1"/>
  <c r="O884" i="1"/>
  <c r="N884" i="1"/>
  <c r="S883" i="1"/>
  <c r="Z883" i="1" s="1"/>
  <c r="R883" i="1"/>
  <c r="X883" i="1"/>
  <c r="O883" i="1"/>
  <c r="N883" i="1"/>
  <c r="S1693" i="1"/>
  <c r="Z1693" i="1" s="1"/>
  <c r="R1693" i="1"/>
  <c r="X1693" i="1"/>
  <c r="O1693" i="1"/>
  <c r="N1693" i="1"/>
  <c r="S1695" i="1"/>
  <c r="Z1695" i="1" s="1"/>
  <c r="R1695" i="1"/>
  <c r="X1695" i="1"/>
  <c r="O1695" i="1"/>
  <c r="N1695" i="1"/>
  <c r="S2108" i="1"/>
  <c r="Z2108" i="1" s="1"/>
  <c r="R2108" i="1"/>
  <c r="X2108" i="1"/>
  <c r="O2108" i="1"/>
  <c r="N2108" i="1"/>
  <c r="S686" i="1"/>
  <c r="Z686" i="1" s="1"/>
  <c r="R686" i="1"/>
  <c r="X686" i="1"/>
  <c r="O686" i="1"/>
  <c r="N686" i="1"/>
  <c r="S685" i="1"/>
  <c r="Z685" i="1" s="1"/>
  <c r="R685" i="1"/>
  <c r="X685" i="1"/>
  <c r="O685" i="1"/>
  <c r="N685" i="1"/>
  <c r="S2093" i="1"/>
  <c r="Z2093" i="1" s="1"/>
  <c r="R2093" i="1"/>
  <c r="X2093" i="1"/>
  <c r="O2093" i="1"/>
  <c r="N2093" i="1"/>
  <c r="S2107" i="1"/>
  <c r="Z2107" i="1" s="1"/>
  <c r="R2107" i="1"/>
  <c r="X2107" i="1"/>
  <c r="O2107" i="1"/>
  <c r="N2107" i="1"/>
  <c r="S681" i="1"/>
  <c r="Z681" i="1" s="1"/>
  <c r="R681" i="1"/>
  <c r="X681" i="1"/>
  <c r="O681" i="1"/>
  <c r="N681" i="1"/>
  <c r="S2112" i="1"/>
  <c r="Z2112" i="1" s="1"/>
  <c r="R2112" i="1"/>
  <c r="X2112" i="1"/>
  <c r="O2112" i="1"/>
  <c r="N2112" i="1"/>
  <c r="S2111" i="1"/>
  <c r="Z2111" i="1" s="1"/>
  <c r="R2111" i="1"/>
  <c r="X2111" i="1"/>
  <c r="O2111" i="1"/>
  <c r="N2111" i="1"/>
  <c r="S649" i="1"/>
  <c r="Z649" i="1" s="1"/>
  <c r="R649" i="1"/>
  <c r="X649" i="1"/>
  <c r="O649" i="1"/>
  <c r="N649" i="1"/>
  <c r="S2070" i="1"/>
  <c r="Z2070" i="1" s="1"/>
  <c r="R2070" i="1"/>
  <c r="X2070" i="1"/>
  <c r="O2070" i="1"/>
  <c r="N2070" i="1"/>
  <c r="S1624" i="1"/>
  <c r="Z1624" i="1" s="1"/>
  <c r="R1624" i="1"/>
  <c r="X1624" i="1"/>
  <c r="O1624" i="1"/>
  <c r="N1624" i="1"/>
  <c r="S938" i="1"/>
  <c r="Z938" i="1" s="1"/>
  <c r="R938" i="1"/>
  <c r="X938" i="1"/>
  <c r="O938" i="1"/>
  <c r="N938" i="1"/>
  <c r="S474" i="1"/>
  <c r="Z474" i="1" s="1"/>
  <c r="R474" i="1"/>
  <c r="X474" i="1"/>
  <c r="O474" i="1"/>
  <c r="N474" i="1"/>
  <c r="S508" i="1"/>
  <c r="Z508" i="1" s="1"/>
  <c r="R508" i="1"/>
  <c r="X508" i="1"/>
  <c r="O508" i="1"/>
  <c r="N508" i="1"/>
  <c r="S693" i="1"/>
  <c r="Z693" i="1" s="1"/>
  <c r="R693" i="1"/>
  <c r="X693" i="1"/>
  <c r="O693" i="1"/>
  <c r="N693" i="1"/>
  <c r="S179" i="1"/>
  <c r="Z179" i="1" s="1"/>
  <c r="R179" i="1"/>
  <c r="X179" i="1"/>
  <c r="O179" i="1"/>
  <c r="N179" i="1"/>
  <c r="S1558" i="1"/>
  <c r="Z1558" i="1" s="1"/>
  <c r="R1558" i="1"/>
  <c r="X1558" i="1"/>
  <c r="O1558" i="1"/>
  <c r="N1558" i="1"/>
  <c r="S313" i="1"/>
  <c r="Z313" i="1" s="1"/>
  <c r="R313" i="1"/>
  <c r="X313" i="1"/>
  <c r="O313" i="1"/>
  <c r="N313" i="1"/>
  <c r="S1685" i="1"/>
  <c r="Z1685" i="1" s="1"/>
  <c r="R1685" i="1"/>
  <c r="X1685" i="1"/>
  <c r="O1685" i="1"/>
  <c r="N1685" i="1"/>
  <c r="S1683" i="1"/>
  <c r="Z1683" i="1" s="1"/>
  <c r="R1683" i="1"/>
  <c r="X1683" i="1"/>
  <c r="O1683" i="1"/>
  <c r="N1683" i="1"/>
  <c r="S934" i="1"/>
  <c r="Z934" i="1" s="1"/>
  <c r="R934" i="1"/>
  <c r="X934" i="1"/>
  <c r="O934" i="1"/>
  <c r="N934" i="1"/>
  <c r="S933" i="1"/>
  <c r="Z933" i="1" s="1"/>
  <c r="R933" i="1"/>
  <c r="X933" i="1"/>
  <c r="O933" i="1"/>
  <c r="N933" i="1"/>
  <c r="S932" i="1"/>
  <c r="Z932" i="1" s="1"/>
  <c r="R932" i="1"/>
  <c r="X932" i="1"/>
  <c r="O932" i="1"/>
  <c r="N932" i="1"/>
  <c r="S317" i="1"/>
  <c r="Z317" i="1" s="1"/>
  <c r="R317" i="1"/>
  <c r="X317" i="1"/>
  <c r="O317" i="1"/>
  <c r="N317" i="1"/>
  <c r="S94" i="1"/>
  <c r="Z94" i="1" s="1"/>
  <c r="R94" i="1"/>
  <c r="X94" i="1"/>
  <c r="O94" i="1"/>
  <c r="N94" i="1"/>
  <c r="S506" i="1"/>
  <c r="Z506" i="1" s="1"/>
  <c r="R506" i="1"/>
  <c r="X506" i="1"/>
  <c r="O506" i="1"/>
  <c r="N506" i="1"/>
  <c r="S853" i="1"/>
  <c r="Z853" i="1" s="1"/>
  <c r="R853" i="1"/>
  <c r="X853" i="1"/>
  <c r="O853" i="1"/>
  <c r="N853" i="1"/>
  <c r="S774" i="1"/>
  <c r="Z774" i="1" s="1"/>
  <c r="R774" i="1"/>
  <c r="X774" i="1"/>
  <c r="O774" i="1"/>
  <c r="N774" i="1"/>
  <c r="S568" i="1"/>
  <c r="Z568" i="1" s="1"/>
  <c r="R568" i="1"/>
  <c r="X568" i="1"/>
  <c r="O568" i="1"/>
  <c r="N568" i="1"/>
  <c r="S1700" i="1"/>
  <c r="Z1700" i="1" s="1"/>
  <c r="R1700" i="1"/>
  <c r="X1700" i="1"/>
  <c r="O1700" i="1"/>
  <c r="N1700" i="1"/>
  <c r="S839" i="1"/>
  <c r="Z839" i="1" s="1"/>
  <c r="R839" i="1"/>
  <c r="X839" i="1"/>
  <c r="O839" i="1"/>
  <c r="N839" i="1"/>
  <c r="S2072" i="1"/>
  <c r="Z2072" i="1" s="1"/>
  <c r="R2072" i="1"/>
  <c r="X2072" i="1"/>
  <c r="O2072" i="1"/>
  <c r="N2072" i="1"/>
  <c r="S2071" i="1"/>
  <c r="Z2071" i="1" s="1"/>
  <c r="R2071" i="1"/>
  <c r="X2071" i="1"/>
  <c r="O2071" i="1"/>
  <c r="N2071" i="1"/>
  <c r="S2095" i="1"/>
  <c r="Z2095" i="1" s="1"/>
  <c r="R2095" i="1"/>
  <c r="X2095" i="1"/>
  <c r="O2095" i="1"/>
  <c r="N2095" i="1"/>
  <c r="S630" i="1"/>
  <c r="Z630" i="1" s="1"/>
  <c r="R630" i="1"/>
  <c r="X630" i="1"/>
  <c r="O630" i="1"/>
  <c r="N630" i="1"/>
  <c r="S631" i="1"/>
  <c r="Z631" i="1" s="1"/>
  <c r="R631" i="1"/>
  <c r="X631" i="1"/>
  <c r="O631" i="1"/>
  <c r="N631" i="1"/>
  <c r="S634" i="1"/>
  <c r="Z634" i="1" s="1"/>
  <c r="R634" i="1"/>
  <c r="X634" i="1"/>
  <c r="O634" i="1"/>
  <c r="N634" i="1"/>
  <c r="S158" i="1"/>
  <c r="Z158" i="1" s="1"/>
  <c r="R158" i="1"/>
  <c r="X158" i="1"/>
  <c r="O158" i="1"/>
  <c r="N158" i="1"/>
  <c r="S2242" i="1"/>
  <c r="Z2242" i="1" s="1"/>
  <c r="R2242" i="1"/>
  <c r="X2242" i="1"/>
  <c r="O2242" i="1"/>
  <c r="N2242" i="1"/>
  <c r="S232" i="1"/>
  <c r="Z232" i="1" s="1"/>
  <c r="R232" i="1"/>
  <c r="X232" i="1"/>
  <c r="O232" i="1"/>
  <c r="N232" i="1"/>
  <c r="S1731" i="1"/>
  <c r="Z1731" i="1" s="1"/>
  <c r="R1731" i="1"/>
  <c r="X1731" i="1"/>
  <c r="O1731" i="1"/>
  <c r="N1731" i="1"/>
  <c r="S171" i="1"/>
  <c r="Z171" i="1" s="1"/>
  <c r="R171" i="1"/>
  <c r="X171" i="1"/>
  <c r="O171" i="1"/>
  <c r="N171" i="1"/>
  <c r="S2097" i="1"/>
  <c r="Z2097" i="1" s="1"/>
  <c r="R2097" i="1"/>
  <c r="X2097" i="1"/>
  <c r="O2097" i="1"/>
  <c r="N2097" i="1"/>
  <c r="S2098" i="1"/>
  <c r="Z2098" i="1" s="1"/>
  <c r="R2098" i="1"/>
  <c r="X2098" i="1"/>
  <c r="O2098" i="1"/>
  <c r="N2098" i="1"/>
  <c r="S438" i="1"/>
  <c r="Z438" i="1" s="1"/>
  <c r="R438" i="1"/>
  <c r="X438" i="1"/>
  <c r="O438" i="1"/>
  <c r="N438" i="1"/>
  <c r="S650" i="1"/>
  <c r="Z650" i="1" s="1"/>
  <c r="R650" i="1"/>
  <c r="X650" i="1"/>
  <c r="O650" i="1"/>
  <c r="N650" i="1"/>
  <c r="S1274" i="1"/>
  <c r="Z1274" i="1" s="1"/>
  <c r="R1274" i="1"/>
  <c r="X1274" i="1"/>
  <c r="O1274" i="1"/>
  <c r="N1274" i="1"/>
  <c r="S1271" i="1"/>
  <c r="Z1271" i="1" s="1"/>
  <c r="R1271" i="1"/>
  <c r="X1271" i="1"/>
  <c r="O1271" i="1"/>
  <c r="N1271" i="1"/>
  <c r="S324" i="1"/>
  <c r="Z324" i="1" s="1"/>
  <c r="R324" i="1"/>
  <c r="X324" i="1"/>
  <c r="O324" i="1"/>
  <c r="N324" i="1"/>
  <c r="S2284" i="1"/>
  <c r="Z2284" i="1" s="1"/>
  <c r="R2284" i="1"/>
  <c r="X2284" i="1"/>
  <c r="O2284" i="1"/>
  <c r="N2284" i="1"/>
  <c r="S441" i="1"/>
  <c r="Z441" i="1" s="1"/>
  <c r="R441" i="1"/>
  <c r="X441" i="1"/>
  <c r="O441" i="1"/>
  <c r="N441" i="1"/>
  <c r="S861" i="1"/>
  <c r="Z861" i="1" s="1"/>
  <c r="R861" i="1"/>
  <c r="X861" i="1"/>
  <c r="O861" i="1"/>
  <c r="N861" i="1"/>
  <c r="S323" i="1"/>
  <c r="Z323" i="1" s="1"/>
  <c r="R323" i="1"/>
  <c r="X323" i="1"/>
  <c r="O323" i="1"/>
  <c r="N323" i="1"/>
  <c r="S860" i="1"/>
  <c r="Z860" i="1" s="1"/>
  <c r="R860" i="1"/>
  <c r="X860" i="1"/>
  <c r="O860" i="1"/>
  <c r="N860" i="1"/>
  <c r="S828" i="1"/>
  <c r="Z828" i="1" s="1"/>
  <c r="R828" i="1"/>
  <c r="X828" i="1"/>
  <c r="O828" i="1"/>
  <c r="N828" i="1"/>
  <c r="S78" i="1"/>
  <c r="Z78" i="1" s="1"/>
  <c r="R78" i="1"/>
  <c r="X78" i="1"/>
  <c r="O78" i="1"/>
  <c r="N78" i="1"/>
  <c r="S736" i="1"/>
  <c r="Z736" i="1" s="1"/>
  <c r="R736" i="1"/>
  <c r="X736" i="1"/>
  <c r="O736" i="1"/>
  <c r="N736" i="1"/>
  <c r="S2241" i="1"/>
  <c r="Z2241" i="1" s="1"/>
  <c r="R2241" i="1"/>
  <c r="X2241" i="1"/>
  <c r="O2241" i="1"/>
  <c r="N2241" i="1"/>
  <c r="S859" i="1"/>
  <c r="Z859" i="1" s="1"/>
  <c r="R859" i="1"/>
  <c r="X859" i="1"/>
  <c r="O859" i="1"/>
  <c r="N859" i="1"/>
  <c r="S340" i="1"/>
  <c r="Z340" i="1" s="1"/>
  <c r="R340" i="1"/>
  <c r="X340" i="1"/>
  <c r="O340" i="1"/>
  <c r="N340" i="1"/>
  <c r="S209" i="1"/>
  <c r="Z209" i="1" s="1"/>
  <c r="R209" i="1"/>
  <c r="X209" i="1"/>
  <c r="O209" i="1"/>
  <c r="N209" i="1"/>
  <c r="S409" i="1"/>
  <c r="Z409" i="1" s="1"/>
  <c r="R409" i="1"/>
  <c r="X409" i="1"/>
  <c r="O409" i="1"/>
  <c r="N409" i="1"/>
  <c r="S2113" i="1"/>
  <c r="Z2113" i="1" s="1"/>
  <c r="R2113" i="1"/>
  <c r="X2113" i="1"/>
  <c r="O2113" i="1"/>
  <c r="N2113" i="1"/>
  <c r="S550" i="1"/>
  <c r="Z550" i="1" s="1"/>
  <c r="R550" i="1"/>
  <c r="X550" i="1"/>
  <c r="O550" i="1"/>
  <c r="N550" i="1"/>
  <c r="S488" i="1"/>
  <c r="Z488" i="1" s="1"/>
  <c r="R488" i="1"/>
  <c r="X488" i="1"/>
  <c r="O488" i="1"/>
  <c r="N488" i="1"/>
  <c r="S596" i="1"/>
  <c r="Z596" i="1" s="1"/>
  <c r="R596" i="1"/>
  <c r="X596" i="1"/>
  <c r="O596" i="1"/>
  <c r="N596" i="1"/>
  <c r="S801" i="1"/>
  <c r="Z801" i="1" s="1"/>
  <c r="R801" i="1"/>
  <c r="X801" i="1"/>
  <c r="O801" i="1"/>
  <c r="N801" i="1"/>
  <c r="S800" i="1"/>
  <c r="Z800" i="1" s="1"/>
  <c r="R800" i="1"/>
  <c r="X800" i="1"/>
  <c r="O800" i="1"/>
  <c r="N800" i="1"/>
  <c r="S1680" i="1"/>
  <c r="Z1680" i="1" s="1"/>
  <c r="R1680" i="1"/>
  <c r="X1680" i="1"/>
  <c r="O1680" i="1"/>
  <c r="N1680" i="1"/>
  <c r="T1680" i="1" s="1"/>
  <c r="U1680" i="1" s="1"/>
  <c r="Y1680" i="1" s="1"/>
  <c r="S357" i="1"/>
  <c r="Z357" i="1" s="1"/>
  <c r="R357" i="1"/>
  <c r="X357" i="1"/>
  <c r="O357" i="1"/>
  <c r="N357" i="1"/>
  <c r="S75" i="1"/>
  <c r="Z75" i="1" s="1"/>
  <c r="R75" i="1"/>
  <c r="X75" i="1"/>
  <c r="O75" i="1"/>
  <c r="N75" i="1"/>
  <c r="S591" i="1"/>
  <c r="Z591" i="1" s="1"/>
  <c r="R591" i="1"/>
  <c r="X591" i="1"/>
  <c r="O591" i="1"/>
  <c r="N591" i="1"/>
  <c r="S189" i="1"/>
  <c r="Z189" i="1" s="1"/>
  <c r="R189" i="1"/>
  <c r="X189" i="1"/>
  <c r="O189" i="1"/>
  <c r="N189" i="1"/>
  <c r="S140" i="1"/>
  <c r="Z140" i="1" s="1"/>
  <c r="R140" i="1"/>
  <c r="X140" i="1"/>
  <c r="O140" i="1"/>
  <c r="N140" i="1"/>
  <c r="S224" i="1"/>
  <c r="Z224" i="1" s="1"/>
  <c r="R224" i="1"/>
  <c r="X224" i="1"/>
  <c r="O224" i="1"/>
  <c r="N224" i="1"/>
  <c r="S594" i="1"/>
  <c r="Z594" i="1" s="1"/>
  <c r="R594" i="1"/>
  <c r="X594" i="1"/>
  <c r="O594" i="1"/>
  <c r="N594" i="1"/>
  <c r="S595" i="1"/>
  <c r="Z595" i="1" s="1"/>
  <c r="R595" i="1"/>
  <c r="X595" i="1"/>
  <c r="O595" i="1"/>
  <c r="N595" i="1"/>
  <c r="S225" i="1"/>
  <c r="Z225" i="1" s="1"/>
  <c r="R225" i="1"/>
  <c r="X225" i="1"/>
  <c r="O225" i="1"/>
  <c r="N225" i="1"/>
  <c r="S214" i="1"/>
  <c r="Z214" i="1" s="1"/>
  <c r="R214" i="1"/>
  <c r="X214" i="1"/>
  <c r="O214" i="1"/>
  <c r="N214" i="1"/>
  <c r="S213" i="1"/>
  <c r="Z213" i="1" s="1"/>
  <c r="R213" i="1"/>
  <c r="X213" i="1"/>
  <c r="O213" i="1"/>
  <c r="N213" i="1"/>
  <c r="S227" i="1"/>
  <c r="Z227" i="1" s="1"/>
  <c r="R227" i="1"/>
  <c r="X227" i="1"/>
  <c r="O227" i="1"/>
  <c r="N227" i="1"/>
  <c r="S229" i="1"/>
  <c r="Z229" i="1" s="1"/>
  <c r="R229" i="1"/>
  <c r="X229" i="1"/>
  <c r="O229" i="1"/>
  <c r="N229" i="1"/>
  <c r="S177" i="1"/>
  <c r="Z177" i="1" s="1"/>
  <c r="R177" i="1"/>
  <c r="X177" i="1"/>
  <c r="O177" i="1"/>
  <c r="N177" i="1"/>
  <c r="S186" i="1"/>
  <c r="Z186" i="1" s="1"/>
  <c r="R186" i="1"/>
  <c r="X186" i="1"/>
  <c r="O186" i="1"/>
  <c r="N186" i="1"/>
  <c r="S857" i="1"/>
  <c r="Z857" i="1" s="1"/>
  <c r="R857" i="1"/>
  <c r="X857" i="1"/>
  <c r="O857" i="1"/>
  <c r="N857" i="1"/>
  <c r="T857" i="1" s="1"/>
  <c r="U857" i="1" s="1"/>
  <c r="Y857" i="1" s="1"/>
  <c r="S856" i="1"/>
  <c r="Z856" i="1" s="1"/>
  <c r="R856" i="1"/>
  <c r="X856" i="1"/>
  <c r="O856" i="1"/>
  <c r="N856" i="1"/>
  <c r="S692" i="1"/>
  <c r="Z692" i="1" s="1"/>
  <c r="R692" i="1"/>
  <c r="X692" i="1"/>
  <c r="O692" i="1"/>
  <c r="N692" i="1"/>
  <c r="S551" i="1"/>
  <c r="Z551" i="1" s="1"/>
  <c r="R551" i="1"/>
  <c r="X551" i="1"/>
  <c r="O551" i="1"/>
  <c r="N551" i="1"/>
  <c r="S599" i="1"/>
  <c r="Z599" i="1" s="1"/>
  <c r="R599" i="1"/>
  <c r="X599" i="1"/>
  <c r="O599" i="1"/>
  <c r="N599" i="1"/>
  <c r="S107" i="1"/>
  <c r="Z107" i="1" s="1"/>
  <c r="R107" i="1"/>
  <c r="X107" i="1"/>
  <c r="O107" i="1"/>
  <c r="N107" i="1"/>
  <c r="S698" i="1"/>
  <c r="Z698" i="1" s="1"/>
  <c r="R698" i="1"/>
  <c r="X698" i="1"/>
  <c r="O698" i="1"/>
  <c r="N698" i="1"/>
  <c r="S552" i="1"/>
  <c r="Z552" i="1" s="1"/>
  <c r="R552" i="1"/>
  <c r="X552" i="1"/>
  <c r="O552" i="1"/>
  <c r="N552" i="1"/>
  <c r="S573" i="1"/>
  <c r="Z573" i="1" s="1"/>
  <c r="R573" i="1"/>
  <c r="X573" i="1"/>
  <c r="O573" i="1"/>
  <c r="N573" i="1"/>
  <c r="S572" i="1"/>
  <c r="Z572" i="1" s="1"/>
  <c r="R572" i="1"/>
  <c r="X572" i="1"/>
  <c r="O572" i="1"/>
  <c r="N572" i="1"/>
  <c r="S626" i="1"/>
  <c r="Z626" i="1" s="1"/>
  <c r="R626" i="1"/>
  <c r="X626" i="1"/>
  <c r="O626" i="1"/>
  <c r="N626" i="1"/>
  <c r="S2244" i="1"/>
  <c r="Z2244" i="1" s="1"/>
  <c r="R2244" i="1"/>
  <c r="X2244" i="1"/>
  <c r="O2244" i="1"/>
  <c r="N2244" i="1"/>
  <c r="S2240" i="1"/>
  <c r="Z2240" i="1" s="1"/>
  <c r="R2240" i="1"/>
  <c r="X2240" i="1"/>
  <c r="O2240" i="1"/>
  <c r="N2240" i="1"/>
  <c r="S160" i="1"/>
  <c r="Z160" i="1" s="1"/>
  <c r="R160" i="1"/>
  <c r="X160" i="1"/>
  <c r="O160" i="1"/>
  <c r="N160" i="1"/>
  <c r="S157" i="1"/>
  <c r="Z157" i="1" s="1"/>
  <c r="R157" i="1"/>
  <c r="X157" i="1"/>
  <c r="O157" i="1"/>
  <c r="N157" i="1"/>
  <c r="S163" i="1"/>
  <c r="Z163" i="1" s="1"/>
  <c r="R163" i="1"/>
  <c r="X163" i="1"/>
  <c r="O163" i="1"/>
  <c r="N163" i="1"/>
  <c r="S547" i="1"/>
  <c r="Z547" i="1" s="1"/>
  <c r="R547" i="1"/>
  <c r="X547" i="1"/>
  <c r="O547" i="1"/>
  <c r="N547" i="1"/>
  <c r="T547" i="1" s="1"/>
  <c r="U547" i="1" s="1"/>
  <c r="Y547" i="1" s="1"/>
  <c r="S103" i="1"/>
  <c r="Z103" i="1" s="1"/>
  <c r="R103" i="1"/>
  <c r="X103" i="1"/>
  <c r="O103" i="1"/>
  <c r="N103" i="1"/>
  <c r="S126" i="1"/>
  <c r="Z126" i="1" s="1"/>
  <c r="R126" i="1"/>
  <c r="X126" i="1"/>
  <c r="O126" i="1"/>
  <c r="N126" i="1"/>
  <c r="S2465" i="1"/>
  <c r="Z2465" i="1" s="1"/>
  <c r="R2465" i="1"/>
  <c r="X2465" i="1"/>
  <c r="O2465" i="1"/>
  <c r="N2465" i="1"/>
  <c r="S2203" i="1"/>
  <c r="Z2203" i="1" s="1"/>
  <c r="R2203" i="1"/>
  <c r="X2203" i="1"/>
  <c r="O2203" i="1"/>
  <c r="N2203" i="1"/>
  <c r="S72" i="1"/>
  <c r="Z72" i="1" s="1"/>
  <c r="R72" i="1"/>
  <c r="X72" i="1"/>
  <c r="O72" i="1"/>
  <c r="N72" i="1"/>
  <c r="S74" i="1"/>
  <c r="Z74" i="1" s="1"/>
  <c r="R74" i="1"/>
  <c r="X74" i="1"/>
  <c r="O74" i="1"/>
  <c r="N74" i="1"/>
  <c r="S64" i="1"/>
  <c r="Z64" i="1" s="1"/>
  <c r="R64" i="1"/>
  <c r="X64" i="1"/>
  <c r="O64" i="1"/>
  <c r="N64" i="1"/>
  <c r="S70" i="1"/>
  <c r="Z70" i="1" s="1"/>
  <c r="R70" i="1"/>
  <c r="X70" i="1"/>
  <c r="O70" i="1"/>
  <c r="N70" i="1"/>
  <c r="S106" i="1"/>
  <c r="Z106" i="1" s="1"/>
  <c r="R106" i="1"/>
  <c r="X106" i="1"/>
  <c r="O106" i="1"/>
  <c r="N106" i="1"/>
  <c r="S339" i="1"/>
  <c r="Z339" i="1" s="1"/>
  <c r="R339" i="1"/>
  <c r="X339" i="1"/>
  <c r="O339" i="1"/>
  <c r="N339" i="1"/>
  <c r="S785" i="1"/>
  <c r="Z785" i="1" s="1"/>
  <c r="R785" i="1"/>
  <c r="X785" i="1"/>
  <c r="O785" i="1"/>
  <c r="N785" i="1"/>
  <c r="S784" i="1"/>
  <c r="Z784" i="1" s="1"/>
  <c r="R784" i="1"/>
  <c r="X784" i="1"/>
  <c r="O784" i="1"/>
  <c r="N784" i="1"/>
  <c r="S341" i="1"/>
  <c r="Z341" i="1" s="1"/>
  <c r="R341" i="1"/>
  <c r="X341" i="1"/>
  <c r="O341" i="1"/>
  <c r="N341" i="1"/>
  <c r="S827" i="1"/>
  <c r="Z827" i="1" s="1"/>
  <c r="R827" i="1"/>
  <c r="X827" i="1"/>
  <c r="O827" i="1"/>
  <c r="N827" i="1"/>
  <c r="S1730" i="1"/>
  <c r="Z1730" i="1" s="1"/>
  <c r="R1730" i="1"/>
  <c r="X1730" i="1"/>
  <c r="O1730" i="1"/>
  <c r="N1730" i="1"/>
  <c r="S744" i="1"/>
  <c r="Z744" i="1" s="1"/>
  <c r="R744" i="1"/>
  <c r="X744" i="1"/>
  <c r="O744" i="1"/>
  <c r="N744" i="1"/>
  <c r="S185" i="1"/>
  <c r="Z185" i="1" s="1"/>
  <c r="R185" i="1"/>
  <c r="X185" i="1"/>
  <c r="O185" i="1"/>
  <c r="N185" i="1"/>
  <c r="S187" i="1"/>
  <c r="Z187" i="1" s="1"/>
  <c r="R187" i="1"/>
  <c r="X187" i="1"/>
  <c r="O187" i="1"/>
  <c r="N187" i="1"/>
  <c r="S188" i="1"/>
  <c r="Z188" i="1" s="1"/>
  <c r="R188" i="1"/>
  <c r="X188" i="1"/>
  <c r="O188" i="1"/>
  <c r="N188" i="1"/>
  <c r="S212" i="1"/>
  <c r="Z212" i="1" s="1"/>
  <c r="R212" i="1"/>
  <c r="X212" i="1"/>
  <c r="O212" i="1"/>
  <c r="N212" i="1"/>
  <c r="S228" i="1"/>
  <c r="Z228" i="1" s="1"/>
  <c r="R228" i="1"/>
  <c r="X228" i="1"/>
  <c r="O228" i="1"/>
  <c r="N228" i="1"/>
  <c r="S580" i="1"/>
  <c r="Z580" i="1" s="1"/>
  <c r="R580" i="1"/>
  <c r="X580" i="1"/>
  <c r="O580" i="1"/>
  <c r="N580" i="1"/>
  <c r="S487" i="1"/>
  <c r="Z487" i="1" s="1"/>
  <c r="R487" i="1"/>
  <c r="X487" i="1"/>
  <c r="O487" i="1"/>
  <c r="N487" i="1"/>
  <c r="S936" i="1"/>
  <c r="Z936" i="1" s="1"/>
  <c r="R936" i="1"/>
  <c r="X936" i="1"/>
  <c r="O936" i="1"/>
  <c r="N936" i="1"/>
  <c r="S1441" i="1"/>
  <c r="Z1441" i="1" s="1"/>
  <c r="R1441" i="1"/>
  <c r="X1441" i="1"/>
  <c r="O1441" i="1"/>
  <c r="N1441" i="1"/>
  <c r="S639" i="1"/>
  <c r="Z639" i="1" s="1"/>
  <c r="R639" i="1"/>
  <c r="X639" i="1"/>
  <c r="O639" i="1"/>
  <c r="N639" i="1"/>
  <c r="S1829" i="1"/>
  <c r="Z1829" i="1" s="1"/>
  <c r="R1829" i="1"/>
  <c r="X1829" i="1"/>
  <c r="O1829" i="1"/>
  <c r="N1829" i="1"/>
  <c r="S2079" i="1"/>
  <c r="Z2079" i="1" s="1"/>
  <c r="R2079" i="1"/>
  <c r="X2079" i="1"/>
  <c r="O2079" i="1"/>
  <c r="N2079" i="1"/>
  <c r="S976" i="1"/>
  <c r="Z976" i="1" s="1"/>
  <c r="R976" i="1"/>
  <c r="X976" i="1"/>
  <c r="O976" i="1"/>
  <c r="N976" i="1"/>
  <c r="S2045" i="1"/>
  <c r="Z2045" i="1" s="1"/>
  <c r="R2045" i="1"/>
  <c r="X2045" i="1"/>
  <c r="O2045" i="1"/>
  <c r="N2045" i="1"/>
  <c r="S1684" i="1"/>
  <c r="Z1684" i="1" s="1"/>
  <c r="R1684" i="1"/>
  <c r="X1684" i="1"/>
  <c r="O1684" i="1"/>
  <c r="N1684" i="1"/>
  <c r="S790" i="1"/>
  <c r="Z790" i="1" s="1"/>
  <c r="R790" i="1"/>
  <c r="X790" i="1"/>
  <c r="O790" i="1"/>
  <c r="N790" i="1"/>
  <c r="S896" i="1"/>
  <c r="Z896" i="1" s="1"/>
  <c r="R896" i="1"/>
  <c r="X896" i="1"/>
  <c r="O896" i="1"/>
  <c r="N896" i="1"/>
  <c r="S886" i="1"/>
  <c r="Z886" i="1" s="1"/>
  <c r="R886" i="1"/>
  <c r="X886" i="1"/>
  <c r="O886" i="1"/>
  <c r="N886" i="1"/>
  <c r="S980" i="1"/>
  <c r="Z980" i="1" s="1"/>
  <c r="R980" i="1"/>
  <c r="X980" i="1"/>
  <c r="O980" i="1"/>
  <c r="N980" i="1"/>
  <c r="S471" i="1"/>
  <c r="Z471" i="1" s="1"/>
  <c r="R471" i="1"/>
  <c r="X471" i="1"/>
  <c r="O471" i="1"/>
  <c r="N471" i="1"/>
  <c r="S470" i="1"/>
  <c r="Z470" i="1" s="1"/>
  <c r="R470" i="1"/>
  <c r="X470" i="1"/>
  <c r="O470" i="1"/>
  <c r="N470" i="1"/>
  <c r="S469" i="1"/>
  <c r="Z469" i="1" s="1"/>
  <c r="R469" i="1"/>
  <c r="X469" i="1"/>
  <c r="O469" i="1"/>
  <c r="N469" i="1"/>
  <c r="S473" i="1"/>
  <c r="Z473" i="1" s="1"/>
  <c r="R473" i="1"/>
  <c r="X473" i="1"/>
  <c r="O473" i="1"/>
  <c r="N473" i="1"/>
  <c r="S913" i="1"/>
  <c r="Z913" i="1" s="1"/>
  <c r="R913" i="1"/>
  <c r="X913" i="1"/>
  <c r="O913" i="1"/>
  <c r="N913" i="1"/>
  <c r="S139" i="1"/>
  <c r="Z139" i="1" s="1"/>
  <c r="R139" i="1"/>
  <c r="X139" i="1"/>
  <c r="O139" i="1"/>
  <c r="N139" i="1"/>
  <c r="S207" i="1"/>
  <c r="Z207" i="1" s="1"/>
  <c r="R207" i="1"/>
  <c r="X207" i="1"/>
  <c r="O207" i="1"/>
  <c r="N207" i="1"/>
  <c r="S791" i="1"/>
  <c r="Z791" i="1" s="1"/>
  <c r="R791" i="1"/>
  <c r="X791" i="1"/>
  <c r="O791" i="1"/>
  <c r="N791" i="1"/>
  <c r="S226" i="1"/>
  <c r="Z226" i="1" s="1"/>
  <c r="R226" i="1"/>
  <c r="X226" i="1"/>
  <c r="O226" i="1"/>
  <c r="N226" i="1"/>
  <c r="S1439" i="1"/>
  <c r="Z1439" i="1" s="1"/>
  <c r="R1439" i="1"/>
  <c r="X1439" i="1"/>
  <c r="O1439" i="1"/>
  <c r="N1439" i="1"/>
  <c r="S486" i="1"/>
  <c r="Z486" i="1" s="1"/>
  <c r="R486" i="1"/>
  <c r="X486" i="1"/>
  <c r="O486" i="1"/>
  <c r="N486" i="1"/>
  <c r="S834" i="1"/>
  <c r="Z834" i="1" s="1"/>
  <c r="R834" i="1"/>
  <c r="X834" i="1"/>
  <c r="O834" i="1"/>
  <c r="N834" i="1"/>
  <c r="S620" i="1"/>
  <c r="Z620" i="1" s="1"/>
  <c r="R620" i="1"/>
  <c r="X620" i="1"/>
  <c r="O620" i="1"/>
  <c r="N620" i="1"/>
  <c r="S616" i="1"/>
  <c r="Z616" i="1" s="1"/>
  <c r="R616" i="1"/>
  <c r="X616" i="1"/>
  <c r="O616" i="1"/>
  <c r="N616" i="1"/>
  <c r="S590" i="1"/>
  <c r="Z590" i="1" s="1"/>
  <c r="R590" i="1"/>
  <c r="X590" i="1"/>
  <c r="O590" i="1"/>
  <c r="N590" i="1"/>
  <c r="S592" i="1"/>
  <c r="Z592" i="1" s="1"/>
  <c r="R592" i="1"/>
  <c r="X592" i="1"/>
  <c r="O592" i="1"/>
  <c r="N592" i="1"/>
  <c r="S614" i="1"/>
  <c r="Z614" i="1" s="1"/>
  <c r="R614" i="1"/>
  <c r="X614" i="1"/>
  <c r="O614" i="1"/>
  <c r="N614" i="1"/>
  <c r="S621" i="1"/>
  <c r="Z621" i="1" s="1"/>
  <c r="R621" i="1"/>
  <c r="X621" i="1"/>
  <c r="O621" i="1"/>
  <c r="N621" i="1"/>
  <c r="S624" i="1"/>
  <c r="Z624" i="1" s="1"/>
  <c r="R624" i="1"/>
  <c r="X624" i="1"/>
  <c r="O624" i="1"/>
  <c r="N624" i="1"/>
  <c r="S600" i="1"/>
  <c r="Z600" i="1" s="1"/>
  <c r="R600" i="1"/>
  <c r="X600" i="1"/>
  <c r="O600" i="1"/>
  <c r="N600" i="1"/>
  <c r="S593" i="1"/>
  <c r="Z593" i="1" s="1"/>
  <c r="R593" i="1"/>
  <c r="X593" i="1"/>
  <c r="O593" i="1"/>
  <c r="N593" i="1"/>
  <c r="S849" i="1"/>
  <c r="Z849" i="1" s="1"/>
  <c r="R849" i="1"/>
  <c r="X849" i="1"/>
  <c r="O849" i="1"/>
  <c r="N849" i="1"/>
  <c r="S230" i="1"/>
  <c r="Z230" i="1" s="1"/>
  <c r="R230" i="1"/>
  <c r="X230" i="1"/>
  <c r="O230" i="1"/>
  <c r="N230" i="1"/>
  <c r="S852" i="1"/>
  <c r="Z852" i="1" s="1"/>
  <c r="R852" i="1"/>
  <c r="X852" i="1"/>
  <c r="O852" i="1"/>
  <c r="N852" i="1"/>
  <c r="S388" i="1"/>
  <c r="Z388" i="1" s="1"/>
  <c r="R388" i="1"/>
  <c r="X388" i="1"/>
  <c r="O388" i="1"/>
  <c r="N388" i="1"/>
  <c r="S271" i="1"/>
  <c r="Z271" i="1" s="1"/>
  <c r="R271" i="1"/>
  <c r="X271" i="1"/>
  <c r="O271" i="1"/>
  <c r="N271" i="1"/>
  <c r="S2464" i="1"/>
  <c r="Z2464" i="1" s="1"/>
  <c r="R2464" i="1"/>
  <c r="X2464" i="1"/>
  <c r="O2464" i="1"/>
  <c r="N2464" i="1"/>
  <c r="S662" i="1"/>
  <c r="Z662" i="1" s="1"/>
  <c r="R662" i="1"/>
  <c r="X662" i="1"/>
  <c r="O662" i="1"/>
  <c r="N662" i="1"/>
  <c r="S499" i="1"/>
  <c r="Z499" i="1" s="1"/>
  <c r="R499" i="1"/>
  <c r="X499" i="1"/>
  <c r="O499" i="1"/>
  <c r="N499" i="1"/>
  <c r="S99" i="1"/>
  <c r="Z99" i="1" s="1"/>
  <c r="R99" i="1"/>
  <c r="X99" i="1"/>
  <c r="O99" i="1"/>
  <c r="N99" i="1"/>
  <c r="S500" i="1"/>
  <c r="Z500" i="1" s="1"/>
  <c r="R500" i="1"/>
  <c r="X500" i="1"/>
  <c r="O500" i="1"/>
  <c r="N500" i="1"/>
  <c r="S548" i="1"/>
  <c r="Z548" i="1" s="1"/>
  <c r="R548" i="1"/>
  <c r="X548" i="1"/>
  <c r="O548" i="1"/>
  <c r="N548" i="1"/>
  <c r="S2220" i="1"/>
  <c r="Z2220" i="1" s="1"/>
  <c r="R2220" i="1"/>
  <c r="X2220" i="1"/>
  <c r="O2220" i="1"/>
  <c r="N2220" i="1"/>
  <c r="S316" i="1"/>
  <c r="Z316" i="1" s="1"/>
  <c r="R316" i="1"/>
  <c r="X316" i="1"/>
  <c r="O316" i="1"/>
  <c r="N316" i="1"/>
  <c r="S315" i="1"/>
  <c r="Z315" i="1" s="1"/>
  <c r="R315" i="1"/>
  <c r="X315" i="1"/>
  <c r="O315" i="1"/>
  <c r="N315" i="1"/>
  <c r="S633" i="1"/>
  <c r="Z633" i="1" s="1"/>
  <c r="R633" i="1"/>
  <c r="X633" i="1"/>
  <c r="O633" i="1"/>
  <c r="N633" i="1"/>
  <c r="S632" i="1"/>
  <c r="Z632" i="1" s="1"/>
  <c r="R632" i="1"/>
  <c r="X632" i="1"/>
  <c r="O632" i="1"/>
  <c r="N632" i="1"/>
  <c r="S134" i="1"/>
  <c r="Z134" i="1" s="1"/>
  <c r="R134" i="1"/>
  <c r="X134" i="1"/>
  <c r="O134" i="1"/>
  <c r="N134" i="1"/>
  <c r="S119" i="1"/>
  <c r="Z119" i="1" s="1"/>
  <c r="R119" i="1"/>
  <c r="X119" i="1"/>
  <c r="O119" i="1"/>
  <c r="N119" i="1"/>
  <c r="S504" i="1"/>
  <c r="Z504" i="1" s="1"/>
  <c r="R504" i="1"/>
  <c r="X504" i="1"/>
  <c r="O504" i="1"/>
  <c r="N504" i="1"/>
  <c r="S773" i="1"/>
  <c r="Z773" i="1" s="1"/>
  <c r="R773" i="1"/>
  <c r="X773" i="1"/>
  <c r="O773" i="1"/>
  <c r="N773" i="1"/>
  <c r="S2006" i="1"/>
  <c r="Z2006" i="1" s="1"/>
  <c r="R2006" i="1"/>
  <c r="X2006" i="1"/>
  <c r="O2006" i="1"/>
  <c r="N2006" i="1"/>
  <c r="S2291" i="1"/>
  <c r="Z2291" i="1" s="1"/>
  <c r="R2291" i="1"/>
  <c r="X2291" i="1"/>
  <c r="O2291" i="1"/>
  <c r="N2291" i="1"/>
  <c r="S622" i="1"/>
  <c r="Z622" i="1" s="1"/>
  <c r="R622" i="1"/>
  <c r="X622" i="1"/>
  <c r="O622" i="1"/>
  <c r="N622" i="1"/>
  <c r="S2239" i="1"/>
  <c r="Z2239" i="1" s="1"/>
  <c r="R2239" i="1"/>
  <c r="X2239" i="1"/>
  <c r="O2239" i="1"/>
  <c r="N2239" i="1"/>
  <c r="S826" i="1"/>
  <c r="Z826" i="1" s="1"/>
  <c r="R826" i="1"/>
  <c r="X826" i="1"/>
  <c r="O826" i="1"/>
  <c r="N826" i="1"/>
  <c r="S98" i="1"/>
  <c r="Z98" i="1" s="1"/>
  <c r="R98" i="1"/>
  <c r="X98" i="1"/>
  <c r="O98" i="1"/>
  <c r="N98" i="1"/>
  <c r="S100" i="1"/>
  <c r="Z100" i="1" s="1"/>
  <c r="R100" i="1"/>
  <c r="X100" i="1"/>
  <c r="O100" i="1"/>
  <c r="N100" i="1"/>
  <c r="S485" i="1"/>
  <c r="Z485" i="1" s="1"/>
  <c r="R485" i="1"/>
  <c r="X485" i="1"/>
  <c r="O485" i="1"/>
  <c r="N485" i="1"/>
  <c r="S288" i="1"/>
  <c r="Z288" i="1" s="1"/>
  <c r="R288" i="1"/>
  <c r="X288" i="1"/>
  <c r="O288" i="1"/>
  <c r="N288" i="1"/>
  <c r="S1605" i="1"/>
  <c r="Z1605" i="1" s="1"/>
  <c r="R1605" i="1"/>
  <c r="X1605" i="1"/>
  <c r="O1605" i="1"/>
  <c r="N1605" i="1"/>
  <c r="S534" i="1"/>
  <c r="Z534" i="1" s="1"/>
  <c r="R534" i="1"/>
  <c r="X534" i="1"/>
  <c r="O534" i="1"/>
  <c r="N534" i="1"/>
  <c r="S1665" i="1"/>
  <c r="Z1665" i="1" s="1"/>
  <c r="R1665" i="1"/>
  <c r="X1665" i="1"/>
  <c r="O1665" i="1"/>
  <c r="N1665" i="1"/>
  <c r="S892" i="1"/>
  <c r="Z892" i="1" s="1"/>
  <c r="R892" i="1"/>
  <c r="X892" i="1"/>
  <c r="O892" i="1"/>
  <c r="N892" i="1"/>
  <c r="S385" i="1"/>
  <c r="Z385" i="1" s="1"/>
  <c r="R385" i="1"/>
  <c r="X385" i="1"/>
  <c r="O385" i="1"/>
  <c r="N385" i="1"/>
  <c r="S888" i="1"/>
  <c r="Z888" i="1" s="1"/>
  <c r="R888" i="1"/>
  <c r="X888" i="1"/>
  <c r="O888" i="1"/>
  <c r="N888" i="1"/>
  <c r="S687" i="1"/>
  <c r="Z687" i="1" s="1"/>
  <c r="R687" i="1"/>
  <c r="X687" i="1"/>
  <c r="O687" i="1"/>
  <c r="N687" i="1"/>
  <c r="S661" i="1"/>
  <c r="Z661" i="1" s="1"/>
  <c r="R661" i="1"/>
  <c r="X661" i="1"/>
  <c r="O661" i="1"/>
  <c r="N661" i="1"/>
  <c r="S343" i="1"/>
  <c r="Z343" i="1" s="1"/>
  <c r="R343" i="1"/>
  <c r="X343" i="1"/>
  <c r="O343" i="1"/>
  <c r="N343" i="1"/>
  <c r="S101" i="1"/>
  <c r="Z101" i="1" s="1"/>
  <c r="R101" i="1"/>
  <c r="X101" i="1"/>
  <c r="O101" i="1"/>
  <c r="N101" i="1"/>
  <c r="S327" i="1"/>
  <c r="Z327" i="1" s="1"/>
  <c r="R327" i="1"/>
  <c r="X327" i="1"/>
  <c r="O327" i="1"/>
  <c r="N327" i="1"/>
  <c r="S102" i="1"/>
  <c r="Z102" i="1" s="1"/>
  <c r="R102" i="1"/>
  <c r="X102" i="1"/>
  <c r="O102" i="1"/>
  <c r="N102" i="1"/>
  <c r="S738" i="1"/>
  <c r="Z738" i="1" s="1"/>
  <c r="R738" i="1"/>
  <c r="X738" i="1"/>
  <c r="O738" i="1"/>
  <c r="N738" i="1"/>
  <c r="S739" i="1"/>
  <c r="Z739" i="1" s="1"/>
  <c r="R739" i="1"/>
  <c r="X739" i="1"/>
  <c r="O739" i="1"/>
  <c r="N739" i="1"/>
  <c r="S312" i="1"/>
  <c r="Z312" i="1" s="1"/>
  <c r="R312" i="1"/>
  <c r="X312" i="1"/>
  <c r="O312" i="1"/>
  <c r="N312" i="1"/>
  <c r="S282" i="1"/>
  <c r="Z282" i="1" s="1"/>
  <c r="R282" i="1"/>
  <c r="X282" i="1"/>
  <c r="O282" i="1"/>
  <c r="N282" i="1"/>
  <c r="S1596" i="1"/>
  <c r="Z1596" i="1" s="1"/>
  <c r="R1596" i="1"/>
  <c r="X1596" i="1"/>
  <c r="O1596" i="1"/>
  <c r="N1596" i="1"/>
  <c r="S287" i="1"/>
  <c r="Z287" i="1" s="1"/>
  <c r="R287" i="1"/>
  <c r="X287" i="1"/>
  <c r="O287" i="1"/>
  <c r="N287" i="1"/>
  <c r="S281" i="1"/>
  <c r="Z281" i="1" s="1"/>
  <c r="R281" i="1"/>
  <c r="X281" i="1"/>
  <c r="O281" i="1"/>
  <c r="N281" i="1"/>
  <c r="S1623" i="1"/>
  <c r="Z1623" i="1" s="1"/>
  <c r="R1623" i="1"/>
  <c r="X1623" i="1"/>
  <c r="O1623" i="1"/>
  <c r="N1623" i="1"/>
  <c r="S277" i="1"/>
  <c r="Z277" i="1" s="1"/>
  <c r="R277" i="1"/>
  <c r="X277" i="1"/>
  <c r="O277" i="1"/>
  <c r="N277" i="1"/>
  <c r="S1625" i="1"/>
  <c r="Z1625" i="1" s="1"/>
  <c r="R1625" i="1"/>
  <c r="X1625" i="1"/>
  <c r="O1625" i="1"/>
  <c r="N1625" i="1"/>
  <c r="S283" i="1"/>
  <c r="Z283" i="1" s="1"/>
  <c r="R283" i="1"/>
  <c r="X283" i="1"/>
  <c r="O283" i="1"/>
  <c r="N283" i="1"/>
  <c r="S285" i="1"/>
  <c r="Z285" i="1" s="1"/>
  <c r="R285" i="1"/>
  <c r="X285" i="1"/>
  <c r="O285" i="1"/>
  <c r="N285" i="1"/>
  <c r="S290" i="1"/>
  <c r="Z290" i="1" s="1"/>
  <c r="R290" i="1"/>
  <c r="X290" i="1"/>
  <c r="O290" i="1"/>
  <c r="N290" i="1"/>
  <c r="S2454" i="1"/>
  <c r="Z2454" i="1" s="1"/>
  <c r="R2454" i="1"/>
  <c r="X2454" i="1"/>
  <c r="O2454" i="1"/>
  <c r="N2454" i="1"/>
  <c r="S414" i="1"/>
  <c r="Z414" i="1" s="1"/>
  <c r="R414" i="1"/>
  <c r="X414" i="1"/>
  <c r="O414" i="1"/>
  <c r="N414" i="1"/>
  <c r="S382" i="1"/>
  <c r="Z382" i="1" s="1"/>
  <c r="R382" i="1"/>
  <c r="X382" i="1"/>
  <c r="O382" i="1"/>
  <c r="N382" i="1"/>
  <c r="S80" i="1"/>
  <c r="Z80" i="1" s="1"/>
  <c r="R80" i="1"/>
  <c r="X80" i="1"/>
  <c r="O80" i="1"/>
  <c r="N80" i="1"/>
  <c r="S346" i="1"/>
  <c r="Z346" i="1" s="1"/>
  <c r="R346" i="1"/>
  <c r="X346" i="1"/>
  <c r="O346" i="1"/>
  <c r="N346" i="1"/>
  <c r="S345" i="1"/>
  <c r="Z345" i="1" s="1"/>
  <c r="R345" i="1"/>
  <c r="X345" i="1"/>
  <c r="O345" i="1"/>
  <c r="N345" i="1"/>
  <c r="S1762" i="1"/>
  <c r="Z1762" i="1" s="1"/>
  <c r="R1762" i="1"/>
  <c r="X1762" i="1"/>
  <c r="O1762" i="1"/>
  <c r="N1762" i="1"/>
  <c r="S311" i="1"/>
  <c r="Z311" i="1" s="1"/>
  <c r="R311" i="1"/>
  <c r="X311" i="1"/>
  <c r="O311" i="1"/>
  <c r="N311" i="1"/>
  <c r="S1642" i="1"/>
  <c r="Z1642" i="1" s="1"/>
  <c r="R1642" i="1"/>
  <c r="X1642" i="1"/>
  <c r="O1642" i="1"/>
  <c r="N1642" i="1"/>
  <c r="S923" i="1"/>
  <c r="Z923" i="1" s="1"/>
  <c r="R923" i="1"/>
  <c r="X923" i="1"/>
  <c r="O923" i="1"/>
  <c r="N923" i="1"/>
  <c r="S525" i="1"/>
  <c r="Z525" i="1" s="1"/>
  <c r="R525" i="1"/>
  <c r="X525" i="1"/>
  <c r="O525" i="1"/>
  <c r="N525" i="1"/>
  <c r="S284" i="1"/>
  <c r="Z284" i="1" s="1"/>
  <c r="R284" i="1"/>
  <c r="X284" i="1"/>
  <c r="O284" i="1"/>
  <c r="N284" i="1"/>
  <c r="S729" i="1"/>
  <c r="Z729" i="1" s="1"/>
  <c r="R729" i="1"/>
  <c r="X729" i="1"/>
  <c r="O729" i="1"/>
  <c r="N729" i="1"/>
  <c r="S629" i="1"/>
  <c r="Z629" i="1" s="1"/>
  <c r="R629" i="1"/>
  <c r="X629" i="1"/>
  <c r="O629" i="1"/>
  <c r="N629" i="1"/>
  <c r="S1702" i="1"/>
  <c r="Z1702" i="1" s="1"/>
  <c r="R1702" i="1"/>
  <c r="X1702" i="1"/>
  <c r="O1702" i="1"/>
  <c r="N1702" i="1"/>
  <c r="S381" i="1"/>
  <c r="Z381" i="1" s="1"/>
  <c r="R381" i="1"/>
  <c r="X381" i="1"/>
  <c r="O381" i="1"/>
  <c r="N381" i="1"/>
  <c r="S728" i="1"/>
  <c r="Z728" i="1" s="1"/>
  <c r="R728" i="1"/>
  <c r="X728" i="1"/>
  <c r="O728" i="1"/>
  <c r="N728" i="1"/>
  <c r="S307" i="1"/>
  <c r="Z307" i="1" s="1"/>
  <c r="R307" i="1"/>
  <c r="X307" i="1"/>
  <c r="O307" i="1"/>
  <c r="N307" i="1"/>
  <c r="S306" i="1"/>
  <c r="Z306" i="1" s="1"/>
  <c r="R306" i="1"/>
  <c r="X306" i="1"/>
  <c r="O306" i="1"/>
  <c r="N306" i="1"/>
  <c r="S356" i="1"/>
  <c r="Z356" i="1" s="1"/>
  <c r="R356" i="1"/>
  <c r="X356" i="1"/>
  <c r="O356" i="1"/>
  <c r="N356" i="1"/>
  <c r="S368" i="1"/>
  <c r="Z368" i="1" s="1"/>
  <c r="R368" i="1"/>
  <c r="X368" i="1"/>
  <c r="O368" i="1"/>
  <c r="N368" i="1"/>
  <c r="S366" i="1"/>
  <c r="Z366" i="1" s="1"/>
  <c r="R366" i="1"/>
  <c r="X366" i="1"/>
  <c r="O366" i="1"/>
  <c r="N366" i="1"/>
  <c r="S1674" i="1"/>
  <c r="Z1674" i="1" s="1"/>
  <c r="R1674" i="1"/>
  <c r="X1674" i="1"/>
  <c r="O1674" i="1"/>
  <c r="N1674" i="1"/>
  <c r="S971" i="1"/>
  <c r="Z971" i="1" s="1"/>
  <c r="R971" i="1"/>
  <c r="X971" i="1"/>
  <c r="O971" i="1"/>
  <c r="N971" i="1"/>
  <c r="S484" i="1"/>
  <c r="Z484" i="1" s="1"/>
  <c r="R484" i="1"/>
  <c r="X484" i="1"/>
  <c r="O484" i="1"/>
  <c r="N484" i="1"/>
  <c r="S2084" i="1"/>
  <c r="Z2084" i="1" s="1"/>
  <c r="R2084" i="1"/>
  <c r="X2084" i="1"/>
  <c r="O2084" i="1"/>
  <c r="N2084" i="1"/>
  <c r="S310" i="1"/>
  <c r="Z310" i="1" s="1"/>
  <c r="R310" i="1"/>
  <c r="X310" i="1"/>
  <c r="O310" i="1"/>
  <c r="N310" i="1"/>
  <c r="S2178" i="1"/>
  <c r="Z2178" i="1" s="1"/>
  <c r="R2178" i="1"/>
  <c r="X2178" i="1"/>
  <c r="O2178" i="1"/>
  <c r="N2178" i="1"/>
  <c r="S2175" i="1"/>
  <c r="Z2175" i="1" s="1"/>
  <c r="R2175" i="1"/>
  <c r="X2175" i="1"/>
  <c r="O2175" i="1"/>
  <c r="N2175" i="1"/>
  <c r="S2478" i="1"/>
  <c r="Z2478" i="1" s="1"/>
  <c r="R2478" i="1"/>
  <c r="X2478" i="1"/>
  <c r="O2478" i="1"/>
  <c r="N2478" i="1"/>
  <c r="S837" i="1"/>
  <c r="Z837" i="1" s="1"/>
  <c r="R837" i="1"/>
  <c r="X837" i="1"/>
  <c r="O837" i="1"/>
  <c r="N837" i="1"/>
  <c r="S581" i="1"/>
  <c r="Z581" i="1" s="1"/>
  <c r="R581" i="1"/>
  <c r="X581" i="1"/>
  <c r="O581" i="1"/>
  <c r="N581" i="1"/>
  <c r="S813" i="1"/>
  <c r="Z813" i="1" s="1"/>
  <c r="R813" i="1"/>
  <c r="X813" i="1"/>
  <c r="O813" i="1"/>
  <c r="N813" i="1"/>
  <c r="S812" i="1"/>
  <c r="Z812" i="1" s="1"/>
  <c r="R812" i="1"/>
  <c r="X812" i="1"/>
  <c r="O812" i="1"/>
  <c r="N812" i="1"/>
  <c r="S891" i="1"/>
  <c r="Z891" i="1" s="1"/>
  <c r="R891" i="1"/>
  <c r="X891" i="1"/>
  <c r="O891" i="1"/>
  <c r="N891" i="1"/>
  <c r="S890" i="1"/>
  <c r="Z890" i="1" s="1"/>
  <c r="R890" i="1"/>
  <c r="X890" i="1"/>
  <c r="O890" i="1"/>
  <c r="N890" i="1"/>
  <c r="S897" i="1"/>
  <c r="Z897" i="1" s="1"/>
  <c r="R897" i="1"/>
  <c r="X897" i="1"/>
  <c r="O897" i="1"/>
  <c r="N897" i="1"/>
  <c r="S926" i="1"/>
  <c r="Z926" i="1" s="1"/>
  <c r="R926" i="1"/>
  <c r="X926" i="1"/>
  <c r="O926" i="1"/>
  <c r="N926" i="1"/>
  <c r="S410" i="1"/>
  <c r="Z410" i="1" s="1"/>
  <c r="R410" i="1"/>
  <c r="X410" i="1"/>
  <c r="O410" i="1"/>
  <c r="N410" i="1"/>
  <c r="S412" i="1"/>
  <c r="Z412" i="1" s="1"/>
  <c r="R412" i="1"/>
  <c r="X412" i="1"/>
  <c r="O412" i="1"/>
  <c r="N412" i="1"/>
  <c r="S2316" i="1"/>
  <c r="Z2316" i="1" s="1"/>
  <c r="R2316" i="1"/>
  <c r="X2316" i="1"/>
  <c r="O2316" i="1"/>
  <c r="N2316" i="1"/>
  <c r="S223" i="1"/>
  <c r="Z223" i="1" s="1"/>
  <c r="R223" i="1"/>
  <c r="X223" i="1"/>
  <c r="O223" i="1"/>
  <c r="N223" i="1"/>
  <c r="S2009" i="1"/>
  <c r="Z2009" i="1" s="1"/>
  <c r="R2009" i="1"/>
  <c r="X2009" i="1"/>
  <c r="O2009" i="1"/>
  <c r="N2009" i="1"/>
  <c r="S881" i="1"/>
  <c r="Z881" i="1" s="1"/>
  <c r="R881" i="1"/>
  <c r="X881" i="1"/>
  <c r="O881" i="1"/>
  <c r="N881" i="1"/>
  <c r="S870" i="1"/>
  <c r="Z870" i="1" s="1"/>
  <c r="R870" i="1"/>
  <c r="X870" i="1"/>
  <c r="O870" i="1"/>
  <c r="N870" i="1"/>
  <c r="S876" i="1"/>
  <c r="Z876" i="1" s="1"/>
  <c r="R876" i="1"/>
  <c r="X876" i="1"/>
  <c r="O876" i="1"/>
  <c r="N876" i="1"/>
  <c r="S875" i="1"/>
  <c r="Z875" i="1" s="1"/>
  <c r="R875" i="1"/>
  <c r="X875" i="1"/>
  <c r="O875" i="1"/>
  <c r="N875" i="1"/>
  <c r="S2083" i="1"/>
  <c r="Z2083" i="1" s="1"/>
  <c r="R2083" i="1"/>
  <c r="X2083" i="1"/>
  <c r="O2083" i="1"/>
  <c r="N2083" i="1"/>
  <c r="S2357" i="1"/>
  <c r="Z2357" i="1" s="1"/>
  <c r="R2357" i="1"/>
  <c r="X2357" i="1"/>
  <c r="O2357" i="1"/>
  <c r="N2357" i="1"/>
  <c r="S1670" i="1"/>
  <c r="Z1670" i="1" s="1"/>
  <c r="R1670" i="1"/>
  <c r="X1670" i="1"/>
  <c r="O1670" i="1"/>
  <c r="N1670" i="1"/>
  <c r="S1669" i="1"/>
  <c r="Z1669" i="1" s="1"/>
  <c r="R1669" i="1"/>
  <c r="X1669" i="1"/>
  <c r="O1669" i="1"/>
  <c r="N1669" i="1"/>
  <c r="S77" i="1"/>
  <c r="Z77" i="1" s="1"/>
  <c r="R77" i="1"/>
  <c r="X77" i="1"/>
  <c r="O77" i="1"/>
  <c r="N77" i="1"/>
  <c r="S79" i="1"/>
  <c r="Z79" i="1" s="1"/>
  <c r="R79" i="1"/>
  <c r="X79" i="1"/>
  <c r="O79" i="1"/>
  <c r="N79" i="1"/>
  <c r="S203" i="1"/>
  <c r="Z203" i="1" s="1"/>
  <c r="R203" i="1"/>
  <c r="X203" i="1"/>
  <c r="O203" i="1"/>
  <c r="N203" i="1"/>
  <c r="S2274" i="1"/>
  <c r="Z2274" i="1" s="1"/>
  <c r="R2274" i="1"/>
  <c r="X2274" i="1"/>
  <c r="O2274" i="1"/>
  <c r="N2274" i="1"/>
  <c r="S960" i="1"/>
  <c r="Z960" i="1" s="1"/>
  <c r="R960" i="1"/>
  <c r="X960" i="1"/>
  <c r="O960" i="1"/>
  <c r="N960" i="1"/>
  <c r="S2176" i="1"/>
  <c r="Z2176" i="1" s="1"/>
  <c r="R2176" i="1"/>
  <c r="X2176" i="1"/>
  <c r="O2176" i="1"/>
  <c r="N2176" i="1"/>
  <c r="S1763" i="1"/>
  <c r="Z1763" i="1" s="1"/>
  <c r="R1763" i="1"/>
  <c r="X1763" i="1"/>
  <c r="O1763" i="1"/>
  <c r="N1763" i="1"/>
  <c r="S418" i="1"/>
  <c r="Z418" i="1" s="1"/>
  <c r="R418" i="1"/>
  <c r="X418" i="1"/>
  <c r="O418" i="1"/>
  <c r="N418" i="1"/>
  <c r="S533" i="1"/>
  <c r="Z533" i="1" s="1"/>
  <c r="R533" i="1"/>
  <c r="X533" i="1"/>
  <c r="O533" i="1"/>
  <c r="N533" i="1"/>
  <c r="S483" i="1"/>
  <c r="Z483" i="1" s="1"/>
  <c r="R483" i="1"/>
  <c r="X483" i="1"/>
  <c r="O483" i="1"/>
  <c r="N483" i="1"/>
  <c r="S149" i="1"/>
  <c r="Z149" i="1" s="1"/>
  <c r="R149" i="1"/>
  <c r="X149" i="1"/>
  <c r="O149" i="1"/>
  <c r="N149" i="1"/>
  <c r="S127" i="1"/>
  <c r="Z127" i="1" s="1"/>
  <c r="R127" i="1"/>
  <c r="X127" i="1"/>
  <c r="O127" i="1"/>
  <c r="N127" i="1"/>
  <c r="S294" i="1"/>
  <c r="Z294" i="1" s="1"/>
  <c r="R294" i="1"/>
  <c r="X294" i="1"/>
  <c r="O294" i="1"/>
  <c r="N294" i="1"/>
  <c r="S889" i="1"/>
  <c r="Z889" i="1" s="1"/>
  <c r="R889" i="1"/>
  <c r="X889" i="1"/>
  <c r="O889" i="1"/>
  <c r="N889" i="1"/>
  <c r="S2115" i="1"/>
  <c r="Z2115" i="1" s="1"/>
  <c r="R2115" i="1"/>
  <c r="X2115" i="1"/>
  <c r="O2115" i="1"/>
  <c r="N2115" i="1"/>
  <c r="S2110" i="1"/>
  <c r="Z2110" i="1" s="1"/>
  <c r="R2110" i="1"/>
  <c r="X2110" i="1"/>
  <c r="O2110" i="1"/>
  <c r="N2110" i="1"/>
  <c r="S286" i="1"/>
  <c r="Z286" i="1" s="1"/>
  <c r="R286" i="1"/>
  <c r="X286" i="1"/>
  <c r="O286" i="1"/>
  <c r="N286" i="1"/>
  <c r="S292" i="1"/>
  <c r="Z292" i="1" s="1"/>
  <c r="R292" i="1"/>
  <c r="X292" i="1"/>
  <c r="O292" i="1"/>
  <c r="N292" i="1"/>
  <c r="S1611" i="1"/>
  <c r="Z1611" i="1" s="1"/>
  <c r="R1611" i="1"/>
  <c r="X1611" i="1"/>
  <c r="O1611" i="1"/>
  <c r="N1611" i="1"/>
  <c r="S1706" i="1"/>
  <c r="Z1706" i="1" s="1"/>
  <c r="R1706" i="1"/>
  <c r="X1706" i="1"/>
  <c r="O1706" i="1"/>
  <c r="N1706" i="1"/>
  <c r="S623" i="1"/>
  <c r="Z623" i="1" s="1"/>
  <c r="R623" i="1"/>
  <c r="X623" i="1"/>
  <c r="O623" i="1"/>
  <c r="N623" i="1"/>
  <c r="S612" i="1"/>
  <c r="Z612" i="1" s="1"/>
  <c r="R612" i="1"/>
  <c r="X612" i="1"/>
  <c r="O612" i="1"/>
  <c r="N612" i="1"/>
  <c r="S472" i="1"/>
  <c r="Z472" i="1" s="1"/>
  <c r="R472" i="1"/>
  <c r="X472" i="1"/>
  <c r="O472" i="1"/>
  <c r="N472" i="1"/>
  <c r="S515" i="1"/>
  <c r="Z515" i="1" s="1"/>
  <c r="R515" i="1"/>
  <c r="X515" i="1"/>
  <c r="O515" i="1"/>
  <c r="N515" i="1"/>
  <c r="S529" i="1"/>
  <c r="Z529" i="1" s="1"/>
  <c r="R529" i="1"/>
  <c r="X529" i="1"/>
  <c r="O529" i="1"/>
  <c r="N529" i="1"/>
  <c r="S527" i="1"/>
  <c r="Z527" i="1" s="1"/>
  <c r="R527" i="1"/>
  <c r="X527" i="1"/>
  <c r="O527" i="1"/>
  <c r="N527" i="1"/>
  <c r="S894" i="1"/>
  <c r="Z894" i="1" s="1"/>
  <c r="R894" i="1"/>
  <c r="X894" i="1"/>
  <c r="O894" i="1"/>
  <c r="N894" i="1"/>
  <c r="S2177" i="1"/>
  <c r="Z2177" i="1" s="1"/>
  <c r="R2177" i="1"/>
  <c r="X2177" i="1"/>
  <c r="O2177" i="1"/>
  <c r="N2177" i="1"/>
  <c r="S948" i="1"/>
  <c r="Z948" i="1" s="1"/>
  <c r="R948" i="1"/>
  <c r="X948" i="1"/>
  <c r="O948" i="1"/>
  <c r="N948" i="1"/>
  <c r="S530" i="1"/>
  <c r="Z530" i="1" s="1"/>
  <c r="R530" i="1"/>
  <c r="X530" i="1"/>
  <c r="O530" i="1"/>
  <c r="N530" i="1"/>
  <c r="S2154" i="1"/>
  <c r="Z2154" i="1" s="1"/>
  <c r="R2154" i="1"/>
  <c r="X2154" i="1"/>
  <c r="O2154" i="1"/>
  <c r="N2154" i="1"/>
  <c r="S941" i="1"/>
  <c r="Z941" i="1" s="1"/>
  <c r="R941" i="1"/>
  <c r="X941" i="1"/>
  <c r="O941" i="1"/>
  <c r="N941" i="1"/>
  <c r="S943" i="1"/>
  <c r="Z943" i="1" s="1"/>
  <c r="R943" i="1"/>
  <c r="X943" i="1"/>
  <c r="O943" i="1"/>
  <c r="N943" i="1"/>
  <c r="S2445" i="1"/>
  <c r="Z2445" i="1" s="1"/>
  <c r="R2445" i="1"/>
  <c r="X2445" i="1"/>
  <c r="O2445" i="1"/>
  <c r="N2445" i="1"/>
  <c r="S942" i="1"/>
  <c r="Z942" i="1" s="1"/>
  <c r="R942" i="1"/>
  <c r="X942" i="1"/>
  <c r="O942" i="1"/>
  <c r="N942" i="1"/>
  <c r="S443" i="1"/>
  <c r="Z443" i="1" s="1"/>
  <c r="R443" i="1"/>
  <c r="X443" i="1"/>
  <c r="O443" i="1"/>
  <c r="N443" i="1"/>
  <c r="S871" i="1"/>
  <c r="Z871" i="1" s="1"/>
  <c r="R871" i="1"/>
  <c r="X871" i="1"/>
  <c r="O871" i="1"/>
  <c r="N871" i="1"/>
  <c r="S354" i="1"/>
  <c r="Z354" i="1" s="1"/>
  <c r="R354" i="1"/>
  <c r="X354" i="1"/>
  <c r="O354" i="1"/>
  <c r="N354" i="1"/>
  <c r="S574" i="1"/>
  <c r="Z574" i="1" s="1"/>
  <c r="R574" i="1"/>
  <c r="X574" i="1"/>
  <c r="O574" i="1"/>
  <c r="N574" i="1"/>
  <c r="S308" i="1"/>
  <c r="Z308" i="1" s="1"/>
  <c r="R308" i="1"/>
  <c r="X308" i="1"/>
  <c r="O308" i="1"/>
  <c r="N308" i="1"/>
  <c r="S239" i="1"/>
  <c r="Z239" i="1" s="1"/>
  <c r="R239" i="1"/>
  <c r="X239" i="1"/>
  <c r="O239" i="1"/>
  <c r="N239" i="1"/>
  <c r="S963" i="1"/>
  <c r="Z963" i="1" s="1"/>
  <c r="R963" i="1"/>
  <c r="X963" i="1"/>
  <c r="O963" i="1"/>
  <c r="N963" i="1"/>
  <c r="S1247" i="1"/>
  <c r="Z1247" i="1" s="1"/>
  <c r="R1247" i="1"/>
  <c r="X1247" i="1"/>
  <c r="O1247" i="1"/>
  <c r="N1247" i="1"/>
  <c r="S1248" i="1"/>
  <c r="Z1248" i="1" s="1"/>
  <c r="R1248" i="1"/>
  <c r="X1248" i="1"/>
  <c r="O1248" i="1"/>
  <c r="N1248" i="1"/>
  <c r="S1251" i="1"/>
  <c r="Z1251" i="1" s="1"/>
  <c r="R1251" i="1"/>
  <c r="X1251" i="1"/>
  <c r="O1251" i="1"/>
  <c r="N1251" i="1"/>
  <c r="S1081" i="1"/>
  <c r="Z1081" i="1" s="1"/>
  <c r="R1081" i="1"/>
  <c r="X1081" i="1"/>
  <c r="O1081" i="1"/>
  <c r="N1081" i="1"/>
  <c r="S1082" i="1"/>
  <c r="Z1082" i="1" s="1"/>
  <c r="R1082" i="1"/>
  <c r="X1082" i="1"/>
  <c r="O1082" i="1"/>
  <c r="N1082" i="1"/>
  <c r="S1080" i="1"/>
  <c r="Z1080" i="1" s="1"/>
  <c r="R1080" i="1"/>
  <c r="X1080" i="1"/>
  <c r="O1080" i="1"/>
  <c r="N1080" i="1"/>
  <c r="S2419" i="1"/>
  <c r="Z2419" i="1" s="1"/>
  <c r="R2419" i="1"/>
  <c r="X2419" i="1"/>
  <c r="O2419" i="1"/>
  <c r="N2419" i="1"/>
  <c r="S618" i="1"/>
  <c r="Z618" i="1" s="1"/>
  <c r="R618" i="1"/>
  <c r="X618" i="1"/>
  <c r="O618" i="1"/>
  <c r="N618" i="1"/>
  <c r="S615" i="1"/>
  <c r="Z615" i="1" s="1"/>
  <c r="R615" i="1"/>
  <c r="X615" i="1"/>
  <c r="O615" i="1"/>
  <c r="N615" i="1"/>
  <c r="S954" i="1"/>
  <c r="Z954" i="1" s="1"/>
  <c r="R954" i="1"/>
  <c r="X954" i="1"/>
  <c r="O954" i="1"/>
  <c r="N954" i="1"/>
  <c r="P407" i="1" l="1"/>
  <c r="W407" i="1" s="1"/>
  <c r="P403" i="1"/>
  <c r="W403" i="1" s="1"/>
  <c r="P148" i="1"/>
  <c r="W148" i="1" s="1"/>
  <c r="U2388" i="1"/>
  <c r="Y2388" i="1" s="1"/>
  <c r="AA2388" i="1" s="1"/>
  <c r="P406" i="1"/>
  <c r="W406" i="1" s="1"/>
  <c r="P402" i="1"/>
  <c r="W402" i="1" s="1"/>
  <c r="P401" i="1"/>
  <c r="W401" i="1" s="1"/>
  <c r="AA401" i="1" s="1"/>
  <c r="P144" i="1"/>
  <c r="W144" i="1" s="1"/>
  <c r="P477" i="1"/>
  <c r="W477" i="1" s="1"/>
  <c r="U154" i="1"/>
  <c r="Y154" i="1" s="1"/>
  <c r="P476" i="1"/>
  <c r="W476" i="1" s="1"/>
  <c r="U456" i="1"/>
  <c r="Y456" i="1" s="1"/>
  <c r="U688" i="1"/>
  <c r="Y688" i="1" s="1"/>
  <c r="U1725" i="1"/>
  <c r="Y1725" i="1" s="1"/>
  <c r="U542" i="1"/>
  <c r="Y542" i="1" s="1"/>
  <c r="U970" i="1"/>
  <c r="Y970" i="1" s="1"/>
  <c r="U713" i="1"/>
  <c r="Y713" i="1" s="1"/>
  <c r="U1550" i="1"/>
  <c r="Y1550" i="1" s="1"/>
  <c r="U858" i="1"/>
  <c r="Y858" i="1" s="1"/>
  <c r="U372" i="1"/>
  <c r="Y372" i="1" s="1"/>
  <c r="U1963" i="1"/>
  <c r="Y1963" i="1" s="1"/>
  <c r="U2199" i="1"/>
  <c r="Y2199" i="1" s="1"/>
  <c r="U606" i="1"/>
  <c r="Y606" i="1" s="1"/>
  <c r="U415" i="1"/>
  <c r="Y415" i="1" s="1"/>
  <c r="AA415" i="1" s="1"/>
  <c r="F403" i="2" s="1"/>
  <c r="U2273" i="1"/>
  <c r="Y2273" i="1" s="1"/>
  <c r="U389" i="1"/>
  <c r="Y389" i="1" s="1"/>
  <c r="U625" i="1"/>
  <c r="Y625" i="1" s="1"/>
  <c r="T832" i="1"/>
  <c r="U832" i="1" s="1"/>
  <c r="Y832" i="1" s="1"/>
  <c r="T375" i="1"/>
  <c r="U375" i="1" s="1"/>
  <c r="Y375" i="1" s="1"/>
  <c r="T161" i="1"/>
  <c r="U161" i="1" s="1"/>
  <c r="Y161" i="1" s="1"/>
  <c r="T446" i="1"/>
  <c r="U446" i="1" s="1"/>
  <c r="Y446" i="1" s="1"/>
  <c r="T833" i="1"/>
  <c r="U833" i="1" s="1"/>
  <c r="Y833" i="1" s="1"/>
  <c r="T2186" i="1"/>
  <c r="U2186" i="1" s="1"/>
  <c r="Y2186" i="1" s="1"/>
  <c r="T120" i="1"/>
  <c r="U120" i="1" s="1"/>
  <c r="Y120" i="1" s="1"/>
  <c r="P475" i="1"/>
  <c r="W475" i="1" s="1"/>
  <c r="T615" i="1"/>
  <c r="U615" i="1" s="1"/>
  <c r="Y615" i="1" s="1"/>
  <c r="T1082" i="1"/>
  <c r="U1082" i="1" s="1"/>
  <c r="Y1082" i="1" s="1"/>
  <c r="T1247" i="1"/>
  <c r="U1247" i="1" s="1"/>
  <c r="Y1247" i="1" s="1"/>
  <c r="T574" i="1"/>
  <c r="U574" i="1" s="1"/>
  <c r="Y574" i="1" s="1"/>
  <c r="T942" i="1"/>
  <c r="U942" i="1" s="1"/>
  <c r="Y942" i="1" s="1"/>
  <c r="AA942" i="1" s="1"/>
  <c r="T2154" i="1"/>
  <c r="U2154" i="1" s="1"/>
  <c r="Y2154" i="1" s="1"/>
  <c r="T894" i="1"/>
  <c r="U894" i="1" s="1"/>
  <c r="Y894" i="1" s="1"/>
  <c r="T472" i="1"/>
  <c r="U472" i="1" s="1"/>
  <c r="Y472" i="1" s="1"/>
  <c r="T1611" i="1"/>
  <c r="U1611" i="1" s="1"/>
  <c r="Y1611" i="1" s="1"/>
  <c r="T506" i="1"/>
  <c r="U506" i="1" s="1"/>
  <c r="Y506" i="1" s="1"/>
  <c r="T933" i="1"/>
  <c r="U933" i="1" s="1"/>
  <c r="Y933" i="1" s="1"/>
  <c r="T313" i="1"/>
  <c r="U313" i="1" s="1"/>
  <c r="Y313" i="1" s="1"/>
  <c r="T508" i="1"/>
  <c r="U508" i="1" s="1"/>
  <c r="Y508" i="1" s="1"/>
  <c r="T2070" i="1"/>
  <c r="U2070" i="1" s="1"/>
  <c r="Y2070" i="1" s="1"/>
  <c r="T681" i="1"/>
  <c r="U681" i="1" s="1"/>
  <c r="Y681" i="1" s="1"/>
  <c r="T686" i="1"/>
  <c r="U686" i="1" s="1"/>
  <c r="Y686" i="1" s="1"/>
  <c r="T883" i="1"/>
  <c r="U883" i="1" s="1"/>
  <c r="Y883" i="1" s="1"/>
  <c r="AA883" i="1" s="1"/>
  <c r="T880" i="1"/>
  <c r="U880" i="1" s="1"/>
  <c r="Y880" i="1" s="1"/>
  <c r="T874" i="1"/>
  <c r="U874" i="1" s="1"/>
  <c r="Y874" i="1" s="1"/>
  <c r="T2073" i="1"/>
  <c r="U2073" i="1" s="1"/>
  <c r="Y2073" i="1" s="1"/>
  <c r="T1283" i="1"/>
  <c r="U1283" i="1" s="1"/>
  <c r="Y1283" i="1" s="1"/>
  <c r="T1320" i="1"/>
  <c r="U1320" i="1" s="1"/>
  <c r="Y1320" i="1" s="1"/>
  <c r="T62" i="1"/>
  <c r="U62" i="1" s="1"/>
  <c r="Y62" i="1" s="1"/>
  <c r="T413" i="1"/>
  <c r="U413" i="1" s="1"/>
  <c r="Y413" i="1" s="1"/>
  <c r="T1885" i="1"/>
  <c r="U1885" i="1" s="1"/>
  <c r="Y1885" i="1" s="1"/>
  <c r="P408" i="1"/>
  <c r="W408" i="1" s="1"/>
  <c r="T406" i="1"/>
  <c r="U406" i="1" s="1"/>
  <c r="Y406" i="1" s="1"/>
  <c r="AA406" i="1" s="1"/>
  <c r="T148" i="1"/>
  <c r="U148" i="1" s="1"/>
  <c r="Y148" i="1" s="1"/>
  <c r="AA148" i="1" s="1"/>
  <c r="P147" i="1"/>
  <c r="W147" i="1" s="1"/>
  <c r="T405" i="1"/>
  <c r="U405" i="1" s="1"/>
  <c r="Y405" i="1" s="1"/>
  <c r="AA405" i="1" s="1"/>
  <c r="P404" i="1"/>
  <c r="W404" i="1" s="1"/>
  <c r="T402" i="1"/>
  <c r="U402" i="1" s="1"/>
  <c r="Y402" i="1" s="1"/>
  <c r="AA402" i="1" s="1"/>
  <c r="T573" i="1"/>
  <c r="U573" i="1" s="1"/>
  <c r="Y573" i="1" s="1"/>
  <c r="T595" i="1"/>
  <c r="U595" i="1" s="1"/>
  <c r="Y595" i="1" s="1"/>
  <c r="T209" i="1"/>
  <c r="U209" i="1" s="1"/>
  <c r="Y209" i="1" s="1"/>
  <c r="T915" i="1"/>
  <c r="U915" i="1" s="1"/>
  <c r="Y915" i="1" s="1"/>
  <c r="T1889" i="1"/>
  <c r="U1889" i="1" s="1"/>
  <c r="Y1889" i="1" s="1"/>
  <c r="T1316" i="1"/>
  <c r="U1316" i="1" s="1"/>
  <c r="Y1316" i="1" s="1"/>
  <c r="T1972" i="1"/>
  <c r="U1972" i="1" s="1"/>
  <c r="Y1972" i="1" s="1"/>
  <c r="T2448" i="1"/>
  <c r="U2448" i="1" s="1"/>
  <c r="Y2448" i="1" s="1"/>
  <c r="T173" i="1"/>
  <c r="U173" i="1" s="1"/>
  <c r="Y173" i="1" s="1"/>
  <c r="AA173" i="1" s="1"/>
  <c r="T1840" i="1"/>
  <c r="U1840" i="1" s="1"/>
  <c r="Y1840" i="1" s="1"/>
  <c r="T720" i="1"/>
  <c r="U720" i="1" s="1"/>
  <c r="Y720" i="1" s="1"/>
  <c r="T464" i="1"/>
  <c r="U464" i="1" s="1"/>
  <c r="Y464" i="1" s="1"/>
  <c r="T2469" i="1"/>
  <c r="U2469" i="1" s="1"/>
  <c r="Y2469" i="1" s="1"/>
  <c r="T1272" i="1"/>
  <c r="U1272" i="1" s="1"/>
  <c r="Y1272" i="1" s="1"/>
  <c r="T962" i="1"/>
  <c r="U962" i="1" s="1"/>
  <c r="Y962" i="1" s="1"/>
  <c r="T297" i="1"/>
  <c r="U297" i="1" s="1"/>
  <c r="Y297" i="1" s="1"/>
  <c r="T156" i="1"/>
  <c r="U156" i="1" s="1"/>
  <c r="Y156" i="1" s="1"/>
  <c r="AA156" i="1" s="1"/>
  <c r="T1420" i="1"/>
  <c r="U1420" i="1" s="1"/>
  <c r="Y1420" i="1" s="1"/>
  <c r="T840" i="1"/>
  <c r="U840" i="1" s="1"/>
  <c r="Y840" i="1" s="1"/>
  <c r="T2292" i="1"/>
  <c r="U2292" i="1" s="1"/>
  <c r="Y2292" i="1" s="1"/>
  <c r="T602" i="1"/>
  <c r="U602" i="1" s="1"/>
  <c r="Y602" i="1" s="1"/>
  <c r="T627" i="1"/>
  <c r="U627" i="1" s="1"/>
  <c r="Y627" i="1" s="1"/>
  <c r="T335" i="1"/>
  <c r="U335" i="1" s="1"/>
  <c r="Y335" i="1" s="1"/>
  <c r="T931" i="1"/>
  <c r="U931" i="1" s="1"/>
  <c r="Y931" i="1" s="1"/>
  <c r="T908" i="1"/>
  <c r="U908" i="1" s="1"/>
  <c r="Y908" i="1" s="1"/>
  <c r="T2153" i="1"/>
  <c r="U2153" i="1" s="1"/>
  <c r="Y2153" i="1" s="1"/>
  <c r="T2208" i="1"/>
  <c r="U2208" i="1" s="1"/>
  <c r="Y2208" i="1" s="1"/>
  <c r="T237" i="1"/>
  <c r="U237" i="1" s="1"/>
  <c r="Y237" i="1" s="1"/>
  <c r="T2279" i="1"/>
  <c r="U2279" i="1" s="1"/>
  <c r="Y2279" i="1" s="1"/>
  <c r="T1707" i="1"/>
  <c r="U1707" i="1" s="1"/>
  <c r="Y1707" i="1" s="1"/>
  <c r="T2294" i="1"/>
  <c r="U2294" i="1" s="1"/>
  <c r="Y2294" i="1" s="1"/>
  <c r="T1854" i="1"/>
  <c r="U1854" i="1" s="1"/>
  <c r="Y1854" i="1" s="1"/>
  <c r="T112" i="1"/>
  <c r="U112" i="1" s="1"/>
  <c r="Y112" i="1" s="1"/>
  <c r="T2130" i="1"/>
  <c r="U2130" i="1" s="1"/>
  <c r="Y2130" i="1" s="1"/>
  <c r="T270" i="1"/>
  <c r="U270" i="1" s="1"/>
  <c r="Y270" i="1" s="1"/>
  <c r="T2267" i="1"/>
  <c r="U2267" i="1" s="1"/>
  <c r="Y2267" i="1" s="1"/>
  <c r="T452" i="1"/>
  <c r="U452" i="1" s="1"/>
  <c r="Y452" i="1" s="1"/>
  <c r="T2138" i="1"/>
  <c r="U2138" i="1" s="1"/>
  <c r="Y2138" i="1" s="1"/>
  <c r="T2245" i="1"/>
  <c r="U2245" i="1" s="1"/>
  <c r="Y2245" i="1" s="1"/>
  <c r="T1591" i="1"/>
  <c r="U1591" i="1" s="1"/>
  <c r="Y1591" i="1" s="1"/>
  <c r="T2358" i="1"/>
  <c r="U2358" i="1" s="1"/>
  <c r="Y2358" i="1" s="1"/>
  <c r="T2296" i="1"/>
  <c r="U2296" i="1" s="1"/>
  <c r="Y2296" i="1" s="1"/>
  <c r="T84" i="1"/>
  <c r="U84" i="1" s="1"/>
  <c r="Y84" i="1" s="1"/>
  <c r="T1573" i="1"/>
  <c r="U1573" i="1" s="1"/>
  <c r="Y1573" i="1" s="1"/>
  <c r="T1225" i="1"/>
  <c r="U1225" i="1" s="1"/>
  <c r="Y1225" i="1" s="1"/>
  <c r="T476" i="1"/>
  <c r="U476" i="1" s="1"/>
  <c r="Y476" i="1" s="1"/>
  <c r="T401" i="1"/>
  <c r="U401" i="1" s="1"/>
  <c r="Y401" i="1" s="1"/>
  <c r="T144" i="1"/>
  <c r="U144" i="1" s="1"/>
  <c r="Y144" i="1" s="1"/>
  <c r="T147" i="1"/>
  <c r="U147" i="1" s="1"/>
  <c r="Y147" i="1" s="1"/>
  <c r="AA147" i="1" s="1"/>
  <c r="T143" i="1"/>
  <c r="U143" i="1" s="1"/>
  <c r="Y143" i="1" s="1"/>
  <c r="AA143" i="1" s="1"/>
  <c r="T146" i="1"/>
  <c r="U146" i="1" s="1"/>
  <c r="Y146" i="1" s="1"/>
  <c r="AA146" i="1" s="1"/>
  <c r="T145" i="1"/>
  <c r="U145" i="1" s="1"/>
  <c r="Y145" i="1" s="1"/>
  <c r="AA145" i="1" s="1"/>
  <c r="T383" i="1"/>
  <c r="U383" i="1" s="1"/>
  <c r="Y383" i="1" s="1"/>
  <c r="AA383" i="1" s="1"/>
  <c r="T408" i="1"/>
  <c r="U408" i="1" s="1"/>
  <c r="Y408" i="1" s="1"/>
  <c r="T404" i="1"/>
  <c r="U404" i="1" s="1"/>
  <c r="Y404" i="1" s="1"/>
  <c r="AA404" i="1" s="1"/>
  <c r="T407" i="1"/>
  <c r="U407" i="1" s="1"/>
  <c r="Y407" i="1" s="1"/>
  <c r="AA407" i="1" s="1"/>
  <c r="T403" i="1"/>
  <c r="U403" i="1" s="1"/>
  <c r="Y403" i="1" s="1"/>
  <c r="AA403" i="1" s="1"/>
  <c r="T475" i="1"/>
  <c r="U475" i="1" s="1"/>
  <c r="Y475" i="1" s="1"/>
  <c r="T477" i="1"/>
  <c r="U477" i="1" s="1"/>
  <c r="Y477" i="1" s="1"/>
  <c r="AA477" i="1" s="1"/>
  <c r="P2110" i="1"/>
  <c r="W2110" i="1" s="1"/>
  <c r="T127" i="1"/>
  <c r="U127" i="1" s="1"/>
  <c r="Y127" i="1" s="1"/>
  <c r="T418" i="1"/>
  <c r="U418" i="1" s="1"/>
  <c r="Y418" i="1" s="1"/>
  <c r="T1605" i="1"/>
  <c r="U1605" i="1" s="1"/>
  <c r="Y1605" i="1" s="1"/>
  <c r="T98" i="1"/>
  <c r="U98" i="1" s="1"/>
  <c r="Y98" i="1" s="1"/>
  <c r="T2291" i="1"/>
  <c r="U2291" i="1" s="1"/>
  <c r="Y2291" i="1" s="1"/>
  <c r="T119" i="1"/>
  <c r="U119" i="1" s="1"/>
  <c r="Y119" i="1" s="1"/>
  <c r="T315" i="1"/>
  <c r="U315" i="1" s="1"/>
  <c r="Y315" i="1" s="1"/>
  <c r="T500" i="1"/>
  <c r="U500" i="1" s="1"/>
  <c r="Y500" i="1" s="1"/>
  <c r="T2464" i="1"/>
  <c r="U2464" i="1" s="1"/>
  <c r="Y2464" i="1" s="1"/>
  <c r="T624" i="1"/>
  <c r="U624" i="1" s="1"/>
  <c r="Y624" i="1" s="1"/>
  <c r="T473" i="1"/>
  <c r="U473" i="1" s="1"/>
  <c r="Y473" i="1" s="1"/>
  <c r="T1684" i="1"/>
  <c r="U1684" i="1" s="1"/>
  <c r="Y1684" i="1" s="1"/>
  <c r="T1730" i="1"/>
  <c r="U1730" i="1" s="1"/>
  <c r="Y1730" i="1" s="1"/>
  <c r="P547" i="1"/>
  <c r="W547" i="1" s="1"/>
  <c r="AA547" i="1" s="1"/>
  <c r="T2240" i="1"/>
  <c r="U2240" i="1" s="1"/>
  <c r="Y2240" i="1" s="1"/>
  <c r="P857" i="1"/>
  <c r="W857" i="1" s="1"/>
  <c r="T227" i="1"/>
  <c r="U227" i="1" s="1"/>
  <c r="Y227" i="1" s="1"/>
  <c r="P1680" i="1"/>
  <c r="W1680" i="1" s="1"/>
  <c r="AA1680" i="1" s="1"/>
  <c r="T488" i="1"/>
  <c r="U488" i="1" s="1"/>
  <c r="Y488" i="1" s="1"/>
  <c r="T69" i="1"/>
  <c r="U69" i="1" s="1"/>
  <c r="Y69" i="1" s="1"/>
  <c r="T355" i="1"/>
  <c r="U355" i="1" s="1"/>
  <c r="Y355" i="1" s="1"/>
  <c r="T618" i="1"/>
  <c r="U618" i="1" s="1"/>
  <c r="Y618" i="1" s="1"/>
  <c r="P1082" i="1"/>
  <c r="W1082" i="1" s="1"/>
  <c r="AA1082" i="1" s="1"/>
  <c r="T1081" i="1"/>
  <c r="U1081" i="1" s="1"/>
  <c r="Y1081" i="1" s="1"/>
  <c r="T963" i="1"/>
  <c r="U963" i="1" s="1"/>
  <c r="Y963" i="1" s="1"/>
  <c r="T354" i="1"/>
  <c r="U354" i="1" s="1"/>
  <c r="Y354" i="1" s="1"/>
  <c r="T2445" i="1"/>
  <c r="U2445" i="1" s="1"/>
  <c r="Y2445" i="1" s="1"/>
  <c r="T530" i="1"/>
  <c r="U530" i="1" s="1"/>
  <c r="Y530" i="1" s="1"/>
  <c r="T527" i="1"/>
  <c r="U527" i="1" s="1"/>
  <c r="Y527" i="1" s="1"/>
  <c r="P472" i="1"/>
  <c r="W472" i="1" s="1"/>
  <c r="T612" i="1"/>
  <c r="U612" i="1" s="1"/>
  <c r="Y612" i="1" s="1"/>
  <c r="T292" i="1"/>
  <c r="U292" i="1" s="1"/>
  <c r="Y292" i="1" s="1"/>
  <c r="P889" i="1"/>
  <c r="W889" i="1" s="1"/>
  <c r="T483" i="1"/>
  <c r="U483" i="1" s="1"/>
  <c r="Y483" i="1" s="1"/>
  <c r="T534" i="1"/>
  <c r="U534" i="1" s="1"/>
  <c r="Y534" i="1" s="1"/>
  <c r="T100" i="1"/>
  <c r="U100" i="1" s="1"/>
  <c r="Y100" i="1" s="1"/>
  <c r="T622" i="1"/>
  <c r="U622" i="1" s="1"/>
  <c r="Y622" i="1" s="1"/>
  <c r="T504" i="1"/>
  <c r="U504" i="1" s="1"/>
  <c r="Y504" i="1" s="1"/>
  <c r="T633" i="1"/>
  <c r="U633" i="1" s="1"/>
  <c r="Y633" i="1" s="1"/>
  <c r="T548" i="1"/>
  <c r="U548" i="1" s="1"/>
  <c r="Y548" i="1" s="1"/>
  <c r="P662" i="1"/>
  <c r="W662" i="1" s="1"/>
  <c r="P573" i="1"/>
  <c r="W573" i="1" s="1"/>
  <c r="T599" i="1"/>
  <c r="U599" i="1" s="1"/>
  <c r="Y599" i="1" s="1"/>
  <c r="P595" i="1"/>
  <c r="W595" i="1" s="1"/>
  <c r="T189" i="1"/>
  <c r="U189" i="1" s="1"/>
  <c r="Y189" i="1" s="1"/>
  <c r="P209" i="1"/>
  <c r="W209" i="1" s="1"/>
  <c r="AA209" i="1" s="1"/>
  <c r="T323" i="1"/>
  <c r="U323" i="1" s="1"/>
  <c r="Y323" i="1" s="1"/>
  <c r="AA323" i="1" s="1"/>
  <c r="T1783" i="1"/>
  <c r="U1783" i="1" s="1"/>
  <c r="Y1783" i="1" s="1"/>
  <c r="T442" i="1"/>
  <c r="U442" i="1" s="1"/>
  <c r="Y442" i="1" s="1"/>
  <c r="T566" i="1"/>
  <c r="U566" i="1" s="1"/>
  <c r="Y566" i="1" s="1"/>
  <c r="P931" i="1"/>
  <c r="W931" i="1" s="1"/>
  <c r="AA931" i="1" s="1"/>
  <c r="P1885" i="1"/>
  <c r="W1885" i="1" s="1"/>
  <c r="T730" i="1"/>
  <c r="U730" i="1" s="1"/>
  <c r="Y730" i="1" s="1"/>
  <c r="T2411" i="1"/>
  <c r="U2411" i="1" s="1"/>
  <c r="Y2411" i="1" s="1"/>
  <c r="T180" i="1"/>
  <c r="U180" i="1" s="1"/>
  <c r="Y180" i="1" s="1"/>
  <c r="T453" i="1"/>
  <c r="U453" i="1" s="1"/>
  <c r="Y453" i="1" s="1"/>
  <c r="T265" i="1"/>
  <c r="U265" i="1" s="1"/>
  <c r="Y265" i="1" s="1"/>
  <c r="T1220" i="1"/>
  <c r="U1220" i="1" s="1"/>
  <c r="Y1220" i="1" s="1"/>
  <c r="T1847" i="1"/>
  <c r="U1847" i="1" s="1"/>
  <c r="Y1847" i="1" s="1"/>
  <c r="T1906" i="1"/>
  <c r="U1906" i="1" s="1"/>
  <c r="Y1906" i="1" s="1"/>
  <c r="T247" i="1"/>
  <c r="U247" i="1" s="1"/>
  <c r="Y247" i="1" s="1"/>
  <c r="T950" i="1"/>
  <c r="U950" i="1" s="1"/>
  <c r="Y950" i="1" s="1"/>
  <c r="T1724" i="1"/>
  <c r="U1724" i="1" s="1"/>
  <c r="Y1724" i="1" s="1"/>
  <c r="T122" i="1"/>
  <c r="U122" i="1" s="1"/>
  <c r="Y122" i="1" s="1"/>
  <c r="T1606" i="1"/>
  <c r="U1606" i="1" s="1"/>
  <c r="Y1606" i="1" s="1"/>
  <c r="T393" i="1"/>
  <c r="U393" i="1" s="1"/>
  <c r="Y393" i="1" s="1"/>
  <c r="P2253" i="1"/>
  <c r="W2253" i="1" s="1"/>
  <c r="P154" i="1"/>
  <c r="W154" i="1" s="1"/>
  <c r="AA154" i="1" s="1"/>
  <c r="T726" i="1"/>
  <c r="T124" i="1"/>
  <c r="U124" i="1" s="1"/>
  <c r="Y124" i="1" s="1"/>
  <c r="T1759" i="1"/>
  <c r="U1759" i="1" s="1"/>
  <c r="Y1759" i="1" s="1"/>
  <c r="T1200" i="1"/>
  <c r="U1200" i="1" s="1"/>
  <c r="Y1200" i="1" s="1"/>
  <c r="T1554" i="1"/>
  <c r="U1554" i="1" s="1"/>
  <c r="Y1554" i="1" s="1"/>
  <c r="T1338" i="1"/>
  <c r="U1338" i="1" s="1"/>
  <c r="Y1338" i="1" s="1"/>
  <c r="T1414" i="1"/>
  <c r="U1414" i="1" s="1"/>
  <c r="Y1414" i="1" s="1"/>
  <c r="T1923" i="1"/>
  <c r="U1923" i="1" s="1"/>
  <c r="Y1923" i="1" s="1"/>
  <c r="T2152" i="1"/>
  <c r="U2152" i="1" s="1"/>
  <c r="Y2152" i="1" s="1"/>
  <c r="T2344" i="1"/>
  <c r="U2344" i="1" s="1"/>
  <c r="Y2344" i="1" s="1"/>
  <c r="T1821" i="1"/>
  <c r="U1821" i="1" s="1"/>
  <c r="Y1821" i="1" s="1"/>
  <c r="T1339" i="1"/>
  <c r="U1339" i="1" s="1"/>
  <c r="Y1339" i="1" s="1"/>
  <c r="T1792" i="1"/>
  <c r="U1792" i="1" s="1"/>
  <c r="Y1792" i="1" s="1"/>
  <c r="T1883" i="1"/>
  <c r="U1883" i="1" s="1"/>
  <c r="Y1883" i="1" s="1"/>
  <c r="T993" i="1"/>
  <c r="U993" i="1" s="1"/>
  <c r="Y993" i="1" s="1"/>
  <c r="T1470" i="1"/>
  <c r="U1470" i="1" s="1"/>
  <c r="Y1470" i="1" s="1"/>
  <c r="T1490" i="1"/>
  <c r="U1490" i="1" s="1"/>
  <c r="Y1490" i="1" s="1"/>
  <c r="T1216" i="1"/>
  <c r="U1216" i="1" s="1"/>
  <c r="Y1216" i="1" s="1"/>
  <c r="T2393" i="1"/>
  <c r="U2393" i="1" s="1"/>
  <c r="Y2393" i="1" s="1"/>
  <c r="T1450" i="1"/>
  <c r="U1450" i="1" s="1"/>
  <c r="Y1450" i="1" s="1"/>
  <c r="T1549" i="1"/>
  <c r="U1549" i="1" s="1"/>
  <c r="Y1549" i="1" s="1"/>
  <c r="T2188" i="1"/>
  <c r="U2188" i="1" s="1"/>
  <c r="Y2188" i="1" s="1"/>
  <c r="T2165" i="1"/>
  <c r="U2165" i="1" s="1"/>
  <c r="Y2165" i="1" s="1"/>
  <c r="T1863" i="1"/>
  <c r="T1217" i="1"/>
  <c r="U1217" i="1" s="1"/>
  <c r="Y1217" i="1" s="1"/>
  <c r="P1220" i="1"/>
  <c r="W1220" i="1" s="1"/>
  <c r="AA1220" i="1" s="1"/>
  <c r="T1224" i="1"/>
  <c r="U1224" i="1" s="1"/>
  <c r="Y1224" i="1" s="1"/>
  <c r="T1505" i="1"/>
  <c r="U1505" i="1" s="1"/>
  <c r="Y1505" i="1" s="1"/>
  <c r="T1733" i="1"/>
  <c r="U1733" i="1" s="1"/>
  <c r="Y1733" i="1" s="1"/>
  <c r="T1079" i="1"/>
  <c r="U1079" i="1" s="1"/>
  <c r="Y1079" i="1" s="1"/>
  <c r="T2288" i="1"/>
  <c r="U2288" i="1" s="1"/>
  <c r="Y2288" i="1" s="1"/>
  <c r="T1230" i="1"/>
  <c r="T2493" i="1"/>
  <c r="T1587" i="1"/>
  <c r="U1587" i="1" s="1"/>
  <c r="Y1587" i="1" s="1"/>
  <c r="T2021" i="1"/>
  <c r="U2021" i="1" s="1"/>
  <c r="Y2021" i="1" s="1"/>
  <c r="P1847" i="1"/>
  <c r="W1847" i="1" s="1"/>
  <c r="T1785" i="1"/>
  <c r="U1785" i="1" s="1"/>
  <c r="Y1785" i="1" s="1"/>
  <c r="T2431" i="1"/>
  <c r="U2431" i="1" s="1"/>
  <c r="Y2431" i="1" s="1"/>
  <c r="T1541" i="1"/>
  <c r="U1541" i="1" s="1"/>
  <c r="Y1541" i="1" s="1"/>
  <c r="T2494" i="1"/>
  <c r="U2494" i="1" s="1"/>
  <c r="Y2494" i="1" s="1"/>
  <c r="P1474" i="1"/>
  <c r="W1474" i="1" s="1"/>
  <c r="T254" i="1"/>
  <c r="U254" i="1" s="1"/>
  <c r="Y254" i="1" s="1"/>
  <c r="T2050" i="1"/>
  <c r="U2050" i="1" s="1"/>
  <c r="Y2050" i="1" s="1"/>
  <c r="T2446" i="1"/>
  <c r="U2446" i="1" s="1"/>
  <c r="Y2446" i="1" s="1"/>
  <c r="T1515" i="1"/>
  <c r="T2479" i="1"/>
  <c r="U2479" i="1" s="1"/>
  <c r="Y2479" i="1" s="1"/>
  <c r="T2124" i="1"/>
  <c r="U2124" i="1" s="1"/>
  <c r="Y2124" i="1" s="1"/>
  <c r="T2166" i="1"/>
  <c r="U2166" i="1" s="1"/>
  <c r="Y2166" i="1" s="1"/>
  <c r="P2388" i="1"/>
  <c r="W2388" i="1" s="1"/>
  <c r="T1465" i="1"/>
  <c r="U1465" i="1" s="1"/>
  <c r="Y1465" i="1" s="1"/>
  <c r="T1516" i="1"/>
  <c r="U1516" i="1" s="1"/>
  <c r="Y1516" i="1" s="1"/>
  <c r="T1713" i="1"/>
  <c r="U1713" i="1" s="1"/>
  <c r="Y1713" i="1" s="1"/>
  <c r="T2052" i="1"/>
  <c r="U2052" i="1" s="1"/>
  <c r="Y2052" i="1" s="1"/>
  <c r="T1551" i="1"/>
  <c r="U1551" i="1" s="1"/>
  <c r="Y1551" i="1" s="1"/>
  <c r="T1508" i="1"/>
  <c r="U1508" i="1" s="1"/>
  <c r="Y1508" i="1" s="1"/>
  <c r="T1523" i="1"/>
  <c r="T2354" i="1"/>
  <c r="T2328" i="1"/>
  <c r="U2328" i="1" s="1"/>
  <c r="Y2328" i="1" s="1"/>
  <c r="P1225" i="1"/>
  <c r="W1225" i="1" s="1"/>
  <c r="T1229" i="1"/>
  <c r="U1229" i="1" s="1"/>
  <c r="Y1229" i="1" s="1"/>
  <c r="T1586" i="1"/>
  <c r="U1586" i="1" s="1"/>
  <c r="Y1586" i="1" s="1"/>
  <c r="T1449" i="1"/>
  <c r="U1449" i="1" s="1"/>
  <c r="Y1449" i="1" s="1"/>
  <c r="T1245" i="1"/>
  <c r="U1245" i="1" s="1"/>
  <c r="Y1245" i="1" s="1"/>
  <c r="T2017" i="1"/>
  <c r="U2017" i="1" s="1"/>
  <c r="Y2017" i="1" s="1"/>
  <c r="T1297" i="1"/>
  <c r="T1807" i="1"/>
  <c r="U1807" i="1" s="1"/>
  <c r="Y1807" i="1" s="1"/>
  <c r="T2012" i="1"/>
  <c r="U2012" i="1" s="1"/>
  <c r="Y2012" i="1" s="1"/>
  <c r="P615" i="1"/>
  <c r="W615" i="1" s="1"/>
  <c r="T1080" i="1"/>
  <c r="U1080" i="1" s="1"/>
  <c r="Y1080" i="1" s="1"/>
  <c r="T1251" i="1"/>
  <c r="U1251" i="1" s="1"/>
  <c r="Y1251" i="1" s="1"/>
  <c r="P1247" i="1"/>
  <c r="W1247" i="1" s="1"/>
  <c r="AA1247" i="1" s="1"/>
  <c r="T308" i="1"/>
  <c r="U308" i="1" s="1"/>
  <c r="Y308" i="1" s="1"/>
  <c r="T871" i="1"/>
  <c r="U871" i="1" s="1"/>
  <c r="Y871" i="1" s="1"/>
  <c r="P942" i="1"/>
  <c r="W942" i="1" s="1"/>
  <c r="T941" i="1"/>
  <c r="U941" i="1" s="1"/>
  <c r="Y941" i="1" s="1"/>
  <c r="T948" i="1"/>
  <c r="U948" i="1" s="1"/>
  <c r="Y948" i="1" s="1"/>
  <c r="P894" i="1"/>
  <c r="W894" i="1" s="1"/>
  <c r="T515" i="1"/>
  <c r="U515" i="1" s="1"/>
  <c r="Y515" i="1" s="1"/>
  <c r="T623" i="1"/>
  <c r="U623" i="1" s="1"/>
  <c r="Y623" i="1" s="1"/>
  <c r="P1611" i="1"/>
  <c r="W1611" i="1" s="1"/>
  <c r="P2115" i="1"/>
  <c r="W2115" i="1" s="1"/>
  <c r="P149" i="1"/>
  <c r="W149" i="1" s="1"/>
  <c r="T103" i="1"/>
  <c r="U103" i="1" s="1"/>
  <c r="Y103" i="1" s="1"/>
  <c r="T572" i="1"/>
  <c r="U572" i="1" s="1"/>
  <c r="Y572" i="1" s="1"/>
  <c r="T856" i="1"/>
  <c r="U856" i="1" s="1"/>
  <c r="Y856" i="1" s="1"/>
  <c r="T225" i="1"/>
  <c r="U225" i="1" s="1"/>
  <c r="Y225" i="1" s="1"/>
  <c r="T357" i="1"/>
  <c r="U357" i="1" s="1"/>
  <c r="Y357" i="1" s="1"/>
  <c r="T409" i="1"/>
  <c r="U409" i="1" s="1"/>
  <c r="Y409" i="1" s="1"/>
  <c r="T1700" i="1"/>
  <c r="U1700" i="1" s="1"/>
  <c r="Y1700" i="1" s="1"/>
  <c r="P933" i="1"/>
  <c r="W933" i="1" s="1"/>
  <c r="AA933" i="1" s="1"/>
  <c r="P508" i="1"/>
  <c r="W508" i="1" s="1"/>
  <c r="P681" i="1"/>
  <c r="W681" i="1" s="1"/>
  <c r="AA681" i="1" s="1"/>
  <c r="P883" i="1"/>
  <c r="W883" i="1" s="1"/>
  <c r="P874" i="1"/>
  <c r="W874" i="1" s="1"/>
  <c r="AA874" i="1" s="1"/>
  <c r="P1283" i="1"/>
  <c r="W1283" i="1" s="1"/>
  <c r="P62" i="1"/>
  <c r="W62" i="1" s="1"/>
  <c r="AA62" i="1" s="1"/>
  <c r="P415" i="1"/>
  <c r="W415" i="1" s="1"/>
  <c r="P2273" i="1"/>
  <c r="W2273" i="1" s="1"/>
  <c r="AA2273" i="1" s="1"/>
  <c r="P1889" i="1"/>
  <c r="W1889" i="1" s="1"/>
  <c r="P1972" i="1"/>
  <c r="W1972" i="1" s="1"/>
  <c r="P173" i="1"/>
  <c r="W173" i="1" s="1"/>
  <c r="P720" i="1"/>
  <c r="W720" i="1" s="1"/>
  <c r="P2469" i="1"/>
  <c r="W2469" i="1" s="1"/>
  <c r="P962" i="1"/>
  <c r="W962" i="1" s="1"/>
  <c r="P156" i="1"/>
  <c r="W156" i="1" s="1"/>
  <c r="P840" i="1"/>
  <c r="W840" i="1" s="1"/>
  <c r="P1783" i="1"/>
  <c r="W1783" i="1" s="1"/>
  <c r="P442" i="1"/>
  <c r="W442" i="1" s="1"/>
  <c r="AA442" i="1" s="1"/>
  <c r="P566" i="1"/>
  <c r="W566" i="1" s="1"/>
  <c r="P2153" i="1"/>
  <c r="W2153" i="1" s="1"/>
  <c r="AA2153" i="1" s="1"/>
  <c r="P237" i="1"/>
  <c r="W237" i="1" s="1"/>
  <c r="P1707" i="1"/>
  <c r="W1707" i="1" s="1"/>
  <c r="P1854" i="1"/>
  <c r="W1854" i="1" s="1"/>
  <c r="P2130" i="1"/>
  <c r="W2130" i="1" s="1"/>
  <c r="AA2130" i="1" s="1"/>
  <c r="P2267" i="1"/>
  <c r="W2267" i="1" s="1"/>
  <c r="AA2267" i="1" s="1"/>
  <c r="P2138" i="1"/>
  <c r="W2138" i="1" s="1"/>
  <c r="P1591" i="1"/>
  <c r="W1591" i="1" s="1"/>
  <c r="P2296" i="1"/>
  <c r="W2296" i="1" s="1"/>
  <c r="AA2296" i="1" s="1"/>
  <c r="P1573" i="1"/>
  <c r="W1573" i="1" s="1"/>
  <c r="P713" i="1"/>
  <c r="W713" i="1" s="1"/>
  <c r="AA713" i="1" s="1"/>
  <c r="P625" i="1"/>
  <c r="W625" i="1" s="1"/>
  <c r="P1057" i="1"/>
  <c r="W1057" i="1" s="1"/>
  <c r="AA1057" i="1" s="1"/>
  <c r="T733" i="1"/>
  <c r="U733" i="1" s="1"/>
  <c r="Y733" i="1" s="1"/>
  <c r="P858" i="1"/>
  <c r="W858" i="1" s="1"/>
  <c r="P375" i="1"/>
  <c r="W375" i="1" s="1"/>
  <c r="P372" i="1"/>
  <c r="W372" i="1" s="1"/>
  <c r="P161" i="1"/>
  <c r="W161" i="1" s="1"/>
  <c r="AA161" i="1" s="1"/>
  <c r="P456" i="1"/>
  <c r="W456" i="1" s="1"/>
  <c r="P446" i="1"/>
  <c r="W446" i="1" s="1"/>
  <c r="P1963" i="1"/>
  <c r="W1963" i="1" s="1"/>
  <c r="AA1963" i="1" s="1"/>
  <c r="P833" i="1"/>
  <c r="W833" i="1" s="1"/>
  <c r="P2199" i="1"/>
  <c r="W2199" i="1" s="1"/>
  <c r="AA2199" i="1" s="1"/>
  <c r="P2186" i="1"/>
  <c r="W2186" i="1" s="1"/>
  <c r="P688" i="1"/>
  <c r="W688" i="1" s="1"/>
  <c r="AA688" i="1" s="1"/>
  <c r="P120" i="1"/>
  <c r="W120" i="1" s="1"/>
  <c r="AA120" i="1" s="1"/>
  <c r="P606" i="1"/>
  <c r="W606" i="1" s="1"/>
  <c r="AA606" i="1" s="1"/>
  <c r="T2200" i="1"/>
  <c r="U2200" i="1" s="1"/>
  <c r="Y2200" i="1" s="1"/>
  <c r="T1658" i="1"/>
  <c r="U1658" i="1" s="1"/>
  <c r="Y1658" i="1" s="1"/>
  <c r="T1721" i="1"/>
  <c r="U1721" i="1" s="1"/>
  <c r="Y1721" i="1" s="1"/>
  <c r="T555" i="1"/>
  <c r="U555" i="1" s="1"/>
  <c r="Y555" i="1" s="1"/>
  <c r="T1328" i="1"/>
  <c r="U1328" i="1" s="1"/>
  <c r="Y1328" i="1" s="1"/>
  <c r="P542" i="1"/>
  <c r="W542" i="1" s="1"/>
  <c r="T724" i="1"/>
  <c r="U724" i="1" s="1"/>
  <c r="Y724" i="1" s="1"/>
  <c r="T2066" i="1"/>
  <c r="U2066" i="1" s="1"/>
  <c r="Y2066" i="1" s="1"/>
  <c r="T490" i="1"/>
  <c r="U490" i="1" s="1"/>
  <c r="Y490" i="1" s="1"/>
  <c r="T2253" i="1"/>
  <c r="U2253" i="1" s="1"/>
  <c r="Y2253" i="1" s="1"/>
  <c r="P599" i="1"/>
  <c r="W599" i="1" s="1"/>
  <c r="AA599" i="1" s="1"/>
  <c r="P189" i="1"/>
  <c r="W189" i="1" s="1"/>
  <c r="AA189" i="1" s="1"/>
  <c r="P323" i="1"/>
  <c r="W323" i="1" s="1"/>
  <c r="P69" i="1"/>
  <c r="W69" i="1" s="1"/>
  <c r="P2411" i="1"/>
  <c r="W2411" i="1" s="1"/>
  <c r="U726" i="1"/>
  <c r="Y726" i="1" s="1"/>
  <c r="P254" i="1"/>
  <c r="W254" i="1" s="1"/>
  <c r="P2393" i="1"/>
  <c r="W2393" i="1" s="1"/>
  <c r="P1713" i="1"/>
  <c r="W1713" i="1" s="1"/>
  <c r="U1523" i="1"/>
  <c r="Y1523" i="1" s="1"/>
  <c r="P1733" i="1"/>
  <c r="W1733" i="1" s="1"/>
  <c r="U2493" i="1"/>
  <c r="Y2493" i="1" s="1"/>
  <c r="P1449" i="1"/>
  <c r="W1449" i="1" s="1"/>
  <c r="P1541" i="1"/>
  <c r="W1541" i="1" s="1"/>
  <c r="P2240" i="1"/>
  <c r="W2240" i="1" s="1"/>
  <c r="P227" i="1"/>
  <c r="W227" i="1" s="1"/>
  <c r="AA227" i="1" s="1"/>
  <c r="P488" i="1"/>
  <c r="W488" i="1" s="1"/>
  <c r="T2419" i="1"/>
  <c r="U2419" i="1" s="1"/>
  <c r="Y2419" i="1" s="1"/>
  <c r="T1248" i="1"/>
  <c r="U1248" i="1" s="1"/>
  <c r="Y1248" i="1" s="1"/>
  <c r="T239" i="1"/>
  <c r="U239" i="1" s="1"/>
  <c r="Y239" i="1" s="1"/>
  <c r="P574" i="1"/>
  <c r="W574" i="1" s="1"/>
  <c r="T443" i="1"/>
  <c r="U443" i="1" s="1"/>
  <c r="Y443" i="1" s="1"/>
  <c r="T943" i="1"/>
  <c r="U943" i="1" s="1"/>
  <c r="Y943" i="1" s="1"/>
  <c r="P2154" i="1"/>
  <c r="W2154" i="1" s="1"/>
  <c r="AA2154" i="1" s="1"/>
  <c r="T2177" i="1"/>
  <c r="U2177" i="1" s="1"/>
  <c r="Y2177" i="1" s="1"/>
  <c r="T529" i="1"/>
  <c r="U529" i="1" s="1"/>
  <c r="Y529" i="1" s="1"/>
  <c r="T1706" i="1"/>
  <c r="U1706" i="1" s="1"/>
  <c r="Y1706" i="1" s="1"/>
  <c r="T286" i="1"/>
  <c r="U286" i="1" s="1"/>
  <c r="Y286" i="1" s="1"/>
  <c r="T294" i="1"/>
  <c r="U294" i="1" s="1"/>
  <c r="Y294" i="1" s="1"/>
  <c r="T533" i="1"/>
  <c r="U533" i="1" s="1"/>
  <c r="Y533" i="1" s="1"/>
  <c r="T744" i="1"/>
  <c r="U744" i="1" s="1"/>
  <c r="Y744" i="1" s="1"/>
  <c r="T70" i="1"/>
  <c r="U70" i="1" s="1"/>
  <c r="Y70" i="1" s="1"/>
  <c r="T160" i="1"/>
  <c r="T107" i="1"/>
  <c r="U107" i="1" s="1"/>
  <c r="Y107" i="1" s="1"/>
  <c r="T229" i="1"/>
  <c r="U229" i="1" s="1"/>
  <c r="Y229" i="1" s="1"/>
  <c r="T140" i="1"/>
  <c r="T596" i="1"/>
  <c r="U596" i="1" s="1"/>
  <c r="Y596" i="1" s="1"/>
  <c r="T860" i="1"/>
  <c r="U860" i="1" s="1"/>
  <c r="Y860" i="1" s="1"/>
  <c r="P506" i="1"/>
  <c r="W506" i="1" s="1"/>
  <c r="P313" i="1"/>
  <c r="W313" i="1" s="1"/>
  <c r="P2070" i="1"/>
  <c r="W2070" i="1" s="1"/>
  <c r="AA2070" i="1" s="1"/>
  <c r="P686" i="1"/>
  <c r="W686" i="1" s="1"/>
  <c r="P880" i="1"/>
  <c r="W880" i="1" s="1"/>
  <c r="AA880" i="1" s="1"/>
  <c r="P2073" i="1"/>
  <c r="W2073" i="1" s="1"/>
  <c r="P1320" i="1"/>
  <c r="W1320" i="1" s="1"/>
  <c r="P413" i="1"/>
  <c r="W413" i="1" s="1"/>
  <c r="P970" i="1"/>
  <c r="W970" i="1" s="1"/>
  <c r="P915" i="1"/>
  <c r="W915" i="1" s="1"/>
  <c r="P1316" i="1"/>
  <c r="W1316" i="1" s="1"/>
  <c r="P2448" i="1"/>
  <c r="W2448" i="1" s="1"/>
  <c r="P1840" i="1"/>
  <c r="W1840" i="1" s="1"/>
  <c r="P464" i="1"/>
  <c r="W464" i="1" s="1"/>
  <c r="P1272" i="1"/>
  <c r="W1272" i="1" s="1"/>
  <c r="P297" i="1"/>
  <c r="W297" i="1" s="1"/>
  <c r="P1420" i="1"/>
  <c r="W1420" i="1" s="1"/>
  <c r="P2292" i="1"/>
  <c r="W2292" i="1" s="1"/>
  <c r="P602" i="1"/>
  <c r="W602" i="1" s="1"/>
  <c r="P627" i="1"/>
  <c r="W627" i="1" s="1"/>
  <c r="P335" i="1"/>
  <c r="W335" i="1" s="1"/>
  <c r="AA335" i="1" s="1"/>
  <c r="P908" i="1"/>
  <c r="W908" i="1" s="1"/>
  <c r="P2208" i="1"/>
  <c r="W2208" i="1" s="1"/>
  <c r="P2279" i="1"/>
  <c r="W2279" i="1" s="1"/>
  <c r="P2294" i="1"/>
  <c r="W2294" i="1" s="1"/>
  <c r="AA2294" i="1" s="1"/>
  <c r="P112" i="1"/>
  <c r="W112" i="1" s="1"/>
  <c r="P270" i="1"/>
  <c r="W270" i="1" s="1"/>
  <c r="P452" i="1"/>
  <c r="W452" i="1" s="1"/>
  <c r="P2245" i="1"/>
  <c r="W2245" i="1" s="1"/>
  <c r="AA2245" i="1" s="1"/>
  <c r="P2358" i="1"/>
  <c r="W2358" i="1" s="1"/>
  <c r="P84" i="1"/>
  <c r="W84" i="1" s="1"/>
  <c r="AA84" i="1" s="1"/>
  <c r="P389" i="1"/>
  <c r="W389" i="1" s="1"/>
  <c r="AA389" i="1" s="1"/>
  <c r="P1550" i="1"/>
  <c r="W1550" i="1" s="1"/>
  <c r="AA1550" i="1" s="1"/>
  <c r="P2269" i="1"/>
  <c r="W2269" i="1" s="1"/>
  <c r="AA2269" i="1" s="1"/>
  <c r="P832" i="1"/>
  <c r="W832" i="1" s="1"/>
  <c r="P355" i="1"/>
  <c r="W355" i="1" s="1"/>
  <c r="AA355" i="1" s="1"/>
  <c r="P730" i="1"/>
  <c r="W730" i="1" s="1"/>
  <c r="AA730" i="1" s="1"/>
  <c r="T1722" i="1"/>
  <c r="U1722" i="1" s="1"/>
  <c r="Y1722" i="1" s="1"/>
  <c r="P1725" i="1"/>
  <c r="W1725" i="1" s="1"/>
  <c r="AA1725" i="1" s="1"/>
  <c r="T1993" i="1"/>
  <c r="U1993" i="1" s="1"/>
  <c r="Y1993" i="1" s="1"/>
  <c r="T677" i="1"/>
  <c r="U677" i="1" s="1"/>
  <c r="Y677" i="1" s="1"/>
  <c r="T607" i="1"/>
  <c r="U607" i="1" s="1"/>
  <c r="Y607" i="1" s="1"/>
  <c r="T425" i="1"/>
  <c r="U425" i="1" s="1"/>
  <c r="Y425" i="1" s="1"/>
  <c r="T2078" i="1"/>
  <c r="U2078" i="1" s="1"/>
  <c r="Y2078" i="1" s="1"/>
  <c r="AA857" i="1"/>
  <c r="AA1316" i="1"/>
  <c r="AA1972" i="1"/>
  <c r="AA720" i="1"/>
  <c r="AA840" i="1"/>
  <c r="AA2208" i="1"/>
  <c r="AA270" i="1"/>
  <c r="AA858" i="1"/>
  <c r="AA1733" i="1"/>
  <c r="AA69" i="1"/>
  <c r="T590" i="1"/>
  <c r="U590" i="1" s="1"/>
  <c r="Y590" i="1" s="1"/>
  <c r="P590" i="1"/>
  <c r="W590" i="1" s="1"/>
  <c r="T913" i="1"/>
  <c r="U913" i="1" s="1"/>
  <c r="Y913" i="1" s="1"/>
  <c r="P913" i="1"/>
  <c r="W913" i="1" s="1"/>
  <c r="T64" i="1"/>
  <c r="U64" i="1" s="1"/>
  <c r="Y64" i="1" s="1"/>
  <c r="P64" i="1"/>
  <c r="W64" i="1" s="1"/>
  <c r="T2108" i="1"/>
  <c r="U2108" i="1" s="1"/>
  <c r="Y2108" i="1" s="1"/>
  <c r="P2108" i="1"/>
  <c r="W2108" i="1" s="1"/>
  <c r="T1296" i="1"/>
  <c r="U1296" i="1" s="1"/>
  <c r="Y1296" i="1" s="1"/>
  <c r="P1296" i="1"/>
  <c r="W1296" i="1" s="1"/>
  <c r="T682" i="1"/>
  <c r="U682" i="1" s="1"/>
  <c r="Y682" i="1" s="1"/>
  <c r="P682" i="1"/>
  <c r="W682" i="1" s="1"/>
  <c r="T1401" i="1"/>
  <c r="U1401" i="1" s="1"/>
  <c r="Y1401" i="1" s="1"/>
  <c r="P1401" i="1"/>
  <c r="W1401" i="1" s="1"/>
  <c r="T972" i="1"/>
  <c r="U972" i="1" s="1"/>
  <c r="Y972" i="1" s="1"/>
  <c r="P972" i="1"/>
  <c r="W972" i="1" s="1"/>
  <c r="T1877" i="1"/>
  <c r="U1877" i="1" s="1"/>
  <c r="Y1877" i="1" s="1"/>
  <c r="P1877" i="1"/>
  <c r="W1877" i="1" s="1"/>
  <c r="T1321" i="1"/>
  <c r="U1321" i="1" s="1"/>
  <c r="Y1321" i="1" s="1"/>
  <c r="P1321" i="1"/>
  <c r="W1321" i="1" s="1"/>
  <c r="T1651" i="1"/>
  <c r="U1651" i="1" s="1"/>
  <c r="Y1651" i="1" s="1"/>
  <c r="P1651" i="1"/>
  <c r="W1651" i="1" s="1"/>
  <c r="T1703" i="1"/>
  <c r="U1703" i="1" s="1"/>
  <c r="Y1703" i="1" s="1"/>
  <c r="P1703" i="1"/>
  <c r="W1703" i="1" s="1"/>
  <c r="T450" i="1"/>
  <c r="U450" i="1" s="1"/>
  <c r="Y450" i="1" s="1"/>
  <c r="P450" i="1"/>
  <c r="W450" i="1" s="1"/>
  <c r="AA450" i="1" s="1"/>
  <c r="T511" i="1"/>
  <c r="U511" i="1" s="1"/>
  <c r="Y511" i="1" s="1"/>
  <c r="P511" i="1"/>
  <c r="W511" i="1" s="1"/>
  <c r="T15" i="1"/>
  <c r="U15" i="1" s="1"/>
  <c r="Y15" i="1" s="1"/>
  <c r="P15" i="1"/>
  <c r="W15" i="1" s="1"/>
  <c r="T301" i="1"/>
  <c r="U301" i="1" s="1"/>
  <c r="Y301" i="1" s="1"/>
  <c r="P301" i="1"/>
  <c r="W301" i="1" s="1"/>
  <c r="T640" i="1"/>
  <c r="U640" i="1" s="1"/>
  <c r="Y640" i="1" s="1"/>
  <c r="P640" i="1"/>
  <c r="W640" i="1" s="1"/>
  <c r="T108" i="1"/>
  <c r="U108" i="1" s="1"/>
  <c r="Y108" i="1" s="1"/>
  <c r="P108" i="1"/>
  <c r="W108" i="1" s="1"/>
  <c r="T954" i="1"/>
  <c r="AE11" i="1"/>
  <c r="P1080" i="1"/>
  <c r="W1080" i="1" s="1"/>
  <c r="P1248" i="1"/>
  <c r="W1248" i="1" s="1"/>
  <c r="P308" i="1"/>
  <c r="W308" i="1" s="1"/>
  <c r="P443" i="1"/>
  <c r="W443" i="1" s="1"/>
  <c r="P941" i="1"/>
  <c r="W941" i="1" s="1"/>
  <c r="P2177" i="1"/>
  <c r="W2177" i="1" s="1"/>
  <c r="P515" i="1"/>
  <c r="W515" i="1" s="1"/>
  <c r="P1706" i="1"/>
  <c r="W1706" i="1" s="1"/>
  <c r="T2176" i="1"/>
  <c r="U2176" i="1" s="1"/>
  <c r="Y2176" i="1" s="1"/>
  <c r="P2176" i="1"/>
  <c r="W2176" i="1" s="1"/>
  <c r="T2274" i="1"/>
  <c r="U2274" i="1" s="1"/>
  <c r="Y2274" i="1" s="1"/>
  <c r="P2274" i="1"/>
  <c r="W2274" i="1" s="1"/>
  <c r="AA2274" i="1" s="1"/>
  <c r="T79" i="1"/>
  <c r="U79" i="1" s="1"/>
  <c r="Y79" i="1" s="1"/>
  <c r="P79" i="1"/>
  <c r="W79" i="1" s="1"/>
  <c r="T1669" i="1"/>
  <c r="U1669" i="1" s="1"/>
  <c r="Y1669" i="1" s="1"/>
  <c r="P1669" i="1"/>
  <c r="W1669" i="1" s="1"/>
  <c r="AA1669" i="1" s="1"/>
  <c r="T2357" i="1"/>
  <c r="U2357" i="1" s="1"/>
  <c r="Y2357" i="1" s="1"/>
  <c r="P2357" i="1"/>
  <c r="W2357" i="1" s="1"/>
  <c r="T875" i="1"/>
  <c r="U875" i="1" s="1"/>
  <c r="Y875" i="1" s="1"/>
  <c r="P875" i="1"/>
  <c r="W875" i="1" s="1"/>
  <c r="AA875" i="1" s="1"/>
  <c r="T870" i="1"/>
  <c r="U870" i="1" s="1"/>
  <c r="Y870" i="1" s="1"/>
  <c r="P870" i="1"/>
  <c r="W870" i="1" s="1"/>
  <c r="T2009" i="1"/>
  <c r="U2009" i="1" s="1"/>
  <c r="Y2009" i="1" s="1"/>
  <c r="P2009" i="1"/>
  <c r="W2009" i="1" s="1"/>
  <c r="AA2009" i="1" s="1"/>
  <c r="T2316" i="1"/>
  <c r="U2316" i="1" s="1"/>
  <c r="Y2316" i="1" s="1"/>
  <c r="P2316" i="1"/>
  <c r="W2316" i="1" s="1"/>
  <c r="T410" i="1"/>
  <c r="U410" i="1" s="1"/>
  <c r="Y410" i="1" s="1"/>
  <c r="P410" i="1"/>
  <c r="W410" i="1" s="1"/>
  <c r="AA410" i="1" s="1"/>
  <c r="T897" i="1"/>
  <c r="U897" i="1" s="1"/>
  <c r="Y897" i="1" s="1"/>
  <c r="P897" i="1"/>
  <c r="W897" i="1" s="1"/>
  <c r="T891" i="1"/>
  <c r="U891" i="1" s="1"/>
  <c r="Y891" i="1" s="1"/>
  <c r="P891" i="1"/>
  <c r="W891" i="1" s="1"/>
  <c r="AA891" i="1" s="1"/>
  <c r="T813" i="1"/>
  <c r="U813" i="1" s="1"/>
  <c r="Y813" i="1" s="1"/>
  <c r="P813" i="1"/>
  <c r="W813" i="1" s="1"/>
  <c r="T837" i="1"/>
  <c r="U837" i="1" s="1"/>
  <c r="Y837" i="1" s="1"/>
  <c r="P837" i="1"/>
  <c r="W837" i="1" s="1"/>
  <c r="AA837" i="1" s="1"/>
  <c r="P1605" i="1"/>
  <c r="W1605" i="1" s="1"/>
  <c r="P98" i="1"/>
  <c r="W98" i="1" s="1"/>
  <c r="P2291" i="1"/>
  <c r="W2291" i="1" s="1"/>
  <c r="AA2291" i="1" s="1"/>
  <c r="P119" i="1"/>
  <c r="W119" i="1" s="1"/>
  <c r="P315" i="1"/>
  <c r="W315" i="1" s="1"/>
  <c r="P500" i="1"/>
  <c r="W500" i="1" s="1"/>
  <c r="P2464" i="1"/>
  <c r="W2464" i="1" s="1"/>
  <c r="AA2464" i="1" s="1"/>
  <c r="P1684" i="1"/>
  <c r="W1684" i="1" s="1"/>
  <c r="AA1684" i="1" s="1"/>
  <c r="T2079" i="1"/>
  <c r="U2079" i="1" s="1"/>
  <c r="Y2079" i="1" s="1"/>
  <c r="T1829" i="1"/>
  <c r="U1829" i="1" s="1"/>
  <c r="Y1829" i="1" s="1"/>
  <c r="P1829" i="1"/>
  <c r="W1829" i="1" s="1"/>
  <c r="T163" i="1"/>
  <c r="U163" i="1" s="1"/>
  <c r="Y163" i="1" s="1"/>
  <c r="P163" i="1"/>
  <c r="W163" i="1" s="1"/>
  <c r="T552" i="1"/>
  <c r="U552" i="1" s="1"/>
  <c r="Y552" i="1" s="1"/>
  <c r="P552" i="1"/>
  <c r="W552" i="1" s="1"/>
  <c r="T186" i="1"/>
  <c r="U186" i="1" s="1"/>
  <c r="Y186" i="1" s="1"/>
  <c r="P186" i="1"/>
  <c r="W186" i="1" s="1"/>
  <c r="T594" i="1"/>
  <c r="U594" i="1" s="1"/>
  <c r="Y594" i="1" s="1"/>
  <c r="P594" i="1"/>
  <c r="W594" i="1" s="1"/>
  <c r="AA594" i="1" s="1"/>
  <c r="T800" i="1"/>
  <c r="U800" i="1" s="1"/>
  <c r="Y800" i="1" s="1"/>
  <c r="P800" i="1"/>
  <c r="W800" i="1" s="1"/>
  <c r="T340" i="1"/>
  <c r="U340" i="1" s="1"/>
  <c r="Y340" i="1" s="1"/>
  <c r="P340" i="1"/>
  <c r="W340" i="1" s="1"/>
  <c r="T2284" i="1"/>
  <c r="U2284" i="1" s="1"/>
  <c r="Y2284" i="1" s="1"/>
  <c r="P2284" i="1"/>
  <c r="W2284" i="1" s="1"/>
  <c r="AA2284" i="1" s="1"/>
  <c r="T650" i="1"/>
  <c r="U650" i="1" s="1"/>
  <c r="Y650" i="1" s="1"/>
  <c r="P650" i="1"/>
  <c r="W650" i="1" s="1"/>
  <c r="T171" i="1"/>
  <c r="U171" i="1" s="1"/>
  <c r="Y171" i="1" s="1"/>
  <c r="P171" i="1"/>
  <c r="W171" i="1" s="1"/>
  <c r="AA171" i="1" s="1"/>
  <c r="T158" i="1"/>
  <c r="U158" i="1" s="1"/>
  <c r="Y158" i="1" s="1"/>
  <c r="P158" i="1"/>
  <c r="W158" i="1" s="1"/>
  <c r="T2095" i="1"/>
  <c r="U2095" i="1" s="1"/>
  <c r="Y2095" i="1" s="1"/>
  <c r="P2095" i="1"/>
  <c r="W2095" i="1" s="1"/>
  <c r="AA2095" i="1" s="1"/>
  <c r="T73" i="1"/>
  <c r="U73" i="1" s="1"/>
  <c r="Y73" i="1" s="1"/>
  <c r="T821" i="1"/>
  <c r="U821" i="1" s="1"/>
  <c r="Y821" i="1" s="1"/>
  <c r="T642" i="1"/>
  <c r="U642" i="1" s="1"/>
  <c r="Y642" i="1" s="1"/>
  <c r="T226" i="1"/>
  <c r="U226" i="1" s="1"/>
  <c r="Y226" i="1" s="1"/>
  <c r="P226" i="1"/>
  <c r="W226" i="1" s="1"/>
  <c r="T980" i="1"/>
  <c r="U980" i="1" s="1"/>
  <c r="Y980" i="1" s="1"/>
  <c r="P980" i="1"/>
  <c r="W980" i="1" s="1"/>
  <c r="T736" i="1"/>
  <c r="U736" i="1" s="1"/>
  <c r="Y736" i="1" s="1"/>
  <c r="P736" i="1"/>
  <c r="W736" i="1" s="1"/>
  <c r="T1558" i="1"/>
  <c r="U1558" i="1" s="1"/>
  <c r="Y1558" i="1" s="1"/>
  <c r="P1558" i="1"/>
  <c r="W1558" i="1" s="1"/>
  <c r="T649" i="1"/>
  <c r="U649" i="1" s="1"/>
  <c r="Y649" i="1" s="1"/>
  <c r="P649" i="1"/>
  <c r="W649" i="1" s="1"/>
  <c r="T386" i="1"/>
  <c r="U386" i="1" s="1"/>
  <c r="Y386" i="1" s="1"/>
  <c r="P386" i="1"/>
  <c r="W386" i="1" s="1"/>
  <c r="T1775" i="1"/>
  <c r="U1775" i="1" s="1"/>
  <c r="Y1775" i="1" s="1"/>
  <c r="P1775" i="1"/>
  <c r="W1775" i="1" s="1"/>
  <c r="T2237" i="1"/>
  <c r="U2237" i="1" s="1"/>
  <c r="Y2237" i="1" s="1"/>
  <c r="P2237" i="1"/>
  <c r="W2237" i="1" s="1"/>
  <c r="T735" i="1"/>
  <c r="U735" i="1" s="1"/>
  <c r="Y735" i="1" s="1"/>
  <c r="P735" i="1"/>
  <c r="W735" i="1" s="1"/>
  <c r="T336" i="1"/>
  <c r="U336" i="1" s="1"/>
  <c r="Y336" i="1" s="1"/>
  <c r="P336" i="1"/>
  <c r="W336" i="1" s="1"/>
  <c r="T967" i="1"/>
  <c r="U967" i="1" s="1"/>
  <c r="Y967" i="1" s="1"/>
  <c r="P967" i="1"/>
  <c r="W967" i="1" s="1"/>
  <c r="T771" i="1"/>
  <c r="U771" i="1" s="1"/>
  <c r="Y771" i="1" s="1"/>
  <c r="P771" i="1"/>
  <c r="W771" i="1" s="1"/>
  <c r="T795" i="1"/>
  <c r="U795" i="1" s="1"/>
  <c r="Y795" i="1" s="1"/>
  <c r="P795" i="1"/>
  <c r="W795" i="1" s="1"/>
  <c r="T672" i="1"/>
  <c r="U672" i="1" s="1"/>
  <c r="Y672" i="1" s="1"/>
  <c r="P672" i="1"/>
  <c r="W672" i="1" s="1"/>
  <c r="T2403" i="1"/>
  <c r="U2403" i="1" s="1"/>
  <c r="Y2403" i="1" s="1"/>
  <c r="P2403" i="1"/>
  <c r="W2403" i="1" s="1"/>
  <c r="T608" i="1"/>
  <c r="U608" i="1" s="1"/>
  <c r="Y608" i="1" s="1"/>
  <c r="P608" i="1"/>
  <c r="W608" i="1" s="1"/>
  <c r="P1251" i="1"/>
  <c r="W1251" i="1" s="1"/>
  <c r="P943" i="1"/>
  <c r="W943" i="1" s="1"/>
  <c r="P529" i="1"/>
  <c r="W529" i="1" s="1"/>
  <c r="AA529" i="1" s="1"/>
  <c r="P623" i="1"/>
  <c r="W623" i="1" s="1"/>
  <c r="P286" i="1"/>
  <c r="W286" i="1" s="1"/>
  <c r="T2110" i="1"/>
  <c r="U2110" i="1" s="1"/>
  <c r="Y2110" i="1" s="1"/>
  <c r="T2115" i="1"/>
  <c r="U2115" i="1" s="1"/>
  <c r="Y2115" i="1" s="1"/>
  <c r="AA2115" i="1" s="1"/>
  <c r="T889" i="1"/>
  <c r="U889" i="1" s="1"/>
  <c r="Y889" i="1" s="1"/>
  <c r="AA889" i="1" s="1"/>
  <c r="P294" i="1"/>
  <c r="W294" i="1" s="1"/>
  <c r="P127" i="1"/>
  <c r="W127" i="1" s="1"/>
  <c r="AA127" i="1" s="1"/>
  <c r="T149" i="1"/>
  <c r="U149" i="1" s="1"/>
  <c r="Y149" i="1" s="1"/>
  <c r="P483" i="1"/>
  <c r="W483" i="1" s="1"/>
  <c r="P533" i="1"/>
  <c r="W533" i="1" s="1"/>
  <c r="P418" i="1"/>
  <c r="W418" i="1" s="1"/>
  <c r="AA418" i="1" s="1"/>
  <c r="F406" i="2" s="1"/>
  <c r="P534" i="1"/>
  <c r="W534" i="1" s="1"/>
  <c r="AA534" i="1" s="1"/>
  <c r="P100" i="1"/>
  <c r="W100" i="1" s="1"/>
  <c r="P622" i="1"/>
  <c r="W622" i="1" s="1"/>
  <c r="AA622" i="1" s="1"/>
  <c r="P633" i="1"/>
  <c r="W633" i="1" s="1"/>
  <c r="P548" i="1"/>
  <c r="W548" i="1" s="1"/>
  <c r="AA548" i="1" s="1"/>
  <c r="F531" i="2" s="1"/>
  <c r="T662" i="1"/>
  <c r="U662" i="1" s="1"/>
  <c r="Y662" i="1" s="1"/>
  <c r="AA662" i="1" s="1"/>
  <c r="T834" i="1"/>
  <c r="U834" i="1" s="1"/>
  <c r="Y834" i="1" s="1"/>
  <c r="P834" i="1"/>
  <c r="W834" i="1" s="1"/>
  <c r="T790" i="1"/>
  <c r="U790" i="1" s="1"/>
  <c r="Y790" i="1" s="1"/>
  <c r="P790" i="1"/>
  <c r="W790" i="1" s="1"/>
  <c r="T324" i="1"/>
  <c r="U324" i="1" s="1"/>
  <c r="Y324" i="1" s="1"/>
  <c r="P324" i="1"/>
  <c r="W324" i="1" s="1"/>
  <c r="T438" i="1"/>
  <c r="U438" i="1" s="1"/>
  <c r="Y438" i="1" s="1"/>
  <c r="P438" i="1"/>
  <c r="W438" i="1" s="1"/>
  <c r="T2071" i="1"/>
  <c r="U2071" i="1" s="1"/>
  <c r="Y2071" i="1" s="1"/>
  <c r="P2071" i="1"/>
  <c r="W2071" i="1" s="1"/>
  <c r="T568" i="1"/>
  <c r="U568" i="1" s="1"/>
  <c r="Y568" i="1" s="1"/>
  <c r="P568" i="1"/>
  <c r="W568" i="1" s="1"/>
  <c r="T934" i="1"/>
  <c r="U934" i="1" s="1"/>
  <c r="Y934" i="1" s="1"/>
  <c r="P934" i="1"/>
  <c r="W934" i="1" s="1"/>
  <c r="T1284" i="1"/>
  <c r="U1284" i="1" s="1"/>
  <c r="Y1284" i="1" s="1"/>
  <c r="P1284" i="1"/>
  <c r="W1284" i="1" s="1"/>
  <c r="T387" i="1"/>
  <c r="U387" i="1" s="1"/>
  <c r="Y387" i="1" s="1"/>
  <c r="P387" i="1"/>
  <c r="W387" i="1" s="1"/>
  <c r="T449" i="1"/>
  <c r="U449" i="1" s="1"/>
  <c r="Y449" i="1" s="1"/>
  <c r="P449" i="1"/>
  <c r="W449" i="1" s="1"/>
  <c r="T961" i="1"/>
  <c r="U961" i="1" s="1"/>
  <c r="Y961" i="1" s="1"/>
  <c r="P961" i="1"/>
  <c r="W961" i="1" s="1"/>
  <c r="T583" i="1"/>
  <c r="U583" i="1" s="1"/>
  <c r="Y583" i="1" s="1"/>
  <c r="P583" i="1"/>
  <c r="W583" i="1" s="1"/>
  <c r="T939" i="1"/>
  <c r="U939" i="1" s="1"/>
  <c r="Y939" i="1" s="1"/>
  <c r="P939" i="1"/>
  <c r="W939" i="1" s="1"/>
  <c r="T906" i="1"/>
  <c r="U906" i="1" s="1"/>
  <c r="Y906" i="1" s="1"/>
  <c r="P906" i="1"/>
  <c r="W906" i="1" s="1"/>
  <c r="T567" i="1"/>
  <c r="U567" i="1" s="1"/>
  <c r="Y567" i="1" s="1"/>
  <c r="P567" i="1"/>
  <c r="W567" i="1" s="1"/>
  <c r="T824" i="1"/>
  <c r="U824" i="1" s="1"/>
  <c r="Y824" i="1" s="1"/>
  <c r="P824" i="1"/>
  <c r="W824" i="1" s="1"/>
  <c r="T1709" i="1"/>
  <c r="U1709" i="1" s="1"/>
  <c r="Y1709" i="1" s="1"/>
  <c r="P1709" i="1"/>
  <c r="W1709" i="1" s="1"/>
  <c r="T2365" i="1"/>
  <c r="U2365" i="1" s="1"/>
  <c r="Y2365" i="1" s="1"/>
  <c r="P2365" i="1"/>
  <c r="W2365" i="1" s="1"/>
  <c r="T702" i="1"/>
  <c r="U702" i="1" s="1"/>
  <c r="Y702" i="1" s="1"/>
  <c r="P702" i="1"/>
  <c r="W702" i="1" s="1"/>
  <c r="T2462" i="1"/>
  <c r="U2462" i="1" s="1"/>
  <c r="Y2462" i="1" s="1"/>
  <c r="P2462" i="1"/>
  <c r="W2462" i="1" s="1"/>
  <c r="T1851" i="1"/>
  <c r="U1851" i="1" s="1"/>
  <c r="Y1851" i="1" s="1"/>
  <c r="P1851" i="1"/>
  <c r="W1851" i="1" s="1"/>
  <c r="T852" i="1"/>
  <c r="U852" i="1" s="1"/>
  <c r="Y852" i="1" s="1"/>
  <c r="P852" i="1"/>
  <c r="W852" i="1" s="1"/>
  <c r="T600" i="1"/>
  <c r="U600" i="1" s="1"/>
  <c r="Y600" i="1" s="1"/>
  <c r="P600" i="1"/>
  <c r="W600" i="1" s="1"/>
  <c r="T94" i="1"/>
  <c r="U94" i="1" s="1"/>
  <c r="Y94" i="1" s="1"/>
  <c r="P94" i="1"/>
  <c r="W94" i="1" s="1"/>
  <c r="T882" i="1"/>
  <c r="U882" i="1" s="1"/>
  <c r="Y882" i="1" s="1"/>
  <c r="P882" i="1"/>
  <c r="W882" i="1" s="1"/>
  <c r="T1647" i="1"/>
  <c r="U1647" i="1" s="1"/>
  <c r="Y1647" i="1" s="1"/>
  <c r="P1647" i="1"/>
  <c r="W1647" i="1" s="1"/>
  <c r="T549" i="1"/>
  <c r="U549" i="1" s="1"/>
  <c r="Y549" i="1" s="1"/>
  <c r="P549" i="1"/>
  <c r="W549" i="1" s="1"/>
  <c r="T2008" i="1"/>
  <c r="U2008" i="1" s="1"/>
  <c r="Y2008" i="1" s="1"/>
  <c r="P2008" i="1"/>
  <c r="W2008" i="1" s="1"/>
  <c r="T1024" i="1"/>
  <c r="U1024" i="1" s="1"/>
  <c r="Y1024" i="1" s="1"/>
  <c r="P1024" i="1"/>
  <c r="W1024" i="1" s="1"/>
  <c r="T700" i="1"/>
  <c r="U700" i="1" s="1"/>
  <c r="Y700" i="1" s="1"/>
  <c r="P700" i="1"/>
  <c r="W700" i="1" s="1"/>
  <c r="T1697" i="1"/>
  <c r="U1697" i="1" s="1"/>
  <c r="Y1697" i="1" s="1"/>
  <c r="P1697" i="1"/>
  <c r="W1697" i="1" s="1"/>
  <c r="T841" i="1"/>
  <c r="U841" i="1" s="1"/>
  <c r="Y841" i="1" s="1"/>
  <c r="P841" i="1"/>
  <c r="W841" i="1" s="1"/>
  <c r="T132" i="1"/>
  <c r="U132" i="1" s="1"/>
  <c r="Y132" i="1" s="1"/>
  <c r="P132" i="1"/>
  <c r="W132" i="1" s="1"/>
  <c r="T250" i="1"/>
  <c r="U250" i="1" s="1"/>
  <c r="Y250" i="1" s="1"/>
  <c r="P250" i="1"/>
  <c r="W250" i="1" s="1"/>
  <c r="T825" i="1"/>
  <c r="U825" i="1" s="1"/>
  <c r="Y825" i="1" s="1"/>
  <c r="P825" i="1"/>
  <c r="W825" i="1" s="1"/>
  <c r="T676" i="1"/>
  <c r="U676" i="1" s="1"/>
  <c r="Y676" i="1" s="1"/>
  <c r="P676" i="1"/>
  <c r="W676" i="1" s="1"/>
  <c r="T1572" i="1"/>
  <c r="U1572" i="1" s="1"/>
  <c r="Y1572" i="1" s="1"/>
  <c r="P1572" i="1"/>
  <c r="W1572" i="1" s="1"/>
  <c r="T88" i="1"/>
  <c r="U88" i="1" s="1"/>
  <c r="Y88" i="1" s="1"/>
  <c r="P88" i="1"/>
  <c r="W88" i="1" s="1"/>
  <c r="T411" i="1"/>
  <c r="U411" i="1" s="1"/>
  <c r="Y411" i="1" s="1"/>
  <c r="P411" i="1"/>
  <c r="W411" i="1" s="1"/>
  <c r="T703" i="1"/>
  <c r="U703" i="1" s="1"/>
  <c r="Y703" i="1" s="1"/>
  <c r="P703" i="1"/>
  <c r="W703" i="1" s="1"/>
  <c r="T325" i="1"/>
  <c r="U325" i="1" s="1"/>
  <c r="Y325" i="1" s="1"/>
  <c r="P325" i="1"/>
  <c r="W325" i="1" s="1"/>
  <c r="T182" i="1"/>
  <c r="U182" i="1" s="1"/>
  <c r="Y182" i="1" s="1"/>
  <c r="P182" i="1"/>
  <c r="W182" i="1" s="1"/>
  <c r="T765" i="1"/>
  <c r="U765" i="1" s="1"/>
  <c r="Y765" i="1" s="1"/>
  <c r="P765" i="1"/>
  <c r="W765" i="1" s="1"/>
  <c r="P2419" i="1"/>
  <c r="W2419" i="1" s="1"/>
  <c r="P239" i="1"/>
  <c r="W239" i="1" s="1"/>
  <c r="P871" i="1"/>
  <c r="W871" i="1" s="1"/>
  <c r="AA871" i="1" s="1"/>
  <c r="P948" i="1"/>
  <c r="W948" i="1" s="1"/>
  <c r="AA948" i="1" s="1"/>
  <c r="P504" i="1"/>
  <c r="W504" i="1" s="1"/>
  <c r="T230" i="1"/>
  <c r="U230" i="1" s="1"/>
  <c r="Y230" i="1" s="1"/>
  <c r="P230" i="1"/>
  <c r="W230" i="1" s="1"/>
  <c r="AA230" i="1" s="1"/>
  <c r="T592" i="1"/>
  <c r="U592" i="1" s="1"/>
  <c r="Y592" i="1" s="1"/>
  <c r="P592" i="1"/>
  <c r="W592" i="1" s="1"/>
  <c r="T791" i="1"/>
  <c r="U791" i="1" s="1"/>
  <c r="Y791" i="1" s="1"/>
  <c r="P791" i="1"/>
  <c r="W791" i="1" s="1"/>
  <c r="AA791" i="1" s="1"/>
  <c r="T471" i="1"/>
  <c r="U471" i="1" s="1"/>
  <c r="Y471" i="1" s="1"/>
  <c r="P471" i="1"/>
  <c r="W471" i="1" s="1"/>
  <c r="T487" i="1"/>
  <c r="U487" i="1" s="1"/>
  <c r="Y487" i="1" s="1"/>
  <c r="P487" i="1"/>
  <c r="W487" i="1" s="1"/>
  <c r="AA487" i="1" s="1"/>
  <c r="T1731" i="1"/>
  <c r="U1731" i="1" s="1"/>
  <c r="Y1731" i="1" s="1"/>
  <c r="P1731" i="1"/>
  <c r="W1731" i="1" s="1"/>
  <c r="T634" i="1"/>
  <c r="U634" i="1" s="1"/>
  <c r="Y634" i="1" s="1"/>
  <c r="P634" i="1"/>
  <c r="W634" i="1" s="1"/>
  <c r="AA634" i="1" s="1"/>
  <c r="T474" i="1"/>
  <c r="U474" i="1" s="1"/>
  <c r="Y474" i="1" s="1"/>
  <c r="P474" i="1"/>
  <c r="W474" i="1" s="1"/>
  <c r="T2107" i="1"/>
  <c r="U2107" i="1" s="1"/>
  <c r="Y2107" i="1" s="1"/>
  <c r="P2107" i="1"/>
  <c r="W2107" i="1" s="1"/>
  <c r="AA2107" i="1" s="1"/>
  <c r="T884" i="1"/>
  <c r="U884" i="1" s="1"/>
  <c r="Y884" i="1" s="1"/>
  <c r="P884" i="1"/>
  <c r="W884" i="1" s="1"/>
  <c r="T1946" i="1"/>
  <c r="U1946" i="1" s="1"/>
  <c r="Y1946" i="1" s="1"/>
  <c r="P1946" i="1"/>
  <c r="W1946" i="1" s="1"/>
  <c r="AA1946" i="1" s="1"/>
  <c r="T83" i="1"/>
  <c r="U83" i="1" s="1"/>
  <c r="Y83" i="1" s="1"/>
  <c r="P83" i="1"/>
  <c r="W83" i="1" s="1"/>
  <c r="T416" i="1"/>
  <c r="U416" i="1" s="1"/>
  <c r="Y416" i="1" s="1"/>
  <c r="P416" i="1"/>
  <c r="W416" i="1" s="1"/>
  <c r="AA416" i="1" s="1"/>
  <c r="T2136" i="1"/>
  <c r="U2136" i="1" s="1"/>
  <c r="Y2136" i="1" s="1"/>
  <c r="P2136" i="1"/>
  <c r="W2136" i="1" s="1"/>
  <c r="T537" i="1"/>
  <c r="U537" i="1" s="1"/>
  <c r="Y537" i="1" s="1"/>
  <c r="P537" i="1"/>
  <c r="W537" i="1" s="1"/>
  <c r="AA537" i="1" s="1"/>
  <c r="T445" i="1"/>
  <c r="U445" i="1" s="1"/>
  <c r="Y445" i="1" s="1"/>
  <c r="P445" i="1"/>
  <c r="W445" i="1" s="1"/>
  <c r="T887" i="1"/>
  <c r="U887" i="1" s="1"/>
  <c r="Y887" i="1" s="1"/>
  <c r="P887" i="1"/>
  <c r="W887" i="1" s="1"/>
  <c r="AA887" i="1" s="1"/>
  <c r="T373" i="1"/>
  <c r="U373" i="1" s="1"/>
  <c r="Y373" i="1" s="1"/>
  <c r="P373" i="1"/>
  <c r="W373" i="1" s="1"/>
  <c r="T150" i="1"/>
  <c r="U150" i="1" s="1"/>
  <c r="Y150" i="1" s="1"/>
  <c r="P150" i="1"/>
  <c r="W150" i="1" s="1"/>
  <c r="AA150" i="1" s="1"/>
  <c r="T528" i="1"/>
  <c r="U528" i="1" s="1"/>
  <c r="Y528" i="1" s="1"/>
  <c r="P528" i="1"/>
  <c r="W528" i="1" s="1"/>
  <c r="T2131" i="1"/>
  <c r="U2131" i="1" s="1"/>
  <c r="Y2131" i="1" s="1"/>
  <c r="P2131" i="1"/>
  <c r="W2131" i="1" s="1"/>
  <c r="AA2131" i="1" s="1"/>
  <c r="T696" i="1"/>
  <c r="U696" i="1" s="1"/>
  <c r="Y696" i="1" s="1"/>
  <c r="P696" i="1"/>
  <c r="W696" i="1" s="1"/>
  <c r="T1705" i="1"/>
  <c r="U1705" i="1" s="1"/>
  <c r="Y1705" i="1" s="1"/>
  <c r="P1705" i="1"/>
  <c r="W1705" i="1" s="1"/>
  <c r="AA1705" i="1" s="1"/>
  <c r="T2143" i="1"/>
  <c r="U2143" i="1" s="1"/>
  <c r="Y2143" i="1" s="1"/>
  <c r="P2143" i="1"/>
  <c r="W2143" i="1" s="1"/>
  <c r="T299" i="1"/>
  <c r="U299" i="1" s="1"/>
  <c r="Y299" i="1" s="1"/>
  <c r="P299" i="1"/>
  <c r="W299" i="1" s="1"/>
  <c r="AA299" i="1" s="1"/>
  <c r="P618" i="1"/>
  <c r="W618" i="1" s="1"/>
  <c r="P1081" i="1"/>
  <c r="W1081" i="1" s="1"/>
  <c r="AA1081" i="1" s="1"/>
  <c r="P963" i="1"/>
  <c r="W963" i="1" s="1"/>
  <c r="AA963" i="1" s="1"/>
  <c r="P354" i="1"/>
  <c r="W354" i="1" s="1"/>
  <c r="P2445" i="1"/>
  <c r="W2445" i="1" s="1"/>
  <c r="P530" i="1"/>
  <c r="W530" i="1" s="1"/>
  <c r="AA530" i="1" s="1"/>
  <c r="P527" i="1"/>
  <c r="W527" i="1" s="1"/>
  <c r="AA527" i="1" s="1"/>
  <c r="P612" i="1"/>
  <c r="W612" i="1" s="1"/>
  <c r="P292" i="1"/>
  <c r="W292" i="1" s="1"/>
  <c r="AA292" i="1" s="1"/>
  <c r="T1763" i="1"/>
  <c r="U1763" i="1" s="1"/>
  <c r="Y1763" i="1" s="1"/>
  <c r="P1763" i="1"/>
  <c r="W1763" i="1" s="1"/>
  <c r="T960" i="1"/>
  <c r="U960" i="1" s="1"/>
  <c r="Y960" i="1" s="1"/>
  <c r="P960" i="1"/>
  <c r="W960" i="1" s="1"/>
  <c r="T203" i="1"/>
  <c r="U203" i="1" s="1"/>
  <c r="Y203" i="1" s="1"/>
  <c r="P203" i="1"/>
  <c r="W203" i="1" s="1"/>
  <c r="T77" i="1"/>
  <c r="U77" i="1" s="1"/>
  <c r="Y77" i="1" s="1"/>
  <c r="P77" i="1"/>
  <c r="W77" i="1" s="1"/>
  <c r="T1670" i="1"/>
  <c r="U1670" i="1" s="1"/>
  <c r="Y1670" i="1" s="1"/>
  <c r="P1670" i="1"/>
  <c r="W1670" i="1" s="1"/>
  <c r="T2083" i="1"/>
  <c r="U2083" i="1" s="1"/>
  <c r="Y2083" i="1" s="1"/>
  <c r="P2083" i="1"/>
  <c r="W2083" i="1" s="1"/>
  <c r="T876" i="1"/>
  <c r="U876" i="1" s="1"/>
  <c r="Y876" i="1" s="1"/>
  <c r="P876" i="1"/>
  <c r="W876" i="1" s="1"/>
  <c r="T881" i="1"/>
  <c r="U881" i="1" s="1"/>
  <c r="Y881" i="1" s="1"/>
  <c r="P881" i="1"/>
  <c r="W881" i="1" s="1"/>
  <c r="T223" i="1"/>
  <c r="U223" i="1" s="1"/>
  <c r="Y223" i="1" s="1"/>
  <c r="P223" i="1"/>
  <c r="W223" i="1" s="1"/>
  <c r="T412" i="1"/>
  <c r="U412" i="1" s="1"/>
  <c r="Y412" i="1" s="1"/>
  <c r="P412" i="1"/>
  <c r="W412" i="1" s="1"/>
  <c r="T926" i="1"/>
  <c r="U926" i="1" s="1"/>
  <c r="Y926" i="1" s="1"/>
  <c r="P926" i="1"/>
  <c r="W926" i="1" s="1"/>
  <c r="T890" i="1"/>
  <c r="U890" i="1" s="1"/>
  <c r="Y890" i="1" s="1"/>
  <c r="P890" i="1"/>
  <c r="W890" i="1" s="1"/>
  <c r="T812" i="1"/>
  <c r="U812" i="1" s="1"/>
  <c r="Y812" i="1" s="1"/>
  <c r="P812" i="1"/>
  <c r="W812" i="1" s="1"/>
  <c r="T581" i="1"/>
  <c r="U581" i="1" s="1"/>
  <c r="Y581" i="1" s="1"/>
  <c r="P581" i="1"/>
  <c r="W581" i="1" s="1"/>
  <c r="T2478" i="1"/>
  <c r="U2478" i="1" s="1"/>
  <c r="Y2478" i="1" s="1"/>
  <c r="P2478" i="1"/>
  <c r="W2478" i="1" s="1"/>
  <c r="P624" i="1"/>
  <c r="W624" i="1" s="1"/>
  <c r="P473" i="1"/>
  <c r="W473" i="1" s="1"/>
  <c r="P1730" i="1"/>
  <c r="W1730" i="1" s="1"/>
  <c r="AA1730" i="1" s="1"/>
  <c r="T784" i="1"/>
  <c r="U784" i="1" s="1"/>
  <c r="Y784" i="1" s="1"/>
  <c r="T785" i="1"/>
  <c r="U785" i="1" s="1"/>
  <c r="Y785" i="1" s="1"/>
  <c r="P785" i="1"/>
  <c r="W785" i="1" s="1"/>
  <c r="T1212" i="1"/>
  <c r="U1212" i="1" s="1"/>
  <c r="Y1212" i="1" s="1"/>
  <c r="P1212" i="1"/>
  <c r="W1212" i="1" s="1"/>
  <c r="T1068" i="1"/>
  <c r="U1068" i="1" s="1"/>
  <c r="Y1068" i="1" s="1"/>
  <c r="P1068" i="1"/>
  <c r="W1068" i="1" s="1"/>
  <c r="T1366" i="1"/>
  <c r="U1366" i="1" s="1"/>
  <c r="Y1366" i="1" s="1"/>
  <c r="P1366" i="1"/>
  <c r="W1366" i="1" s="1"/>
  <c r="T1799" i="1"/>
  <c r="U1799" i="1" s="1"/>
  <c r="Y1799" i="1" s="1"/>
  <c r="P1799" i="1"/>
  <c r="W1799" i="1" s="1"/>
  <c r="T1232" i="1"/>
  <c r="U1232" i="1" s="1"/>
  <c r="Y1232" i="1" s="1"/>
  <c r="P1232" i="1"/>
  <c r="W1232" i="1" s="1"/>
  <c r="T212" i="1"/>
  <c r="U212" i="1" s="1"/>
  <c r="Y212" i="1" s="1"/>
  <c r="T188" i="1"/>
  <c r="U188" i="1" s="1"/>
  <c r="Y188" i="1" s="1"/>
  <c r="P188" i="1"/>
  <c r="W188" i="1" s="1"/>
  <c r="T2203" i="1"/>
  <c r="U2203" i="1" s="1"/>
  <c r="Y2203" i="1" s="1"/>
  <c r="T2465" i="1"/>
  <c r="U2465" i="1" s="1"/>
  <c r="Y2465" i="1" s="1"/>
  <c r="P2465" i="1"/>
  <c r="W2465" i="1" s="1"/>
  <c r="U160" i="1"/>
  <c r="Y160" i="1" s="1"/>
  <c r="T2244" i="1"/>
  <c r="U2244" i="1" s="1"/>
  <c r="Y2244" i="1" s="1"/>
  <c r="P2244" i="1"/>
  <c r="W2244" i="1" s="1"/>
  <c r="AA2244" i="1" s="1"/>
  <c r="T551" i="1"/>
  <c r="U551" i="1" s="1"/>
  <c r="Y551" i="1" s="1"/>
  <c r="P551" i="1"/>
  <c r="W551" i="1" s="1"/>
  <c r="T213" i="1"/>
  <c r="U213" i="1" s="1"/>
  <c r="Y213" i="1" s="1"/>
  <c r="P213" i="1"/>
  <c r="W213" i="1" s="1"/>
  <c r="U140" i="1"/>
  <c r="Y140" i="1" s="1"/>
  <c r="T591" i="1"/>
  <c r="U591" i="1" s="1"/>
  <c r="Y591" i="1" s="1"/>
  <c r="P591" i="1"/>
  <c r="W591" i="1" s="1"/>
  <c r="T550" i="1"/>
  <c r="U550" i="1" s="1"/>
  <c r="Y550" i="1" s="1"/>
  <c r="P550" i="1"/>
  <c r="W550" i="1" s="1"/>
  <c r="T2241" i="1"/>
  <c r="U2241" i="1" s="1"/>
  <c r="Y2241" i="1" s="1"/>
  <c r="P2241" i="1"/>
  <c r="W2241" i="1" s="1"/>
  <c r="T861" i="1"/>
  <c r="U861" i="1" s="1"/>
  <c r="Y861" i="1" s="1"/>
  <c r="P861" i="1"/>
  <c r="W861" i="1" s="1"/>
  <c r="T1843" i="1"/>
  <c r="U1843" i="1" s="1"/>
  <c r="Y1843" i="1" s="1"/>
  <c r="T175" i="1"/>
  <c r="U175" i="1" s="1"/>
  <c r="Y175" i="1" s="1"/>
  <c r="T86" i="1"/>
  <c r="U86" i="1" s="1"/>
  <c r="Y86" i="1" s="1"/>
  <c r="P73" i="1"/>
  <c r="W73" i="1" s="1"/>
  <c r="P1843" i="1"/>
  <c r="W1843" i="1" s="1"/>
  <c r="AA1843" i="1" s="1"/>
  <c r="P175" i="1"/>
  <c r="W175" i="1" s="1"/>
  <c r="AA175" i="1" s="1"/>
  <c r="P821" i="1"/>
  <c r="W821" i="1" s="1"/>
  <c r="P642" i="1"/>
  <c r="W642" i="1" s="1"/>
  <c r="AA642" i="1" s="1"/>
  <c r="P86" i="1"/>
  <c r="W86" i="1" s="1"/>
  <c r="T817" i="1"/>
  <c r="U817" i="1" s="1"/>
  <c r="Y817" i="1" s="1"/>
  <c r="P817" i="1"/>
  <c r="W817" i="1" s="1"/>
  <c r="AA817" i="1" s="1"/>
  <c r="T2364" i="1"/>
  <c r="U2364" i="1" s="1"/>
  <c r="Y2364" i="1" s="1"/>
  <c r="P2364" i="1"/>
  <c r="W2364" i="1" s="1"/>
  <c r="T448" i="1"/>
  <c r="U448" i="1" s="1"/>
  <c r="Y448" i="1" s="1"/>
  <c r="P448" i="1"/>
  <c r="W448" i="1" s="1"/>
  <c r="AA448" i="1" s="1"/>
  <c r="T643" i="1"/>
  <c r="U643" i="1" s="1"/>
  <c r="Y643" i="1" s="1"/>
  <c r="P643" i="1"/>
  <c r="W643" i="1" s="1"/>
  <c r="T436" i="1"/>
  <c r="U436" i="1" s="1"/>
  <c r="Y436" i="1" s="1"/>
  <c r="P436" i="1"/>
  <c r="W436" i="1" s="1"/>
  <c r="AA436" i="1" s="1"/>
  <c r="T1369" i="1"/>
  <c r="U1369" i="1" s="1"/>
  <c r="Y1369" i="1" s="1"/>
  <c r="P1369" i="1"/>
  <c r="W1369" i="1" s="1"/>
  <c r="P1658" i="1"/>
  <c r="W1658" i="1" s="1"/>
  <c r="T1718" i="1"/>
  <c r="U1718" i="1" s="1"/>
  <c r="Y1718" i="1" s="1"/>
  <c r="P1718" i="1"/>
  <c r="W1718" i="1" s="1"/>
  <c r="P677" i="1"/>
  <c r="W677" i="1" s="1"/>
  <c r="T1370" i="1"/>
  <c r="U1370" i="1" s="1"/>
  <c r="Y1370" i="1" s="1"/>
  <c r="P1370" i="1"/>
  <c r="W1370" i="1" s="1"/>
  <c r="AA1370" i="1" s="1"/>
  <c r="P2066" i="1"/>
  <c r="W2066" i="1" s="1"/>
  <c r="AA2066" i="1" s="1"/>
  <c r="T305" i="1"/>
  <c r="U305" i="1" s="1"/>
  <c r="Y305" i="1" s="1"/>
  <c r="P305" i="1"/>
  <c r="W305" i="1" s="1"/>
  <c r="P733" i="1"/>
  <c r="W733" i="1" s="1"/>
  <c r="T1083" i="1"/>
  <c r="U1083" i="1" s="1"/>
  <c r="Y1083" i="1" s="1"/>
  <c r="P1083" i="1"/>
  <c r="W1083" i="1" s="1"/>
  <c r="T578" i="1"/>
  <c r="U578" i="1" s="1"/>
  <c r="Y578" i="1" s="1"/>
  <c r="T509" i="1"/>
  <c r="U509" i="1" s="1"/>
  <c r="Y509" i="1" s="1"/>
  <c r="P509" i="1"/>
  <c r="W509" i="1" s="1"/>
  <c r="T1571" i="1"/>
  <c r="U1571" i="1" s="1"/>
  <c r="Y1571" i="1" s="1"/>
  <c r="P1571" i="1"/>
  <c r="W1571" i="1" s="1"/>
  <c r="T684" i="1"/>
  <c r="U684" i="1" s="1"/>
  <c r="Y684" i="1" s="1"/>
  <c r="P684" i="1"/>
  <c r="W684" i="1" s="1"/>
  <c r="T674" i="1"/>
  <c r="U674" i="1" s="1"/>
  <c r="Y674" i="1" s="1"/>
  <c r="P674" i="1"/>
  <c r="W674" i="1" s="1"/>
  <c r="T981" i="1"/>
  <c r="U981" i="1" s="1"/>
  <c r="Y981" i="1" s="1"/>
  <c r="P981" i="1"/>
  <c r="W981" i="1" s="1"/>
  <c r="T957" i="1"/>
  <c r="U957" i="1" s="1"/>
  <c r="Y957" i="1" s="1"/>
  <c r="P957" i="1"/>
  <c r="W957" i="1" s="1"/>
  <c r="T2421" i="1"/>
  <c r="U2421" i="1" s="1"/>
  <c r="Y2421" i="1" s="1"/>
  <c r="P2421" i="1"/>
  <c r="W2421" i="1" s="1"/>
  <c r="T2337" i="1"/>
  <c r="U2337" i="1" s="1"/>
  <c r="Y2337" i="1" s="1"/>
  <c r="P2337" i="1"/>
  <c r="W2337" i="1" s="1"/>
  <c r="T929" i="1"/>
  <c r="U929" i="1" s="1"/>
  <c r="Y929" i="1" s="1"/>
  <c r="P929" i="1"/>
  <c r="W929" i="1" s="1"/>
  <c r="T1308" i="1"/>
  <c r="U1308" i="1" s="1"/>
  <c r="Y1308" i="1" s="1"/>
  <c r="P1308" i="1"/>
  <c r="W1308" i="1" s="1"/>
  <c r="T1312" i="1"/>
  <c r="U1312" i="1" s="1"/>
  <c r="Y1312" i="1" s="1"/>
  <c r="P1312" i="1"/>
  <c r="W1312" i="1" s="1"/>
  <c r="T467" i="1"/>
  <c r="U467" i="1" s="1"/>
  <c r="Y467" i="1" s="1"/>
  <c r="P467" i="1"/>
  <c r="W467" i="1" s="1"/>
  <c r="T466" i="1"/>
  <c r="U466" i="1" s="1"/>
  <c r="Y466" i="1" s="1"/>
  <c r="P466" i="1"/>
  <c r="W466" i="1" s="1"/>
  <c r="T2055" i="1"/>
  <c r="U2055" i="1" s="1"/>
  <c r="Y2055" i="1" s="1"/>
  <c r="P2055" i="1"/>
  <c r="W2055" i="1" s="1"/>
  <c r="T1421" i="1"/>
  <c r="U1421" i="1" s="1"/>
  <c r="Y1421" i="1" s="1"/>
  <c r="P1421" i="1"/>
  <c r="W1421" i="1" s="1"/>
  <c r="T936" i="1"/>
  <c r="U936" i="1" s="1"/>
  <c r="Y936" i="1" s="1"/>
  <c r="T78" i="1"/>
  <c r="U78" i="1" s="1"/>
  <c r="Y78" i="1" s="1"/>
  <c r="T1271" i="1"/>
  <c r="U1271" i="1" s="1"/>
  <c r="Y1271" i="1" s="1"/>
  <c r="P1700" i="1"/>
  <c r="W1700" i="1" s="1"/>
  <c r="T1737" i="1"/>
  <c r="U1737" i="1" s="1"/>
  <c r="Y1737" i="1" s="1"/>
  <c r="P1737" i="1"/>
  <c r="W1737" i="1" s="1"/>
  <c r="T249" i="1"/>
  <c r="U249" i="1" s="1"/>
  <c r="Y249" i="1" s="1"/>
  <c r="P249" i="1"/>
  <c r="W249" i="1" s="1"/>
  <c r="T644" i="1"/>
  <c r="U644" i="1" s="1"/>
  <c r="Y644" i="1" s="1"/>
  <c r="P644" i="1"/>
  <c r="W644" i="1" s="1"/>
  <c r="T2068" i="1"/>
  <c r="U2068" i="1" s="1"/>
  <c r="Y2068" i="1" s="1"/>
  <c r="P2068" i="1"/>
  <c r="W2068" i="1" s="1"/>
  <c r="T641" i="1"/>
  <c r="U641" i="1" s="1"/>
  <c r="Y641" i="1" s="1"/>
  <c r="P641" i="1"/>
  <c r="W641" i="1" s="1"/>
  <c r="T1677" i="1"/>
  <c r="U1677" i="1" s="1"/>
  <c r="Y1677" i="1" s="1"/>
  <c r="P1677" i="1"/>
  <c r="W1677" i="1" s="1"/>
  <c r="T1042" i="1"/>
  <c r="U1042" i="1" s="1"/>
  <c r="Y1042" i="1" s="1"/>
  <c r="P1042" i="1"/>
  <c r="W1042" i="1" s="1"/>
  <c r="T328" i="1"/>
  <c r="U328" i="1" s="1"/>
  <c r="Y328" i="1" s="1"/>
  <c r="P328" i="1"/>
  <c r="W328" i="1" s="1"/>
  <c r="T2222" i="1"/>
  <c r="U2222" i="1" s="1"/>
  <c r="Y2222" i="1" s="1"/>
  <c r="P2222" i="1"/>
  <c r="W2222" i="1" s="1"/>
  <c r="T830" i="1"/>
  <c r="U830" i="1" s="1"/>
  <c r="Y830" i="1" s="1"/>
  <c r="P830" i="1"/>
  <c r="W830" i="1" s="1"/>
  <c r="T460" i="1"/>
  <c r="U460" i="1" s="1"/>
  <c r="Y460" i="1" s="1"/>
  <c r="P460" i="1"/>
  <c r="W460" i="1" s="1"/>
  <c r="T395" i="1"/>
  <c r="U395" i="1" s="1"/>
  <c r="Y395" i="1" s="1"/>
  <c r="P395" i="1"/>
  <c r="W395" i="1" s="1"/>
  <c r="T796" i="1"/>
  <c r="U796" i="1" s="1"/>
  <c r="Y796" i="1" s="1"/>
  <c r="P796" i="1"/>
  <c r="W796" i="1" s="1"/>
  <c r="T601" i="1"/>
  <c r="U601" i="1" s="1"/>
  <c r="Y601" i="1" s="1"/>
  <c r="P601" i="1"/>
  <c r="W601" i="1" s="1"/>
  <c r="T588" i="1"/>
  <c r="U588" i="1" s="1"/>
  <c r="Y588" i="1" s="1"/>
  <c r="P588" i="1"/>
  <c r="W588" i="1" s="1"/>
  <c r="T2202" i="1"/>
  <c r="U2202" i="1" s="1"/>
  <c r="Y2202" i="1" s="1"/>
  <c r="P2202" i="1"/>
  <c r="W2202" i="1" s="1"/>
  <c r="T1388" i="1"/>
  <c r="U1388" i="1" s="1"/>
  <c r="Y1388" i="1" s="1"/>
  <c r="P1388" i="1"/>
  <c r="W1388" i="1" s="1"/>
  <c r="T2061" i="1"/>
  <c r="U2061" i="1" s="1"/>
  <c r="Y2061" i="1" s="1"/>
  <c r="P2061" i="1"/>
  <c r="W2061" i="1" s="1"/>
  <c r="T2042" i="1"/>
  <c r="U2042" i="1" s="1"/>
  <c r="Y2042" i="1" s="1"/>
  <c r="P2042" i="1"/>
  <c r="W2042" i="1" s="1"/>
  <c r="T1018" i="1"/>
  <c r="U1018" i="1" s="1"/>
  <c r="Y1018" i="1" s="1"/>
  <c r="P1018" i="1"/>
  <c r="W1018" i="1" s="1"/>
  <c r="P180" i="1"/>
  <c r="W180" i="1" s="1"/>
  <c r="P453" i="1"/>
  <c r="W453" i="1" s="1"/>
  <c r="P265" i="1"/>
  <c r="W265" i="1" s="1"/>
  <c r="AA265" i="1" s="1"/>
  <c r="P1906" i="1"/>
  <c r="W1906" i="1" s="1"/>
  <c r="AA1906" i="1" s="1"/>
  <c r="P247" i="1"/>
  <c r="W247" i="1" s="1"/>
  <c r="AA247" i="1" s="1"/>
  <c r="P950" i="1"/>
  <c r="W950" i="1" s="1"/>
  <c r="P578" i="1"/>
  <c r="W578" i="1" s="1"/>
  <c r="P1724" i="1"/>
  <c r="W1724" i="1" s="1"/>
  <c r="P122" i="1"/>
  <c r="W122" i="1" s="1"/>
  <c r="P1606" i="1"/>
  <c r="W1606" i="1" s="1"/>
  <c r="AA1606" i="1" s="1"/>
  <c r="P393" i="1"/>
  <c r="W393" i="1" s="1"/>
  <c r="T1990" i="1"/>
  <c r="U1990" i="1" s="1"/>
  <c r="Y1990" i="1" s="1"/>
  <c r="P1990" i="1"/>
  <c r="W1990" i="1" s="1"/>
  <c r="T1991" i="1"/>
  <c r="U1991" i="1" s="1"/>
  <c r="Y1991" i="1" s="1"/>
  <c r="P1991" i="1"/>
  <c r="W1991" i="1" s="1"/>
  <c r="T1712" i="1"/>
  <c r="U1712" i="1" s="1"/>
  <c r="Y1712" i="1" s="1"/>
  <c r="P1712" i="1"/>
  <c r="W1712" i="1" s="1"/>
  <c r="T181" i="1"/>
  <c r="U181" i="1" s="1"/>
  <c r="Y181" i="1" s="1"/>
  <c r="P181" i="1"/>
  <c r="W181" i="1" s="1"/>
  <c r="T1062" i="1"/>
  <c r="U1062" i="1" s="1"/>
  <c r="Y1062" i="1" s="1"/>
  <c r="P1062" i="1"/>
  <c r="W1062" i="1" s="1"/>
  <c r="T1311" i="1"/>
  <c r="U1311" i="1" s="1"/>
  <c r="Y1311" i="1" s="1"/>
  <c r="P1311" i="1"/>
  <c r="W1311" i="1" s="1"/>
  <c r="T1810" i="1"/>
  <c r="U1810" i="1" s="1"/>
  <c r="Y1810" i="1" s="1"/>
  <c r="P1810" i="1"/>
  <c r="W1810" i="1" s="1"/>
  <c r="T1290" i="1"/>
  <c r="U1290" i="1" s="1"/>
  <c r="Y1290" i="1" s="1"/>
  <c r="P1290" i="1"/>
  <c r="W1290" i="1" s="1"/>
  <c r="T129" i="1"/>
  <c r="U129" i="1" s="1"/>
  <c r="Y129" i="1" s="1"/>
  <c r="P129" i="1"/>
  <c r="W129" i="1" s="1"/>
  <c r="T1281" i="1"/>
  <c r="U1281" i="1" s="1"/>
  <c r="Y1281" i="1" s="1"/>
  <c r="T118" i="1"/>
  <c r="U118" i="1" s="1"/>
  <c r="Y118" i="1" s="1"/>
  <c r="T1671" i="1"/>
  <c r="U1671" i="1" s="1"/>
  <c r="Y1671" i="1" s="1"/>
  <c r="T2399" i="1"/>
  <c r="U2399" i="1" s="1"/>
  <c r="Y2399" i="1" s="1"/>
  <c r="T263" i="1"/>
  <c r="U263" i="1" s="1"/>
  <c r="Y263" i="1" s="1"/>
  <c r="T553" i="1"/>
  <c r="U553" i="1" s="1"/>
  <c r="Y553" i="1" s="1"/>
  <c r="T97" i="1"/>
  <c r="U97" i="1" s="1"/>
  <c r="Y97" i="1" s="1"/>
  <c r="T293" i="1"/>
  <c r="U293" i="1" s="1"/>
  <c r="Y293" i="1" s="1"/>
  <c r="T1267" i="1"/>
  <c r="U1267" i="1" s="1"/>
  <c r="Y1267" i="1" s="1"/>
  <c r="U1515" i="1"/>
  <c r="Y1515" i="1" s="1"/>
  <c r="U1863" i="1"/>
  <c r="Y1863" i="1" s="1"/>
  <c r="U2354" i="1"/>
  <c r="Y2354" i="1" s="1"/>
  <c r="U1230" i="1"/>
  <c r="Y1230" i="1" s="1"/>
  <c r="U1297" i="1"/>
  <c r="Y1297" i="1" s="1"/>
  <c r="T2178" i="1"/>
  <c r="U2178" i="1" s="1"/>
  <c r="Y2178" i="1" s="1"/>
  <c r="P2178" i="1"/>
  <c r="W2178" i="1" s="1"/>
  <c r="T2084" i="1"/>
  <c r="U2084" i="1" s="1"/>
  <c r="Y2084" i="1" s="1"/>
  <c r="P2084" i="1"/>
  <c r="W2084" i="1" s="1"/>
  <c r="T971" i="1"/>
  <c r="U971" i="1" s="1"/>
  <c r="Y971" i="1" s="1"/>
  <c r="P971" i="1"/>
  <c r="W971" i="1" s="1"/>
  <c r="T366" i="1"/>
  <c r="U366" i="1" s="1"/>
  <c r="Y366" i="1" s="1"/>
  <c r="P366" i="1"/>
  <c r="W366" i="1" s="1"/>
  <c r="T356" i="1"/>
  <c r="U356" i="1" s="1"/>
  <c r="Y356" i="1" s="1"/>
  <c r="P356" i="1"/>
  <c r="W356" i="1" s="1"/>
  <c r="T307" i="1"/>
  <c r="U307" i="1" s="1"/>
  <c r="Y307" i="1" s="1"/>
  <c r="P307" i="1"/>
  <c r="W307" i="1" s="1"/>
  <c r="T381" i="1"/>
  <c r="U381" i="1" s="1"/>
  <c r="Y381" i="1" s="1"/>
  <c r="P381" i="1"/>
  <c r="W381" i="1" s="1"/>
  <c r="T629" i="1"/>
  <c r="U629" i="1" s="1"/>
  <c r="Y629" i="1" s="1"/>
  <c r="P629" i="1"/>
  <c r="W629" i="1" s="1"/>
  <c r="T284" i="1"/>
  <c r="U284" i="1" s="1"/>
  <c r="Y284" i="1" s="1"/>
  <c r="P284" i="1"/>
  <c r="W284" i="1" s="1"/>
  <c r="T923" i="1"/>
  <c r="U923" i="1" s="1"/>
  <c r="Y923" i="1" s="1"/>
  <c r="P923" i="1"/>
  <c r="W923" i="1" s="1"/>
  <c r="T311" i="1"/>
  <c r="U311" i="1" s="1"/>
  <c r="Y311" i="1" s="1"/>
  <c r="P311" i="1"/>
  <c r="W311" i="1" s="1"/>
  <c r="T345" i="1"/>
  <c r="U345" i="1" s="1"/>
  <c r="Y345" i="1" s="1"/>
  <c r="P345" i="1"/>
  <c r="W345" i="1" s="1"/>
  <c r="T80" i="1"/>
  <c r="U80" i="1" s="1"/>
  <c r="Y80" i="1" s="1"/>
  <c r="P80" i="1"/>
  <c r="W80" i="1" s="1"/>
  <c r="T414" i="1"/>
  <c r="U414" i="1" s="1"/>
  <c r="Y414" i="1" s="1"/>
  <c r="P414" i="1"/>
  <c r="W414" i="1" s="1"/>
  <c r="T290" i="1"/>
  <c r="U290" i="1" s="1"/>
  <c r="Y290" i="1" s="1"/>
  <c r="P290" i="1"/>
  <c r="W290" i="1" s="1"/>
  <c r="T283" i="1"/>
  <c r="U283" i="1" s="1"/>
  <c r="Y283" i="1" s="1"/>
  <c r="P283" i="1"/>
  <c r="W283" i="1" s="1"/>
  <c r="T277" i="1"/>
  <c r="U277" i="1" s="1"/>
  <c r="Y277" i="1" s="1"/>
  <c r="P277" i="1"/>
  <c r="W277" i="1" s="1"/>
  <c r="T281" i="1"/>
  <c r="U281" i="1" s="1"/>
  <c r="Y281" i="1" s="1"/>
  <c r="P281" i="1"/>
  <c r="W281" i="1" s="1"/>
  <c r="T1596" i="1"/>
  <c r="U1596" i="1" s="1"/>
  <c r="Y1596" i="1" s="1"/>
  <c r="P1596" i="1"/>
  <c r="W1596" i="1" s="1"/>
  <c r="T312" i="1"/>
  <c r="U312" i="1" s="1"/>
  <c r="Y312" i="1" s="1"/>
  <c r="P312" i="1"/>
  <c r="W312" i="1" s="1"/>
  <c r="T738" i="1"/>
  <c r="U738" i="1" s="1"/>
  <c r="Y738" i="1" s="1"/>
  <c r="P738" i="1"/>
  <c r="W738" i="1" s="1"/>
  <c r="T327" i="1"/>
  <c r="U327" i="1" s="1"/>
  <c r="Y327" i="1" s="1"/>
  <c r="P327" i="1"/>
  <c r="W327" i="1" s="1"/>
  <c r="T343" i="1"/>
  <c r="U343" i="1" s="1"/>
  <c r="Y343" i="1" s="1"/>
  <c r="P343" i="1"/>
  <c r="W343" i="1" s="1"/>
  <c r="T687" i="1"/>
  <c r="U687" i="1" s="1"/>
  <c r="Y687" i="1" s="1"/>
  <c r="P687" i="1"/>
  <c r="W687" i="1" s="1"/>
  <c r="T385" i="1"/>
  <c r="U385" i="1" s="1"/>
  <c r="Y385" i="1" s="1"/>
  <c r="P385" i="1"/>
  <c r="W385" i="1" s="1"/>
  <c r="T2098" i="1"/>
  <c r="U2098" i="1" s="1"/>
  <c r="Y2098" i="1" s="1"/>
  <c r="P2098" i="1"/>
  <c r="W2098" i="1" s="1"/>
  <c r="T232" i="1"/>
  <c r="U232" i="1" s="1"/>
  <c r="Y232" i="1" s="1"/>
  <c r="P232" i="1"/>
  <c r="W232" i="1" s="1"/>
  <c r="T631" i="1"/>
  <c r="U631" i="1" s="1"/>
  <c r="Y631" i="1" s="1"/>
  <c r="P631" i="1"/>
  <c r="W631" i="1" s="1"/>
  <c r="T2072" i="1"/>
  <c r="U2072" i="1" s="1"/>
  <c r="Y2072" i="1" s="1"/>
  <c r="P2072" i="1"/>
  <c r="W2072" i="1" s="1"/>
  <c r="T774" i="1"/>
  <c r="U774" i="1" s="1"/>
  <c r="Y774" i="1" s="1"/>
  <c r="P774" i="1"/>
  <c r="W774" i="1" s="1"/>
  <c r="T317" i="1"/>
  <c r="U317" i="1" s="1"/>
  <c r="Y317" i="1" s="1"/>
  <c r="P317" i="1"/>
  <c r="W317" i="1" s="1"/>
  <c r="T1683" i="1"/>
  <c r="U1683" i="1" s="1"/>
  <c r="Y1683" i="1" s="1"/>
  <c r="P1683" i="1"/>
  <c r="W1683" i="1" s="1"/>
  <c r="T179" i="1"/>
  <c r="U179" i="1" s="1"/>
  <c r="Y179" i="1" s="1"/>
  <c r="P179" i="1"/>
  <c r="W179" i="1" s="1"/>
  <c r="T938" i="1"/>
  <c r="U938" i="1" s="1"/>
  <c r="Y938" i="1" s="1"/>
  <c r="P938" i="1"/>
  <c r="W938" i="1" s="1"/>
  <c r="T2111" i="1"/>
  <c r="U2111" i="1" s="1"/>
  <c r="Y2111" i="1" s="1"/>
  <c r="P2111" i="1"/>
  <c r="W2111" i="1" s="1"/>
  <c r="T2093" i="1"/>
  <c r="U2093" i="1" s="1"/>
  <c r="Y2093" i="1" s="1"/>
  <c r="P2093" i="1"/>
  <c r="W2093" i="1" s="1"/>
  <c r="T1695" i="1"/>
  <c r="U1695" i="1" s="1"/>
  <c r="Y1695" i="1" s="1"/>
  <c r="P1695" i="1"/>
  <c r="W1695" i="1" s="1"/>
  <c r="T877" i="1"/>
  <c r="U877" i="1" s="1"/>
  <c r="Y877" i="1" s="1"/>
  <c r="P877" i="1"/>
  <c r="W877" i="1" s="1"/>
  <c r="T872" i="1"/>
  <c r="U872" i="1" s="1"/>
  <c r="Y872" i="1" s="1"/>
  <c r="P872" i="1"/>
  <c r="W872" i="1" s="1"/>
  <c r="T1256" i="1"/>
  <c r="U1256" i="1" s="1"/>
  <c r="Y1256" i="1" s="1"/>
  <c r="P1256" i="1"/>
  <c r="W1256" i="1" s="1"/>
  <c r="T1947" i="1"/>
  <c r="U1947" i="1" s="1"/>
  <c r="Y1947" i="1" s="1"/>
  <c r="P1947" i="1"/>
  <c r="W1947" i="1" s="1"/>
  <c r="U954" i="1"/>
  <c r="Y954" i="1" s="1"/>
  <c r="T2175" i="1"/>
  <c r="U2175" i="1" s="1"/>
  <c r="Y2175" i="1" s="1"/>
  <c r="P2175" i="1"/>
  <c r="W2175" i="1" s="1"/>
  <c r="T310" i="1"/>
  <c r="U310" i="1" s="1"/>
  <c r="Y310" i="1" s="1"/>
  <c r="P310" i="1"/>
  <c r="W310" i="1" s="1"/>
  <c r="T1674" i="1"/>
  <c r="U1674" i="1" s="1"/>
  <c r="Y1674" i="1" s="1"/>
  <c r="P1674" i="1"/>
  <c r="W1674" i="1" s="1"/>
  <c r="T368" i="1"/>
  <c r="U368" i="1" s="1"/>
  <c r="Y368" i="1" s="1"/>
  <c r="P368" i="1"/>
  <c r="W368" i="1" s="1"/>
  <c r="T306" i="1"/>
  <c r="U306" i="1" s="1"/>
  <c r="Y306" i="1" s="1"/>
  <c r="P306" i="1"/>
  <c r="W306" i="1" s="1"/>
  <c r="T1702" i="1"/>
  <c r="U1702" i="1" s="1"/>
  <c r="Y1702" i="1" s="1"/>
  <c r="P1702" i="1"/>
  <c r="W1702" i="1" s="1"/>
  <c r="T729" i="1"/>
  <c r="U729" i="1" s="1"/>
  <c r="Y729" i="1" s="1"/>
  <c r="P729" i="1"/>
  <c r="W729" i="1" s="1"/>
  <c r="T525" i="1"/>
  <c r="U525" i="1" s="1"/>
  <c r="Y525" i="1" s="1"/>
  <c r="P525" i="1"/>
  <c r="W525" i="1" s="1"/>
  <c r="T1762" i="1"/>
  <c r="U1762" i="1" s="1"/>
  <c r="Y1762" i="1" s="1"/>
  <c r="P1762" i="1"/>
  <c r="W1762" i="1" s="1"/>
  <c r="T346" i="1"/>
  <c r="U346" i="1" s="1"/>
  <c r="Y346" i="1" s="1"/>
  <c r="P346" i="1"/>
  <c r="W346" i="1" s="1"/>
  <c r="T2454" i="1"/>
  <c r="U2454" i="1" s="1"/>
  <c r="Y2454" i="1" s="1"/>
  <c r="P2454" i="1"/>
  <c r="W2454" i="1" s="1"/>
  <c r="T285" i="1"/>
  <c r="U285" i="1" s="1"/>
  <c r="Y285" i="1" s="1"/>
  <c r="P285" i="1"/>
  <c r="W285" i="1" s="1"/>
  <c r="T1625" i="1"/>
  <c r="U1625" i="1" s="1"/>
  <c r="Y1625" i="1" s="1"/>
  <c r="P1625" i="1"/>
  <c r="W1625" i="1" s="1"/>
  <c r="T287" i="1"/>
  <c r="U287" i="1" s="1"/>
  <c r="Y287" i="1" s="1"/>
  <c r="P287" i="1"/>
  <c r="W287" i="1" s="1"/>
  <c r="T282" i="1"/>
  <c r="U282" i="1" s="1"/>
  <c r="Y282" i="1" s="1"/>
  <c r="P282" i="1"/>
  <c r="W282" i="1" s="1"/>
  <c r="T102" i="1"/>
  <c r="U102" i="1" s="1"/>
  <c r="Y102" i="1" s="1"/>
  <c r="P102" i="1"/>
  <c r="W102" i="1" s="1"/>
  <c r="T101" i="1"/>
  <c r="U101" i="1" s="1"/>
  <c r="Y101" i="1" s="1"/>
  <c r="P101" i="1"/>
  <c r="W101" i="1" s="1"/>
  <c r="T661" i="1"/>
  <c r="U661" i="1" s="1"/>
  <c r="Y661" i="1" s="1"/>
  <c r="P661" i="1"/>
  <c r="W661" i="1" s="1"/>
  <c r="T288" i="1"/>
  <c r="U288" i="1" s="1"/>
  <c r="Y288" i="1" s="1"/>
  <c r="P288" i="1"/>
  <c r="W288" i="1" s="1"/>
  <c r="T826" i="1"/>
  <c r="U826" i="1" s="1"/>
  <c r="Y826" i="1" s="1"/>
  <c r="P826" i="1"/>
  <c r="W826" i="1" s="1"/>
  <c r="T134" i="1"/>
  <c r="U134" i="1" s="1"/>
  <c r="Y134" i="1" s="1"/>
  <c r="P134" i="1"/>
  <c r="W134" i="1" s="1"/>
  <c r="T99" i="1"/>
  <c r="U99" i="1" s="1"/>
  <c r="Y99" i="1" s="1"/>
  <c r="P99" i="1"/>
  <c r="W99" i="1" s="1"/>
  <c r="T621" i="1"/>
  <c r="U621" i="1" s="1"/>
  <c r="Y621" i="1" s="1"/>
  <c r="P621" i="1"/>
  <c r="W621" i="1" s="1"/>
  <c r="T616" i="1"/>
  <c r="U616" i="1" s="1"/>
  <c r="Y616" i="1" s="1"/>
  <c r="P616" i="1"/>
  <c r="W616" i="1" s="1"/>
  <c r="T486" i="1"/>
  <c r="U486" i="1" s="1"/>
  <c r="Y486" i="1" s="1"/>
  <c r="P486" i="1"/>
  <c r="W486" i="1" s="1"/>
  <c r="T207" i="1"/>
  <c r="U207" i="1" s="1"/>
  <c r="Y207" i="1" s="1"/>
  <c r="P207" i="1"/>
  <c r="W207" i="1" s="1"/>
  <c r="T469" i="1"/>
  <c r="U469" i="1" s="1"/>
  <c r="Y469" i="1" s="1"/>
  <c r="P469" i="1"/>
  <c r="W469" i="1" s="1"/>
  <c r="T886" i="1"/>
  <c r="U886" i="1" s="1"/>
  <c r="Y886" i="1" s="1"/>
  <c r="P886" i="1"/>
  <c r="W886" i="1" s="1"/>
  <c r="T2045" i="1"/>
  <c r="U2045" i="1" s="1"/>
  <c r="Y2045" i="1" s="1"/>
  <c r="P2045" i="1"/>
  <c r="W2045" i="1" s="1"/>
  <c r="P2079" i="1"/>
  <c r="W2079" i="1" s="1"/>
  <c r="T639" i="1"/>
  <c r="U639" i="1" s="1"/>
  <c r="Y639" i="1" s="1"/>
  <c r="P639" i="1"/>
  <c r="W639" i="1" s="1"/>
  <c r="P936" i="1"/>
  <c r="W936" i="1" s="1"/>
  <c r="T580" i="1"/>
  <c r="U580" i="1" s="1"/>
  <c r="Y580" i="1" s="1"/>
  <c r="P580" i="1"/>
  <c r="W580" i="1" s="1"/>
  <c r="P212" i="1"/>
  <c r="W212" i="1" s="1"/>
  <c r="T187" i="1"/>
  <c r="U187" i="1" s="1"/>
  <c r="Y187" i="1" s="1"/>
  <c r="P187" i="1"/>
  <c r="W187" i="1" s="1"/>
  <c r="P744" i="1"/>
  <c r="W744" i="1" s="1"/>
  <c r="T827" i="1"/>
  <c r="U827" i="1" s="1"/>
  <c r="Y827" i="1" s="1"/>
  <c r="P827" i="1"/>
  <c r="W827" i="1" s="1"/>
  <c r="P784" i="1"/>
  <c r="W784" i="1" s="1"/>
  <c r="T339" i="1"/>
  <c r="U339" i="1" s="1"/>
  <c r="Y339" i="1" s="1"/>
  <c r="P339" i="1"/>
  <c r="W339" i="1" s="1"/>
  <c r="P70" i="1"/>
  <c r="W70" i="1" s="1"/>
  <c r="T74" i="1"/>
  <c r="U74" i="1" s="1"/>
  <c r="Y74" i="1" s="1"/>
  <c r="P74" i="1"/>
  <c r="W74" i="1" s="1"/>
  <c r="P2203" i="1"/>
  <c r="W2203" i="1" s="1"/>
  <c r="AA2203" i="1" s="1"/>
  <c r="T126" i="1"/>
  <c r="U126" i="1" s="1"/>
  <c r="Y126" i="1" s="1"/>
  <c r="P126" i="1"/>
  <c r="W126" i="1" s="1"/>
  <c r="T157" i="1"/>
  <c r="U157" i="1" s="1"/>
  <c r="Y157" i="1" s="1"/>
  <c r="P157" i="1"/>
  <c r="W157" i="1" s="1"/>
  <c r="T626" i="1"/>
  <c r="U626" i="1" s="1"/>
  <c r="Y626" i="1" s="1"/>
  <c r="P626" i="1"/>
  <c r="W626" i="1" s="1"/>
  <c r="T698" i="1"/>
  <c r="U698" i="1" s="1"/>
  <c r="Y698" i="1" s="1"/>
  <c r="P698" i="1"/>
  <c r="W698" i="1" s="1"/>
  <c r="T692" i="1"/>
  <c r="U692" i="1" s="1"/>
  <c r="Y692" i="1" s="1"/>
  <c r="P692" i="1"/>
  <c r="W692" i="1" s="1"/>
  <c r="T177" i="1"/>
  <c r="U177" i="1" s="1"/>
  <c r="Y177" i="1" s="1"/>
  <c r="P177" i="1"/>
  <c r="W177" i="1" s="1"/>
  <c r="T214" i="1"/>
  <c r="U214" i="1" s="1"/>
  <c r="Y214" i="1" s="1"/>
  <c r="P214" i="1"/>
  <c r="W214" i="1" s="1"/>
  <c r="T224" i="1"/>
  <c r="U224" i="1" s="1"/>
  <c r="Y224" i="1" s="1"/>
  <c r="P224" i="1"/>
  <c r="W224" i="1" s="1"/>
  <c r="T75" i="1"/>
  <c r="U75" i="1" s="1"/>
  <c r="Y75" i="1" s="1"/>
  <c r="P75" i="1"/>
  <c r="W75" i="1" s="1"/>
  <c r="T801" i="1"/>
  <c r="U801" i="1" s="1"/>
  <c r="Y801" i="1" s="1"/>
  <c r="P801" i="1"/>
  <c r="W801" i="1" s="1"/>
  <c r="T2113" i="1"/>
  <c r="U2113" i="1" s="1"/>
  <c r="Y2113" i="1" s="1"/>
  <c r="P2113" i="1"/>
  <c r="W2113" i="1" s="1"/>
  <c r="T859" i="1"/>
  <c r="U859" i="1" s="1"/>
  <c r="Y859" i="1" s="1"/>
  <c r="P859" i="1"/>
  <c r="W859" i="1" s="1"/>
  <c r="T441" i="1"/>
  <c r="U441" i="1" s="1"/>
  <c r="Y441" i="1" s="1"/>
  <c r="P441" i="1"/>
  <c r="W441" i="1" s="1"/>
  <c r="T484" i="1"/>
  <c r="U484" i="1" s="1"/>
  <c r="Y484" i="1" s="1"/>
  <c r="P484" i="1"/>
  <c r="W484" i="1" s="1"/>
  <c r="T728" i="1"/>
  <c r="U728" i="1" s="1"/>
  <c r="Y728" i="1" s="1"/>
  <c r="P728" i="1"/>
  <c r="W728" i="1" s="1"/>
  <c r="T1642" i="1"/>
  <c r="U1642" i="1" s="1"/>
  <c r="Y1642" i="1" s="1"/>
  <c r="P1642" i="1"/>
  <c r="W1642" i="1" s="1"/>
  <c r="T382" i="1"/>
  <c r="U382" i="1" s="1"/>
  <c r="Y382" i="1" s="1"/>
  <c r="P382" i="1"/>
  <c r="W382" i="1" s="1"/>
  <c r="T1623" i="1"/>
  <c r="U1623" i="1" s="1"/>
  <c r="Y1623" i="1" s="1"/>
  <c r="P1623" i="1"/>
  <c r="W1623" i="1" s="1"/>
  <c r="T739" i="1"/>
  <c r="U739" i="1" s="1"/>
  <c r="Y739" i="1" s="1"/>
  <c r="P739" i="1"/>
  <c r="W739" i="1" s="1"/>
  <c r="T888" i="1"/>
  <c r="U888" i="1" s="1"/>
  <c r="Y888" i="1" s="1"/>
  <c r="P888" i="1"/>
  <c r="W888" i="1" s="1"/>
  <c r="T892" i="1"/>
  <c r="U892" i="1" s="1"/>
  <c r="Y892" i="1" s="1"/>
  <c r="P892" i="1"/>
  <c r="W892" i="1" s="1"/>
  <c r="T2006" i="1"/>
  <c r="U2006" i="1" s="1"/>
  <c r="Y2006" i="1" s="1"/>
  <c r="P2006" i="1"/>
  <c r="W2006" i="1" s="1"/>
  <c r="T316" i="1"/>
  <c r="U316" i="1" s="1"/>
  <c r="P316" i="1"/>
  <c r="W316" i="1" s="1"/>
  <c r="T271" i="1"/>
  <c r="U271" i="1" s="1"/>
  <c r="Y271" i="1" s="1"/>
  <c r="P271" i="1"/>
  <c r="W271" i="1" s="1"/>
  <c r="T849" i="1"/>
  <c r="U849" i="1" s="1"/>
  <c r="Y849" i="1" s="1"/>
  <c r="P849" i="1"/>
  <c r="W849" i="1" s="1"/>
  <c r="T1665" i="1"/>
  <c r="U1665" i="1" s="1"/>
  <c r="Y1665" i="1" s="1"/>
  <c r="P1665" i="1"/>
  <c r="W1665" i="1" s="1"/>
  <c r="T485" i="1"/>
  <c r="U485" i="1" s="1"/>
  <c r="Y485" i="1" s="1"/>
  <c r="P485" i="1"/>
  <c r="W485" i="1" s="1"/>
  <c r="T2239" i="1"/>
  <c r="U2239" i="1" s="1"/>
  <c r="Y2239" i="1" s="1"/>
  <c r="P2239" i="1"/>
  <c r="W2239" i="1" s="1"/>
  <c r="T773" i="1"/>
  <c r="U773" i="1" s="1"/>
  <c r="Y773" i="1" s="1"/>
  <c r="P773" i="1"/>
  <c r="W773" i="1" s="1"/>
  <c r="T632" i="1"/>
  <c r="U632" i="1" s="1"/>
  <c r="Y632" i="1" s="1"/>
  <c r="P632" i="1"/>
  <c r="W632" i="1" s="1"/>
  <c r="T2220" i="1"/>
  <c r="U2220" i="1" s="1"/>
  <c r="Y2220" i="1" s="1"/>
  <c r="P2220" i="1"/>
  <c r="W2220" i="1" s="1"/>
  <c r="T499" i="1"/>
  <c r="U499" i="1" s="1"/>
  <c r="Y499" i="1" s="1"/>
  <c r="P499" i="1"/>
  <c r="W499" i="1" s="1"/>
  <c r="T388" i="1"/>
  <c r="U388" i="1" s="1"/>
  <c r="Y388" i="1" s="1"/>
  <c r="P388" i="1"/>
  <c r="W388" i="1" s="1"/>
  <c r="T593" i="1"/>
  <c r="U593" i="1" s="1"/>
  <c r="Y593" i="1" s="1"/>
  <c r="P593" i="1"/>
  <c r="W593" i="1" s="1"/>
  <c r="T614" i="1"/>
  <c r="U614" i="1" s="1"/>
  <c r="Y614" i="1" s="1"/>
  <c r="P614" i="1"/>
  <c r="W614" i="1" s="1"/>
  <c r="T620" i="1"/>
  <c r="U620" i="1" s="1"/>
  <c r="Y620" i="1" s="1"/>
  <c r="P620" i="1"/>
  <c r="W620" i="1" s="1"/>
  <c r="T1439" i="1"/>
  <c r="U1439" i="1" s="1"/>
  <c r="Y1439" i="1" s="1"/>
  <c r="P1439" i="1"/>
  <c r="W1439" i="1" s="1"/>
  <c r="T139" i="1"/>
  <c r="U139" i="1" s="1"/>
  <c r="Y139" i="1" s="1"/>
  <c r="P139" i="1"/>
  <c r="W139" i="1" s="1"/>
  <c r="T470" i="1"/>
  <c r="U470" i="1" s="1"/>
  <c r="Y470" i="1" s="1"/>
  <c r="P470" i="1"/>
  <c r="W470" i="1" s="1"/>
  <c r="T896" i="1"/>
  <c r="U896" i="1" s="1"/>
  <c r="Y896" i="1" s="1"/>
  <c r="P896" i="1"/>
  <c r="W896" i="1" s="1"/>
  <c r="T976" i="1"/>
  <c r="U976" i="1" s="1"/>
  <c r="Y976" i="1" s="1"/>
  <c r="P976" i="1"/>
  <c r="W976" i="1" s="1"/>
  <c r="T1441" i="1"/>
  <c r="U1441" i="1" s="1"/>
  <c r="Y1441" i="1" s="1"/>
  <c r="P1441" i="1"/>
  <c r="W1441" i="1" s="1"/>
  <c r="T228" i="1"/>
  <c r="U228" i="1" s="1"/>
  <c r="Y228" i="1" s="1"/>
  <c r="P228" i="1"/>
  <c r="W228" i="1" s="1"/>
  <c r="T185" i="1"/>
  <c r="U185" i="1" s="1"/>
  <c r="Y185" i="1" s="1"/>
  <c r="P185" i="1"/>
  <c r="W185" i="1" s="1"/>
  <c r="T341" i="1"/>
  <c r="U341" i="1" s="1"/>
  <c r="Y341" i="1" s="1"/>
  <c r="P341" i="1"/>
  <c r="W341" i="1" s="1"/>
  <c r="T106" i="1"/>
  <c r="U106" i="1" s="1"/>
  <c r="Y106" i="1" s="1"/>
  <c r="P106" i="1"/>
  <c r="W106" i="1" s="1"/>
  <c r="T72" i="1"/>
  <c r="U72" i="1" s="1"/>
  <c r="Y72" i="1" s="1"/>
  <c r="P72" i="1"/>
  <c r="W72" i="1" s="1"/>
  <c r="T2065" i="1"/>
  <c r="U2065" i="1" s="1"/>
  <c r="Y2065" i="1" s="1"/>
  <c r="P2065" i="1"/>
  <c r="W2065" i="1" s="1"/>
  <c r="T1736" i="1"/>
  <c r="U1736" i="1" s="1"/>
  <c r="Y1736" i="1" s="1"/>
  <c r="P1736" i="1"/>
  <c r="W1736" i="1" s="1"/>
  <c r="T2280" i="1"/>
  <c r="U2280" i="1" s="1"/>
  <c r="Y2280" i="1" s="1"/>
  <c r="P2280" i="1"/>
  <c r="W2280" i="1" s="1"/>
  <c r="T162" i="1"/>
  <c r="U162" i="1" s="1"/>
  <c r="Y162" i="1" s="1"/>
  <c r="P162" i="1"/>
  <c r="W162" i="1" s="1"/>
  <c r="T895" i="1"/>
  <c r="U895" i="1" s="1"/>
  <c r="Y895" i="1" s="1"/>
  <c r="P895" i="1"/>
  <c r="W895" i="1" s="1"/>
  <c r="T455" i="1"/>
  <c r="U455" i="1" s="1"/>
  <c r="Y455" i="1" s="1"/>
  <c r="P455" i="1"/>
  <c r="W455" i="1" s="1"/>
  <c r="T1720" i="1"/>
  <c r="U1720" i="1" s="1"/>
  <c r="Y1720" i="1" s="1"/>
  <c r="P1720" i="1"/>
  <c r="W1720" i="1" s="1"/>
  <c r="T458" i="1"/>
  <c r="U458" i="1" s="1"/>
  <c r="Y458" i="1" s="1"/>
  <c r="P458" i="1"/>
  <c r="W458" i="1" s="1"/>
  <c r="T1325" i="1"/>
  <c r="U1325" i="1" s="1"/>
  <c r="Y1325" i="1" s="1"/>
  <c r="P1325" i="1"/>
  <c r="W1325" i="1" s="1"/>
  <c r="T434" i="1"/>
  <c r="U434" i="1" s="1"/>
  <c r="Y434" i="1" s="1"/>
  <c r="P434" i="1"/>
  <c r="W434" i="1" s="1"/>
  <c r="T783" i="1"/>
  <c r="U783" i="1" s="1"/>
  <c r="Y783" i="1" s="1"/>
  <c r="P783" i="1"/>
  <c r="W783" i="1" s="1"/>
  <c r="T1437" i="1"/>
  <c r="U1437" i="1" s="1"/>
  <c r="Y1437" i="1" s="1"/>
  <c r="P1437" i="1"/>
  <c r="W1437" i="1" s="1"/>
  <c r="T1326" i="1"/>
  <c r="U1326" i="1" s="1"/>
  <c r="Y1326" i="1" s="1"/>
  <c r="P1326" i="1"/>
  <c r="W1326" i="1" s="1"/>
  <c r="T1327" i="1"/>
  <c r="U1327" i="1" s="1"/>
  <c r="Y1327" i="1" s="1"/>
  <c r="P1327" i="1"/>
  <c r="W1327" i="1" s="1"/>
  <c r="T2187" i="1"/>
  <c r="U2187" i="1" s="1"/>
  <c r="Y2187" i="1" s="1"/>
  <c r="P2187" i="1"/>
  <c r="W2187" i="1" s="1"/>
  <c r="T1992" i="1"/>
  <c r="U1992" i="1" s="1"/>
  <c r="Y1992" i="1" s="1"/>
  <c r="P1992" i="1"/>
  <c r="W1992" i="1" s="1"/>
  <c r="T392" i="1"/>
  <c r="U392" i="1" s="1"/>
  <c r="Y392" i="1" s="1"/>
  <c r="P392" i="1"/>
  <c r="W392" i="1" s="1"/>
  <c r="T2099" i="1"/>
  <c r="U2099" i="1" s="1"/>
  <c r="Y2099" i="1" s="1"/>
  <c r="P2099" i="1"/>
  <c r="W2099" i="1" s="1"/>
  <c r="T2367" i="1"/>
  <c r="U2367" i="1" s="1"/>
  <c r="Y2367" i="1" s="1"/>
  <c r="P2367" i="1"/>
  <c r="W2367" i="1" s="1"/>
  <c r="T2434" i="1"/>
  <c r="U2434" i="1" s="1"/>
  <c r="Y2434" i="1" s="1"/>
  <c r="P2434" i="1"/>
  <c r="W2434" i="1" s="1"/>
  <c r="T1313" i="1"/>
  <c r="U1313" i="1" s="1"/>
  <c r="Y1313" i="1" s="1"/>
  <c r="P1313" i="1"/>
  <c r="W1313" i="1" s="1"/>
  <c r="T1037" i="1"/>
  <c r="U1037" i="1" s="1"/>
  <c r="Y1037" i="1" s="1"/>
  <c r="P1037" i="1"/>
  <c r="W1037" i="1" s="1"/>
  <c r="T272" i="1"/>
  <c r="U272" i="1" s="1"/>
  <c r="Y272" i="1" s="1"/>
  <c r="P272" i="1"/>
  <c r="W272" i="1" s="1"/>
  <c r="T2254" i="1"/>
  <c r="U2254" i="1" s="1"/>
  <c r="Y2254" i="1" s="1"/>
  <c r="P2254" i="1"/>
  <c r="W2254" i="1" s="1"/>
  <c r="T816" i="1"/>
  <c r="U816" i="1" s="1"/>
  <c r="Y816" i="1" s="1"/>
  <c r="P816" i="1"/>
  <c r="W816" i="1" s="1"/>
  <c r="T260" i="1"/>
  <c r="U260" i="1" s="1"/>
  <c r="Y260" i="1" s="1"/>
  <c r="P260" i="1"/>
  <c r="W260" i="1" s="1"/>
  <c r="T2471" i="1"/>
  <c r="U2471" i="1" s="1"/>
  <c r="Y2471" i="1" s="1"/>
  <c r="P2471" i="1"/>
  <c r="W2471" i="1" s="1"/>
  <c r="T18" i="1"/>
  <c r="U18" i="1" s="1"/>
  <c r="Y18" i="1" s="1"/>
  <c r="P18" i="1"/>
  <c r="W18" i="1" s="1"/>
  <c r="T904" i="1"/>
  <c r="U904" i="1" s="1"/>
  <c r="Y904" i="1" s="1"/>
  <c r="P904" i="1"/>
  <c r="W904" i="1" s="1"/>
  <c r="T526" i="1"/>
  <c r="U526" i="1" s="1"/>
  <c r="Y526" i="1" s="1"/>
  <c r="P526" i="1"/>
  <c r="W526" i="1" s="1"/>
  <c r="T1429" i="1"/>
  <c r="U1429" i="1" s="1"/>
  <c r="Y1429" i="1" s="1"/>
  <c r="P1429" i="1"/>
  <c r="W1429" i="1" s="1"/>
  <c r="T822" i="1"/>
  <c r="U822" i="1" s="1"/>
  <c r="Y822" i="1" s="1"/>
  <c r="P822" i="1"/>
  <c r="W822" i="1" s="1"/>
  <c r="T1285" i="1"/>
  <c r="U1285" i="1" s="1"/>
  <c r="Y1285" i="1" s="1"/>
  <c r="P1285" i="1"/>
  <c r="W1285" i="1" s="1"/>
  <c r="T2231" i="1"/>
  <c r="U2231" i="1" s="1"/>
  <c r="Y2231" i="1" s="1"/>
  <c r="P2231" i="1"/>
  <c r="W2231" i="1" s="1"/>
  <c r="T523" i="1"/>
  <c r="U523" i="1" s="1"/>
  <c r="Y523" i="1" s="1"/>
  <c r="P523" i="1"/>
  <c r="W523" i="1" s="1"/>
  <c r="T417" i="1"/>
  <c r="U417" i="1" s="1"/>
  <c r="Y417" i="1" s="1"/>
  <c r="P417" i="1"/>
  <c r="W417" i="1" s="1"/>
  <c r="T727" i="1"/>
  <c r="U727" i="1" s="1"/>
  <c r="Y727" i="1" s="1"/>
  <c r="P727" i="1"/>
  <c r="W727" i="1" s="1"/>
  <c r="T1652" i="1"/>
  <c r="U1652" i="1" s="1"/>
  <c r="Y1652" i="1" s="1"/>
  <c r="P1652" i="1"/>
  <c r="W1652" i="1" s="1"/>
  <c r="T1892" i="1"/>
  <c r="U1892" i="1" s="1"/>
  <c r="Y1892" i="1" s="1"/>
  <c r="P1892" i="1"/>
  <c r="W1892" i="1" s="1"/>
  <c r="T363" i="1"/>
  <c r="U363" i="1" s="1"/>
  <c r="Y363" i="1" s="1"/>
  <c r="P363" i="1"/>
  <c r="W363" i="1" s="1"/>
  <c r="T1899" i="1"/>
  <c r="U1899" i="1" s="1"/>
  <c r="Y1899" i="1" s="1"/>
  <c r="P1899" i="1"/>
  <c r="W1899" i="1" s="1"/>
  <c r="T2295" i="1"/>
  <c r="U2295" i="1" s="1"/>
  <c r="Y2295" i="1" s="1"/>
  <c r="P2295" i="1"/>
  <c r="W2295" i="1" s="1"/>
  <c r="T2375" i="1"/>
  <c r="U2375" i="1" s="1"/>
  <c r="Y2375" i="1" s="1"/>
  <c r="P2375" i="1"/>
  <c r="W2375" i="1" s="1"/>
  <c r="T725" i="1"/>
  <c r="U725" i="1" s="1"/>
  <c r="Y725" i="1" s="1"/>
  <c r="P725" i="1"/>
  <c r="W725" i="1" s="1"/>
  <c r="T2210" i="1"/>
  <c r="U2210" i="1" s="1"/>
  <c r="Y2210" i="1" s="1"/>
  <c r="P2210" i="1"/>
  <c r="W2210" i="1" s="1"/>
  <c r="T457" i="1"/>
  <c r="U457" i="1" s="1"/>
  <c r="Y457" i="1" s="1"/>
  <c r="P457" i="1"/>
  <c r="W457" i="1" s="1"/>
  <c r="T1740" i="1"/>
  <c r="U1740" i="1" s="1"/>
  <c r="Y1740" i="1" s="1"/>
  <c r="P1740" i="1"/>
  <c r="W1740" i="1" s="1"/>
  <c r="T955" i="1"/>
  <c r="U955" i="1" s="1"/>
  <c r="Y955" i="1" s="1"/>
  <c r="P955" i="1"/>
  <c r="W955" i="1" s="1"/>
  <c r="T2230" i="1"/>
  <c r="U2230" i="1" s="1"/>
  <c r="Y2230" i="1" s="1"/>
  <c r="P2230" i="1"/>
  <c r="W2230" i="1" s="1"/>
  <c r="T586" i="1"/>
  <c r="U586" i="1" s="1"/>
  <c r="Y586" i="1" s="1"/>
  <c r="P586" i="1"/>
  <c r="W586" i="1" s="1"/>
  <c r="T605" i="1"/>
  <c r="U605" i="1" s="1"/>
  <c r="Y605" i="1" s="1"/>
  <c r="P605" i="1"/>
  <c r="W605" i="1" s="1"/>
  <c r="T582" i="1"/>
  <c r="U582" i="1" s="1"/>
  <c r="Y582" i="1" s="1"/>
  <c r="P582" i="1"/>
  <c r="W582" i="1" s="1"/>
  <c r="T1286" i="1"/>
  <c r="U1286" i="1" s="1"/>
  <c r="Y1286" i="1" s="1"/>
  <c r="P1286" i="1"/>
  <c r="W1286" i="1" s="1"/>
  <c r="T505" i="1"/>
  <c r="U505" i="1" s="1"/>
  <c r="Y505" i="1" s="1"/>
  <c r="P505" i="1"/>
  <c r="W505" i="1" s="1"/>
  <c r="T2370" i="1"/>
  <c r="U2370" i="1" s="1"/>
  <c r="Y2370" i="1" s="1"/>
  <c r="P2370" i="1"/>
  <c r="W2370" i="1" s="1"/>
  <c r="T2076" i="1"/>
  <c r="U2076" i="1" s="1"/>
  <c r="Y2076" i="1" s="1"/>
  <c r="P2076" i="1"/>
  <c r="W2076" i="1" s="1"/>
  <c r="T2132" i="1"/>
  <c r="U2132" i="1" s="1"/>
  <c r="Y2132" i="1" s="1"/>
  <c r="P2132" i="1"/>
  <c r="W2132" i="1" s="1"/>
  <c r="T1782" i="1"/>
  <c r="U1782" i="1" s="1"/>
  <c r="Y1782" i="1" s="1"/>
  <c r="P1782" i="1"/>
  <c r="W1782" i="1" s="1"/>
  <c r="T907" i="1"/>
  <c r="U907" i="1" s="1"/>
  <c r="Y907" i="1" s="1"/>
  <c r="P907" i="1"/>
  <c r="W907" i="1" s="1"/>
  <c r="T723" i="1"/>
  <c r="U723" i="1" s="1"/>
  <c r="Y723" i="1" s="1"/>
  <c r="P723" i="1"/>
  <c r="W723" i="1" s="1"/>
  <c r="T330" i="1"/>
  <c r="U330" i="1" s="1"/>
  <c r="Y330" i="1" s="1"/>
  <c r="P330" i="1"/>
  <c r="W330" i="1" s="1"/>
  <c r="T8" i="1"/>
  <c r="U8" i="1" s="1"/>
  <c r="Y8" i="1" s="1"/>
  <c r="P8" i="1"/>
  <c r="W8" i="1" s="1"/>
  <c r="T1531" i="1"/>
  <c r="U1531" i="1" s="1"/>
  <c r="Y1531" i="1" s="1"/>
  <c r="P1531" i="1"/>
  <c r="W1531" i="1" s="1"/>
  <c r="T165" i="1"/>
  <c r="U165" i="1" s="1"/>
  <c r="Y165" i="1" s="1"/>
  <c r="P165" i="1"/>
  <c r="W165" i="1" s="1"/>
  <c r="T1698" i="1"/>
  <c r="U1698" i="1" s="1"/>
  <c r="Y1698" i="1" s="1"/>
  <c r="P1698" i="1"/>
  <c r="W1698" i="1" s="1"/>
  <c r="T238" i="1"/>
  <c r="U238" i="1" s="1"/>
  <c r="Y238" i="1" s="1"/>
  <c r="P238" i="1"/>
  <c r="W238" i="1" s="1"/>
  <c r="T935" i="1"/>
  <c r="U935" i="1" s="1"/>
  <c r="Y935" i="1" s="1"/>
  <c r="P935" i="1"/>
  <c r="W935" i="1" s="1"/>
  <c r="T788" i="1"/>
  <c r="U788" i="1" s="1"/>
  <c r="Y788" i="1" s="1"/>
  <c r="P788" i="1"/>
  <c r="W788" i="1" s="1"/>
  <c r="T2377" i="1"/>
  <c r="U2377" i="1" s="1"/>
  <c r="Y2377" i="1" s="1"/>
  <c r="P2377" i="1"/>
  <c r="W2377" i="1" s="1"/>
  <c r="T2275" i="1"/>
  <c r="U2275" i="1" s="1"/>
  <c r="Y2275" i="1" s="1"/>
  <c r="P2275" i="1"/>
  <c r="W2275" i="1" s="1"/>
  <c r="T1704" i="1"/>
  <c r="U1704" i="1" s="1"/>
  <c r="Y1704" i="1" s="1"/>
  <c r="P1704" i="1"/>
  <c r="W1704" i="1" s="1"/>
  <c r="T1548" i="1"/>
  <c r="U1548" i="1" s="1"/>
  <c r="Y1548" i="1" s="1"/>
  <c r="P1548" i="1"/>
  <c r="W1548" i="1" s="1"/>
  <c r="T2439" i="1"/>
  <c r="U2439" i="1" s="1"/>
  <c r="Y2439" i="1" s="1"/>
  <c r="P2439" i="1"/>
  <c r="W2439" i="1" s="1"/>
  <c r="T1856" i="1"/>
  <c r="U1856" i="1" s="1"/>
  <c r="Y1856" i="1" s="1"/>
  <c r="P1856" i="1"/>
  <c r="W1856" i="1" s="1"/>
  <c r="T76" i="1"/>
  <c r="U76" i="1" s="1"/>
  <c r="Y76" i="1" s="1"/>
  <c r="P76" i="1"/>
  <c r="W76" i="1" s="1"/>
  <c r="T694" i="1"/>
  <c r="U694" i="1" s="1"/>
  <c r="Y694" i="1" s="1"/>
  <c r="P694" i="1"/>
  <c r="W694" i="1" s="1"/>
  <c r="T9" i="1"/>
  <c r="U9" i="1" s="1"/>
  <c r="Y9" i="1" s="1"/>
  <c r="P9" i="1"/>
  <c r="W9" i="1" s="1"/>
  <c r="T2218" i="1"/>
  <c r="U2218" i="1" s="1"/>
  <c r="Y2218" i="1" s="1"/>
  <c r="P2218" i="1"/>
  <c r="W2218" i="1" s="1"/>
  <c r="T965" i="1"/>
  <c r="U965" i="1" s="1"/>
  <c r="Y965" i="1" s="1"/>
  <c r="P965" i="1"/>
  <c r="W965" i="1" s="1"/>
  <c r="T924" i="1"/>
  <c r="U924" i="1" s="1"/>
  <c r="Y924" i="1" s="1"/>
  <c r="P924" i="1"/>
  <c r="W924" i="1" s="1"/>
  <c r="T174" i="1"/>
  <c r="U174" i="1" s="1"/>
  <c r="Y174" i="1" s="1"/>
  <c r="P174" i="1"/>
  <c r="W174" i="1" s="1"/>
  <c r="T510" i="1"/>
  <c r="U510" i="1" s="1"/>
  <c r="Y510" i="1" s="1"/>
  <c r="P510" i="1"/>
  <c r="W510" i="1" s="1"/>
  <c r="T321" i="1"/>
  <c r="U321" i="1" s="1"/>
  <c r="Y321" i="1" s="1"/>
  <c r="P321" i="1"/>
  <c r="W321" i="1" s="1"/>
  <c r="T920" i="1"/>
  <c r="U920" i="1" s="1"/>
  <c r="Y920" i="1" s="1"/>
  <c r="P920" i="1"/>
  <c r="W920" i="1" s="1"/>
  <c r="T71" i="1"/>
  <c r="U71" i="1" s="1"/>
  <c r="Y71" i="1" s="1"/>
  <c r="P71" i="1"/>
  <c r="W71" i="1" s="1"/>
  <c r="T63" i="1"/>
  <c r="U63" i="1" s="1"/>
  <c r="Y63" i="1" s="1"/>
  <c r="P63" i="1"/>
  <c r="W63" i="1" s="1"/>
  <c r="T14" i="1"/>
  <c r="U14" i="1" s="1"/>
  <c r="Y14" i="1" s="1"/>
  <c r="P14" i="1"/>
  <c r="W14" i="1" s="1"/>
  <c r="T1805" i="1"/>
  <c r="U1805" i="1" s="1"/>
  <c r="Y1805" i="1" s="1"/>
  <c r="P1805" i="1"/>
  <c r="W1805" i="1" s="1"/>
  <c r="T2145" i="1"/>
  <c r="U2145" i="1" s="1"/>
  <c r="Y2145" i="1" s="1"/>
  <c r="P2145" i="1"/>
  <c r="W2145" i="1" s="1"/>
  <c r="T1806" i="1"/>
  <c r="U1806" i="1" s="1"/>
  <c r="Y1806" i="1" s="1"/>
  <c r="P1806" i="1"/>
  <c r="W1806" i="1" s="1"/>
  <c r="T1682" i="1"/>
  <c r="U1682" i="1" s="1"/>
  <c r="Y1682" i="1" s="1"/>
  <c r="P1682" i="1"/>
  <c r="W1682" i="1" s="1"/>
  <c r="T1570" i="1"/>
  <c r="U1570" i="1" s="1"/>
  <c r="Y1570" i="1" s="1"/>
  <c r="P1570" i="1"/>
  <c r="W1570" i="1" s="1"/>
  <c r="T2359" i="1"/>
  <c r="U2359" i="1" s="1"/>
  <c r="Y2359" i="1" s="1"/>
  <c r="P2359" i="1"/>
  <c r="W2359" i="1" s="1"/>
  <c r="P103" i="1"/>
  <c r="W103" i="1" s="1"/>
  <c r="P160" i="1"/>
  <c r="W160" i="1" s="1"/>
  <c r="P572" i="1"/>
  <c r="W572" i="1" s="1"/>
  <c r="AA572" i="1" s="1"/>
  <c r="P107" i="1"/>
  <c r="W107" i="1" s="1"/>
  <c r="P856" i="1"/>
  <c r="W856" i="1" s="1"/>
  <c r="AA856" i="1" s="1"/>
  <c r="P229" i="1"/>
  <c r="W229" i="1" s="1"/>
  <c r="P225" i="1"/>
  <c r="W225" i="1" s="1"/>
  <c r="P140" i="1"/>
  <c r="W140" i="1" s="1"/>
  <c r="P357" i="1"/>
  <c r="W357" i="1" s="1"/>
  <c r="P596" i="1"/>
  <c r="W596" i="1" s="1"/>
  <c r="P409" i="1"/>
  <c r="W409" i="1" s="1"/>
  <c r="P78" i="1"/>
  <c r="W78" i="1" s="1"/>
  <c r="P860" i="1"/>
  <c r="W860" i="1" s="1"/>
  <c r="P1271" i="1"/>
  <c r="W1271" i="1" s="1"/>
  <c r="T1274" i="1"/>
  <c r="U1274" i="1" s="1"/>
  <c r="Y1274" i="1" s="1"/>
  <c r="P1274" i="1"/>
  <c r="W1274" i="1" s="1"/>
  <c r="T2097" i="1"/>
  <c r="U2097" i="1" s="1"/>
  <c r="Y2097" i="1" s="1"/>
  <c r="P2097" i="1"/>
  <c r="W2097" i="1" s="1"/>
  <c r="T2242" i="1"/>
  <c r="U2242" i="1" s="1"/>
  <c r="Y2242" i="1" s="1"/>
  <c r="P2242" i="1"/>
  <c r="W2242" i="1" s="1"/>
  <c r="T630" i="1"/>
  <c r="U630" i="1" s="1"/>
  <c r="Y630" i="1" s="1"/>
  <c r="P630" i="1"/>
  <c r="W630" i="1" s="1"/>
  <c r="T839" i="1"/>
  <c r="U839" i="1" s="1"/>
  <c r="Y839" i="1" s="1"/>
  <c r="P839" i="1"/>
  <c r="W839" i="1" s="1"/>
  <c r="T853" i="1"/>
  <c r="U853" i="1" s="1"/>
  <c r="Y853" i="1" s="1"/>
  <c r="P853" i="1"/>
  <c r="W853" i="1" s="1"/>
  <c r="T932" i="1"/>
  <c r="U932" i="1" s="1"/>
  <c r="Y932" i="1" s="1"/>
  <c r="P932" i="1"/>
  <c r="W932" i="1" s="1"/>
  <c r="T1685" i="1"/>
  <c r="U1685" i="1" s="1"/>
  <c r="Y1685" i="1" s="1"/>
  <c r="P1685" i="1"/>
  <c r="W1685" i="1" s="1"/>
  <c r="T693" i="1"/>
  <c r="U693" i="1" s="1"/>
  <c r="Y693" i="1" s="1"/>
  <c r="P693" i="1"/>
  <c r="W693" i="1" s="1"/>
  <c r="T1624" i="1"/>
  <c r="U1624" i="1" s="1"/>
  <c r="Y1624" i="1" s="1"/>
  <c r="P1624" i="1"/>
  <c r="W1624" i="1" s="1"/>
  <c r="T2112" i="1"/>
  <c r="U2112" i="1" s="1"/>
  <c r="Y2112" i="1" s="1"/>
  <c r="P2112" i="1"/>
  <c r="W2112" i="1" s="1"/>
  <c r="T685" i="1"/>
  <c r="U685" i="1" s="1"/>
  <c r="Y685" i="1" s="1"/>
  <c r="P685" i="1"/>
  <c r="W685" i="1" s="1"/>
  <c r="T1693" i="1"/>
  <c r="U1693" i="1" s="1"/>
  <c r="Y1693" i="1" s="1"/>
  <c r="P1693" i="1"/>
  <c r="W1693" i="1" s="1"/>
  <c r="T879" i="1"/>
  <c r="U879" i="1" s="1"/>
  <c r="Y879" i="1" s="1"/>
  <c r="P879" i="1"/>
  <c r="W879" i="1" s="1"/>
  <c r="T873" i="1"/>
  <c r="U873" i="1" s="1"/>
  <c r="Y873" i="1" s="1"/>
  <c r="P873" i="1"/>
  <c r="W873" i="1" s="1"/>
  <c r="T56" i="1"/>
  <c r="U56" i="1" s="1"/>
  <c r="Y56" i="1" s="1"/>
  <c r="P56" i="1"/>
  <c r="W56" i="1" s="1"/>
  <c r="T1282" i="1"/>
  <c r="U1282" i="1" s="1"/>
  <c r="Y1282" i="1" s="1"/>
  <c r="P1282" i="1"/>
  <c r="W1282" i="1" s="1"/>
  <c r="T61" i="1"/>
  <c r="U61" i="1" s="1"/>
  <c r="Y61" i="1" s="1"/>
  <c r="P61" i="1"/>
  <c r="W61" i="1" s="1"/>
  <c r="T58" i="1"/>
  <c r="U58" i="1" s="1"/>
  <c r="Y58" i="1" s="1"/>
  <c r="P58" i="1"/>
  <c r="W58" i="1" s="1"/>
  <c r="T524" i="1"/>
  <c r="U524" i="1" s="1"/>
  <c r="Y524" i="1" s="1"/>
  <c r="P524" i="1"/>
  <c r="W524" i="1" s="1"/>
  <c r="T262" i="1"/>
  <c r="U262" i="1" s="1"/>
  <c r="Y262" i="1" s="1"/>
  <c r="P262" i="1"/>
  <c r="W262" i="1" s="1"/>
  <c r="T440" i="1"/>
  <c r="U440" i="1" s="1"/>
  <c r="Y440" i="1" s="1"/>
  <c r="P440" i="1"/>
  <c r="W440" i="1" s="1"/>
  <c r="T919" i="1"/>
  <c r="U919" i="1" s="1"/>
  <c r="Y919" i="1" s="1"/>
  <c r="P919" i="1"/>
  <c r="W919" i="1" s="1"/>
  <c r="T536" i="1"/>
  <c r="U536" i="1" s="1"/>
  <c r="Y536" i="1" s="1"/>
  <c r="P536" i="1"/>
  <c r="W536" i="1" s="1"/>
  <c r="T1608" i="1"/>
  <c r="U1608" i="1" s="1"/>
  <c r="Y1608" i="1" s="1"/>
  <c r="P1608" i="1"/>
  <c r="W1608" i="1" s="1"/>
  <c r="T544" i="1"/>
  <c r="U544" i="1" s="1"/>
  <c r="Y544" i="1" s="1"/>
  <c r="P544" i="1"/>
  <c r="W544" i="1" s="1"/>
  <c r="T760" i="1"/>
  <c r="U760" i="1" s="1"/>
  <c r="Y760" i="1" s="1"/>
  <c r="P760" i="1"/>
  <c r="W760" i="1" s="1"/>
  <c r="T863" i="1"/>
  <c r="U863" i="1" s="1"/>
  <c r="Y863" i="1" s="1"/>
  <c r="P863" i="1"/>
  <c r="W863" i="1" s="1"/>
  <c r="T1825" i="1"/>
  <c r="U1825" i="1" s="1"/>
  <c r="Y1825" i="1" s="1"/>
  <c r="P1825" i="1"/>
  <c r="W1825" i="1" s="1"/>
  <c r="T168" i="1"/>
  <c r="U168" i="1" s="1"/>
  <c r="Y168" i="1" s="1"/>
  <c r="P168" i="1"/>
  <c r="W168" i="1" s="1"/>
  <c r="T463" i="1"/>
  <c r="U463" i="1" s="1"/>
  <c r="Y463" i="1" s="1"/>
  <c r="P463" i="1"/>
  <c r="W463" i="1" s="1"/>
  <c r="T96" i="1"/>
  <c r="U96" i="1" s="1"/>
  <c r="Y96" i="1" s="1"/>
  <c r="P96" i="1"/>
  <c r="W96" i="1" s="1"/>
  <c r="T878" i="1"/>
  <c r="U878" i="1" s="1"/>
  <c r="Y878" i="1" s="1"/>
  <c r="P878" i="1"/>
  <c r="W878" i="1" s="1"/>
  <c r="T1374" i="1"/>
  <c r="U1374" i="1" s="1"/>
  <c r="Y1374" i="1" s="1"/>
  <c r="T769" i="1"/>
  <c r="U769" i="1" s="1"/>
  <c r="Y769" i="1" s="1"/>
  <c r="T2075" i="1"/>
  <c r="U2075" i="1" s="1"/>
  <c r="Y2075" i="1" s="1"/>
  <c r="T569" i="1"/>
  <c r="U569" i="1" s="1"/>
  <c r="Y569" i="1" s="1"/>
  <c r="T647" i="1"/>
  <c r="U647" i="1" s="1"/>
  <c r="Y647" i="1" s="1"/>
  <c r="T304" i="1"/>
  <c r="U304" i="1" s="1"/>
  <c r="Y304" i="1" s="1"/>
  <c r="T893" i="1"/>
  <c r="U893" i="1" s="1"/>
  <c r="Y893" i="1" s="1"/>
  <c r="T374" i="1"/>
  <c r="U374" i="1" s="1"/>
  <c r="Y374" i="1" s="1"/>
  <c r="T722" i="1"/>
  <c r="U722" i="1" s="1"/>
  <c r="Y722" i="1" s="1"/>
  <c r="T2268" i="1"/>
  <c r="U2268" i="1" s="1"/>
  <c r="Y2268" i="1" s="1"/>
  <c r="T734" i="1"/>
  <c r="U734" i="1" s="1"/>
  <c r="Y734" i="1" s="1"/>
  <c r="T333" i="1"/>
  <c r="U333" i="1" s="1"/>
  <c r="Y333" i="1" s="1"/>
  <c r="T338" i="1"/>
  <c r="U338" i="1" s="1"/>
  <c r="Y338" i="1" s="1"/>
  <c r="T721" i="1"/>
  <c r="U721" i="1" s="1"/>
  <c r="Y721" i="1" s="1"/>
  <c r="T1696" i="1"/>
  <c r="U1696" i="1" s="1"/>
  <c r="Y1696" i="1" s="1"/>
  <c r="T2211" i="1"/>
  <c r="U2211" i="1" s="1"/>
  <c r="Y2211" i="1" s="1"/>
  <c r="T1539" i="1"/>
  <c r="U1539" i="1" s="1"/>
  <c r="Y1539" i="1" s="1"/>
  <c r="T234" i="1"/>
  <c r="U234" i="1" s="1"/>
  <c r="Y234" i="1" s="1"/>
  <c r="T770" i="1"/>
  <c r="U770" i="1" s="1"/>
  <c r="Y770" i="1" s="1"/>
  <c r="T838" i="1"/>
  <c r="U838" i="1" s="1"/>
  <c r="Y838" i="1" s="1"/>
  <c r="T300" i="1"/>
  <c r="U300" i="1" s="1"/>
  <c r="Y300" i="1" s="1"/>
  <c r="T251" i="1"/>
  <c r="U251" i="1" s="1"/>
  <c r="Y251" i="1" s="1"/>
  <c r="T33" i="1"/>
  <c r="U33" i="1" s="1"/>
  <c r="Y33" i="1" s="1"/>
  <c r="T1694" i="1"/>
  <c r="U1694" i="1" s="1"/>
  <c r="Y1694" i="1" s="1"/>
  <c r="T159" i="1"/>
  <c r="U159" i="1" s="1"/>
  <c r="Y159" i="1" s="1"/>
  <c r="T451" i="1"/>
  <c r="U451" i="1" s="1"/>
  <c r="Y451" i="1" s="1"/>
  <c r="T2378" i="1"/>
  <c r="U2378" i="1" s="1"/>
  <c r="Y2378" i="1" s="1"/>
  <c r="T697" i="1"/>
  <c r="U697" i="1" s="1"/>
  <c r="Y697" i="1" s="1"/>
  <c r="T619" i="1"/>
  <c r="U619" i="1" s="1"/>
  <c r="Y619" i="1" s="1"/>
  <c r="T1280" i="1"/>
  <c r="U1280" i="1" s="1"/>
  <c r="Y1280" i="1" s="1"/>
  <c r="T966" i="1"/>
  <c r="U966" i="1" s="1"/>
  <c r="Y966" i="1" s="1"/>
  <c r="T695" i="1"/>
  <c r="U695" i="1" s="1"/>
  <c r="Y695" i="1" s="1"/>
  <c r="T2255" i="1"/>
  <c r="U2255" i="1" s="1"/>
  <c r="Y2255" i="1" s="1"/>
  <c r="T712" i="1"/>
  <c r="U712" i="1" s="1"/>
  <c r="Y712" i="1" s="1"/>
  <c r="T269" i="1"/>
  <c r="U269" i="1" s="1"/>
  <c r="Y269" i="1" s="1"/>
  <c r="T828" i="1"/>
  <c r="U828" i="1" s="1"/>
  <c r="Y828" i="1" s="1"/>
  <c r="P828" i="1"/>
  <c r="W828" i="1" s="1"/>
  <c r="T67" i="1"/>
  <c r="U67" i="1" s="1"/>
  <c r="Y67" i="1" s="1"/>
  <c r="P67" i="1"/>
  <c r="W67" i="1" s="1"/>
  <c r="T683" i="1"/>
  <c r="U683" i="1" s="1"/>
  <c r="Y683" i="1" s="1"/>
  <c r="P683" i="1"/>
  <c r="W683" i="1" s="1"/>
  <c r="T85" i="1"/>
  <c r="U85" i="1" s="1"/>
  <c r="Y85" i="1" s="1"/>
  <c r="P85" i="1"/>
  <c r="W85" i="1" s="1"/>
  <c r="T772" i="1"/>
  <c r="U772" i="1" s="1"/>
  <c r="Y772" i="1" s="1"/>
  <c r="P772" i="1"/>
  <c r="W772" i="1" s="1"/>
  <c r="T426" i="1"/>
  <c r="U426" i="1" s="1"/>
  <c r="Y426" i="1" s="1"/>
  <c r="P426" i="1"/>
  <c r="W426" i="1" s="1"/>
  <c r="T613" i="1"/>
  <c r="U613" i="1" s="1"/>
  <c r="Y613" i="1" s="1"/>
  <c r="P613" i="1"/>
  <c r="W613" i="1" s="1"/>
  <c r="T2053" i="1"/>
  <c r="U2053" i="1" s="1"/>
  <c r="Y2053" i="1" s="1"/>
  <c r="P2053" i="1"/>
  <c r="W2053" i="1" s="1"/>
  <c r="T1602" i="1"/>
  <c r="U1602" i="1" s="1"/>
  <c r="Y1602" i="1" s="1"/>
  <c r="P1602" i="1"/>
  <c r="W1602" i="1" s="1"/>
  <c r="T1664" i="1"/>
  <c r="U1664" i="1" s="1"/>
  <c r="Y1664" i="1" s="1"/>
  <c r="P1664" i="1"/>
  <c r="W1664" i="1" s="1"/>
  <c r="T609" i="1"/>
  <c r="U609" i="1" s="1"/>
  <c r="Y609" i="1" s="1"/>
  <c r="P609" i="1"/>
  <c r="W609" i="1" s="1"/>
  <c r="T2077" i="1"/>
  <c r="U2077" i="1" s="1"/>
  <c r="Y2077" i="1" s="1"/>
  <c r="P2077" i="1"/>
  <c r="W2077" i="1" s="1"/>
  <c r="T604" i="1"/>
  <c r="U604" i="1" s="1"/>
  <c r="Y604" i="1" s="1"/>
  <c r="P604" i="1"/>
  <c r="W604" i="1" s="1"/>
  <c r="T786" i="1"/>
  <c r="U786" i="1" s="1"/>
  <c r="Y786" i="1" s="1"/>
  <c r="P786" i="1"/>
  <c r="W786" i="1" s="1"/>
  <c r="T2092" i="1"/>
  <c r="U2092" i="1" s="1"/>
  <c r="Y2092" i="1" s="1"/>
  <c r="P2092" i="1"/>
  <c r="W2092" i="1" s="1"/>
  <c r="T956" i="1"/>
  <c r="U956" i="1" s="1"/>
  <c r="Y956" i="1" s="1"/>
  <c r="P956" i="1"/>
  <c r="W956" i="1" s="1"/>
  <c r="T376" i="1"/>
  <c r="U376" i="1" s="1"/>
  <c r="Y376" i="1" s="1"/>
  <c r="P376" i="1"/>
  <c r="W376" i="1" s="1"/>
  <c r="T1688" i="1"/>
  <c r="U1688" i="1" s="1"/>
  <c r="Y1688" i="1" s="1"/>
  <c r="P1688" i="1"/>
  <c r="W1688" i="1" s="1"/>
  <c r="T1443" i="1"/>
  <c r="U1443" i="1" s="1"/>
  <c r="Y1443" i="1" s="1"/>
  <c r="P1443" i="1"/>
  <c r="W1443" i="1" s="1"/>
  <c r="T390" i="1"/>
  <c r="U390" i="1" s="1"/>
  <c r="Y390" i="1" s="1"/>
  <c r="P390" i="1"/>
  <c r="W390" i="1" s="1"/>
  <c r="T746" i="1"/>
  <c r="U746" i="1" s="1"/>
  <c r="Y746" i="1" s="1"/>
  <c r="P746" i="1"/>
  <c r="W746" i="1" s="1"/>
  <c r="T1817" i="1"/>
  <c r="U1817" i="1" s="1"/>
  <c r="Y1817" i="1" s="1"/>
  <c r="P1817" i="1"/>
  <c r="W1817" i="1" s="1"/>
  <c r="T914" i="1"/>
  <c r="U914" i="1" s="1"/>
  <c r="Y914" i="1" s="1"/>
  <c r="P914" i="1"/>
  <c r="W914" i="1" s="1"/>
  <c r="T1689" i="1"/>
  <c r="U1689" i="1" s="1"/>
  <c r="Y1689" i="1" s="1"/>
  <c r="P1689" i="1"/>
  <c r="W1689" i="1" s="1"/>
  <c r="T461" i="1"/>
  <c r="U461" i="1" s="1"/>
  <c r="Y461" i="1" s="1"/>
  <c r="P461" i="1"/>
  <c r="W461" i="1" s="1"/>
  <c r="T798" i="1"/>
  <c r="U798" i="1" s="1"/>
  <c r="Y798" i="1" s="1"/>
  <c r="P798" i="1"/>
  <c r="W798" i="1" s="1"/>
  <c r="T1937" i="1"/>
  <c r="U1937" i="1" s="1"/>
  <c r="Y1937" i="1" s="1"/>
  <c r="P1937" i="1"/>
  <c r="W1937" i="1" s="1"/>
  <c r="T1908" i="1"/>
  <c r="U1908" i="1" s="1"/>
  <c r="Y1908" i="1" s="1"/>
  <c r="P1908" i="1"/>
  <c r="W1908" i="1" s="1"/>
  <c r="T1936" i="1"/>
  <c r="U1936" i="1" s="1"/>
  <c r="Y1936" i="1" s="1"/>
  <c r="P1936" i="1"/>
  <c r="W1936" i="1" s="1"/>
  <c r="T1935" i="1"/>
  <c r="U1935" i="1" s="1"/>
  <c r="Y1935" i="1" s="1"/>
  <c r="P1935" i="1"/>
  <c r="W1935" i="1" s="1"/>
  <c r="T710" i="1"/>
  <c r="U710" i="1" s="1"/>
  <c r="Y710" i="1" s="1"/>
  <c r="P710" i="1"/>
  <c r="W710" i="1" s="1"/>
  <c r="T28" i="1"/>
  <c r="U28" i="1" s="1"/>
  <c r="Y28" i="1" s="1"/>
  <c r="P28" i="1"/>
  <c r="W28" i="1" s="1"/>
  <c r="T2281" i="1"/>
  <c r="U2281" i="1" s="1"/>
  <c r="Y2281" i="1" s="1"/>
  <c r="P2281" i="1"/>
  <c r="W2281" i="1" s="1"/>
  <c r="T380" i="1"/>
  <c r="U380" i="1" s="1"/>
  <c r="Y380" i="1" s="1"/>
  <c r="P380" i="1"/>
  <c r="W380" i="1" s="1"/>
  <c r="T1962" i="1"/>
  <c r="U1962" i="1" s="1"/>
  <c r="Y1962" i="1" s="1"/>
  <c r="P1962" i="1"/>
  <c r="W1962" i="1" s="1"/>
  <c r="T512" i="1"/>
  <c r="U512" i="1" s="1"/>
  <c r="Y512" i="1" s="1"/>
  <c r="P512" i="1"/>
  <c r="W512" i="1" s="1"/>
  <c r="T974" i="1"/>
  <c r="U974" i="1" s="1"/>
  <c r="Y974" i="1" s="1"/>
  <c r="P974" i="1"/>
  <c r="W974" i="1" s="1"/>
  <c r="T1059" i="1"/>
  <c r="U1059" i="1" s="1"/>
  <c r="Y1059" i="1" s="1"/>
  <c r="P1059" i="1"/>
  <c r="W1059" i="1" s="1"/>
  <c r="T155" i="1"/>
  <c r="U155" i="1" s="1"/>
  <c r="Y155" i="1" s="1"/>
  <c r="P155" i="1"/>
  <c r="W155" i="1" s="1"/>
  <c r="T543" i="1"/>
  <c r="U543" i="1" s="1"/>
  <c r="Y543" i="1" s="1"/>
  <c r="P543" i="1"/>
  <c r="W543" i="1" s="1"/>
  <c r="P1374" i="1"/>
  <c r="W1374" i="1" s="1"/>
  <c r="P769" i="1"/>
  <c r="W769" i="1" s="1"/>
  <c r="P2075" i="1"/>
  <c r="W2075" i="1" s="1"/>
  <c r="P569" i="1"/>
  <c r="W569" i="1" s="1"/>
  <c r="P647" i="1"/>
  <c r="W647" i="1" s="1"/>
  <c r="P304" i="1"/>
  <c r="W304" i="1" s="1"/>
  <c r="P893" i="1"/>
  <c r="W893" i="1" s="1"/>
  <c r="P374" i="1"/>
  <c r="W374" i="1" s="1"/>
  <c r="P722" i="1"/>
  <c r="W722" i="1" s="1"/>
  <c r="P2268" i="1"/>
  <c r="W2268" i="1" s="1"/>
  <c r="P734" i="1"/>
  <c r="W734" i="1" s="1"/>
  <c r="P333" i="1"/>
  <c r="W333" i="1" s="1"/>
  <c r="P338" i="1"/>
  <c r="W338" i="1" s="1"/>
  <c r="P721" i="1"/>
  <c r="W721" i="1" s="1"/>
  <c r="P1696" i="1"/>
  <c r="W1696" i="1" s="1"/>
  <c r="P2211" i="1"/>
  <c r="W2211" i="1" s="1"/>
  <c r="P1539" i="1"/>
  <c r="W1539" i="1" s="1"/>
  <c r="P234" i="1"/>
  <c r="W234" i="1" s="1"/>
  <c r="P770" i="1"/>
  <c r="W770" i="1" s="1"/>
  <c r="P838" i="1"/>
  <c r="W838" i="1" s="1"/>
  <c r="P300" i="1"/>
  <c r="W300" i="1" s="1"/>
  <c r="P251" i="1"/>
  <c r="W251" i="1" s="1"/>
  <c r="P33" i="1"/>
  <c r="W33" i="1" s="1"/>
  <c r="P1694" i="1"/>
  <c r="W1694" i="1" s="1"/>
  <c r="P159" i="1"/>
  <c r="W159" i="1" s="1"/>
  <c r="P451" i="1"/>
  <c r="W451" i="1" s="1"/>
  <c r="P2378" i="1"/>
  <c r="W2378" i="1" s="1"/>
  <c r="P697" i="1"/>
  <c r="W697" i="1" s="1"/>
  <c r="P619" i="1"/>
  <c r="W619" i="1" s="1"/>
  <c r="P1280" i="1"/>
  <c r="W1280" i="1" s="1"/>
  <c r="P966" i="1"/>
  <c r="W966" i="1" s="1"/>
  <c r="P695" i="1"/>
  <c r="W695" i="1" s="1"/>
  <c r="P2255" i="1"/>
  <c r="W2255" i="1" s="1"/>
  <c r="P712" i="1"/>
  <c r="W712" i="1" s="1"/>
  <c r="P269" i="1"/>
  <c r="W269" i="1" s="1"/>
  <c r="T128" i="1"/>
  <c r="U128" i="1" s="1"/>
  <c r="Y128" i="1" s="1"/>
  <c r="P128" i="1"/>
  <c r="W128" i="1" s="1"/>
  <c r="T1270" i="1"/>
  <c r="U1270" i="1" s="1"/>
  <c r="Y1270" i="1" s="1"/>
  <c r="P1270" i="1"/>
  <c r="W1270" i="1" s="1"/>
  <c r="T1322" i="1"/>
  <c r="U1322" i="1" s="1"/>
  <c r="Y1322" i="1" s="1"/>
  <c r="P1322" i="1"/>
  <c r="W1322" i="1" s="1"/>
  <c r="T748" i="1"/>
  <c r="U748" i="1" s="1"/>
  <c r="Y748" i="1" s="1"/>
  <c r="P748" i="1"/>
  <c r="W748" i="1" s="1"/>
  <c r="T792" i="1"/>
  <c r="U792" i="1" s="1"/>
  <c r="Y792" i="1" s="1"/>
  <c r="P792" i="1"/>
  <c r="W792" i="1" s="1"/>
  <c r="T937" i="1"/>
  <c r="U937" i="1" s="1"/>
  <c r="Y937" i="1" s="1"/>
  <c r="P937" i="1"/>
  <c r="W937" i="1" s="1"/>
  <c r="T2366" i="1"/>
  <c r="U2366" i="1" s="1"/>
  <c r="Y2366" i="1" s="1"/>
  <c r="P2366" i="1"/>
  <c r="W2366" i="1" s="1"/>
  <c r="T1575" i="1"/>
  <c r="U1575" i="1" s="1"/>
  <c r="Y1575" i="1" s="1"/>
  <c r="P1575" i="1"/>
  <c r="W1575" i="1" s="1"/>
  <c r="T454" i="1"/>
  <c r="U454" i="1" s="1"/>
  <c r="Y454" i="1" s="1"/>
  <c r="P454" i="1"/>
  <c r="W454" i="1" s="1"/>
  <c r="T87" i="1"/>
  <c r="U87" i="1" s="1"/>
  <c r="Y87" i="1" s="1"/>
  <c r="P87" i="1"/>
  <c r="W87" i="1" s="1"/>
  <c r="T266" i="1"/>
  <c r="U266" i="1" s="1"/>
  <c r="Y266" i="1" s="1"/>
  <c r="P266" i="1"/>
  <c r="W266" i="1" s="1"/>
  <c r="T235" i="1"/>
  <c r="U235" i="1" s="1"/>
  <c r="Y235" i="1" s="1"/>
  <c r="P235" i="1"/>
  <c r="W235" i="1" s="1"/>
  <c r="T921" i="1"/>
  <c r="U921" i="1" s="1"/>
  <c r="Y921" i="1" s="1"/>
  <c r="P921" i="1"/>
  <c r="W921" i="1" s="1"/>
  <c r="T1536" i="1"/>
  <c r="U1536" i="1" s="1"/>
  <c r="Y1536" i="1" s="1"/>
  <c r="P1536" i="1"/>
  <c r="W1536" i="1" s="1"/>
  <c r="T1858" i="1"/>
  <c r="U1858" i="1" s="1"/>
  <c r="Y1858" i="1" s="1"/>
  <c r="P1858" i="1"/>
  <c r="W1858" i="1" s="1"/>
  <c r="T1780" i="1"/>
  <c r="U1780" i="1" s="1"/>
  <c r="Y1780" i="1" s="1"/>
  <c r="P1780" i="1"/>
  <c r="W1780" i="1" s="1"/>
  <c r="T248" i="1"/>
  <c r="U248" i="1" s="1"/>
  <c r="Y248" i="1" s="1"/>
  <c r="P248" i="1"/>
  <c r="W248" i="1" s="1"/>
  <c r="T2228" i="1"/>
  <c r="U2228" i="1" s="1"/>
  <c r="Y2228" i="1" s="1"/>
  <c r="P2228" i="1"/>
  <c r="W2228" i="1" s="1"/>
  <c r="T322" i="1"/>
  <c r="U322" i="1" s="1"/>
  <c r="Y322" i="1" s="1"/>
  <c r="P322" i="1"/>
  <c r="W322" i="1" s="1"/>
  <c r="T1546" i="1"/>
  <c r="U1546" i="1" s="1"/>
  <c r="Y1546" i="1" s="1"/>
  <c r="P1546" i="1"/>
  <c r="W1546" i="1" s="1"/>
  <c r="T820" i="1"/>
  <c r="U820" i="1" s="1"/>
  <c r="Y820" i="1" s="1"/>
  <c r="P820" i="1"/>
  <c r="W820" i="1" s="1"/>
  <c r="T815" i="1"/>
  <c r="U815" i="1" s="1"/>
  <c r="Y815" i="1" s="1"/>
  <c r="P815" i="1"/>
  <c r="W815" i="1" s="1"/>
  <c r="T2331" i="1"/>
  <c r="U2331" i="1" s="1"/>
  <c r="Y2331" i="1" s="1"/>
  <c r="P2331" i="1"/>
  <c r="W2331" i="1" s="1"/>
  <c r="T2082" i="1"/>
  <c r="U2082" i="1" s="1"/>
  <c r="Y2082" i="1" s="1"/>
  <c r="P2082" i="1"/>
  <c r="W2082" i="1" s="1"/>
  <c r="T927" i="1"/>
  <c r="U927" i="1" s="1"/>
  <c r="Y927" i="1" s="1"/>
  <c r="P927" i="1"/>
  <c r="W927" i="1" s="1"/>
  <c r="T2174" i="1"/>
  <c r="U2174" i="1" s="1"/>
  <c r="Y2174" i="1" s="1"/>
  <c r="P2174" i="1"/>
  <c r="W2174" i="1" s="1"/>
  <c r="T603" i="1"/>
  <c r="U603" i="1" s="1"/>
  <c r="Y603" i="1" s="1"/>
  <c r="P603" i="1"/>
  <c r="W603" i="1" s="1"/>
  <c r="T2149" i="1"/>
  <c r="U2149" i="1" s="1"/>
  <c r="Y2149" i="1" s="1"/>
  <c r="P2149" i="1"/>
  <c r="W2149" i="1" s="1"/>
  <c r="T797" i="1"/>
  <c r="U797" i="1" s="1"/>
  <c r="Y797" i="1" s="1"/>
  <c r="P797" i="1"/>
  <c r="W797" i="1" s="1"/>
  <c r="T278" i="1"/>
  <c r="U278" i="1" s="1"/>
  <c r="Y278" i="1" s="1"/>
  <c r="P278" i="1"/>
  <c r="W278" i="1" s="1"/>
  <c r="T668" i="1"/>
  <c r="U668" i="1" s="1"/>
  <c r="Y668" i="1" s="1"/>
  <c r="P668" i="1"/>
  <c r="W668" i="1" s="1"/>
  <c r="T565" i="1"/>
  <c r="U565" i="1" s="1"/>
  <c r="Y565" i="1" s="1"/>
  <c r="P565" i="1"/>
  <c r="W565" i="1" s="1"/>
  <c r="T462" i="1"/>
  <c r="U462" i="1" s="1"/>
  <c r="Y462" i="1" s="1"/>
  <c r="P462" i="1"/>
  <c r="W462" i="1" s="1"/>
  <c r="T560" i="1"/>
  <c r="U560" i="1" s="1"/>
  <c r="Y560" i="1" s="1"/>
  <c r="P560" i="1"/>
  <c r="W560" i="1" s="1"/>
  <c r="T554" i="1"/>
  <c r="U554" i="1" s="1"/>
  <c r="Y554" i="1" s="1"/>
  <c r="P554" i="1"/>
  <c r="W554" i="1" s="1"/>
  <c r="T561" i="1"/>
  <c r="U561" i="1" s="1"/>
  <c r="Y561" i="1" s="1"/>
  <c r="P561" i="1"/>
  <c r="W561" i="1" s="1"/>
  <c r="T1265" i="1"/>
  <c r="U1265" i="1" s="1"/>
  <c r="Y1265" i="1" s="1"/>
  <c r="P1265" i="1"/>
  <c r="W1265" i="1" s="1"/>
  <c r="T1909" i="1"/>
  <c r="U1909" i="1" s="1"/>
  <c r="Y1909" i="1" s="1"/>
  <c r="P1909" i="1"/>
  <c r="W1909" i="1" s="1"/>
  <c r="T946" i="1"/>
  <c r="U946" i="1" s="1"/>
  <c r="Y946" i="1" s="1"/>
  <c r="P946" i="1"/>
  <c r="W946" i="1" s="1"/>
  <c r="T13" i="1"/>
  <c r="U13" i="1" s="1"/>
  <c r="Y13" i="1" s="1"/>
  <c r="P13" i="1"/>
  <c r="W13" i="1" s="1"/>
  <c r="T362" i="1"/>
  <c r="U362" i="1" s="1"/>
  <c r="Y362" i="1" s="1"/>
  <c r="P362" i="1"/>
  <c r="W362" i="1" s="1"/>
  <c r="T2496" i="1"/>
  <c r="U2496" i="1" s="1"/>
  <c r="Y2496" i="1" s="1"/>
  <c r="P2496" i="1"/>
  <c r="W2496" i="1" s="1"/>
  <c r="T535" i="1"/>
  <c r="U535" i="1" s="1"/>
  <c r="Y535" i="1" s="1"/>
  <c r="P535" i="1"/>
  <c r="W535" i="1" s="1"/>
  <c r="T2461" i="1"/>
  <c r="U2461" i="1" s="1"/>
  <c r="Y2461" i="1" s="1"/>
  <c r="P2461" i="1"/>
  <c r="W2461" i="1" s="1"/>
  <c r="T2412" i="1"/>
  <c r="U2412" i="1" s="1"/>
  <c r="Y2412" i="1" s="1"/>
  <c r="P2412" i="1"/>
  <c r="W2412" i="1" s="1"/>
  <c r="T2214" i="1"/>
  <c r="U2214" i="1" s="1"/>
  <c r="Y2214" i="1" s="1"/>
  <c r="P2214" i="1"/>
  <c r="W2214" i="1" s="1"/>
  <c r="T1402" i="1"/>
  <c r="U1402" i="1" s="1"/>
  <c r="Y1402" i="1" s="1"/>
  <c r="P1402" i="1"/>
  <c r="W1402" i="1" s="1"/>
  <c r="T447" i="1"/>
  <c r="U447" i="1" s="1"/>
  <c r="Y447" i="1" s="1"/>
  <c r="P447" i="1"/>
  <c r="W447" i="1" s="1"/>
  <c r="T743" i="1"/>
  <c r="U743" i="1" s="1"/>
  <c r="Y743" i="1" s="1"/>
  <c r="P743" i="1"/>
  <c r="W743" i="1" s="1"/>
  <c r="T2219" i="1"/>
  <c r="U2219" i="1" s="1"/>
  <c r="Y2219" i="1" s="1"/>
  <c r="P2219" i="1"/>
  <c r="W2219" i="1" s="1"/>
  <c r="T435" i="1"/>
  <c r="U435" i="1" s="1"/>
  <c r="Y435" i="1" s="1"/>
  <c r="P435" i="1"/>
  <c r="W435" i="1" s="1"/>
  <c r="T2133" i="1"/>
  <c r="U2133" i="1" s="1"/>
  <c r="Y2133" i="1" s="1"/>
  <c r="T930" i="1"/>
  <c r="U930" i="1" s="1"/>
  <c r="Y930" i="1" s="1"/>
  <c r="T678" i="1"/>
  <c r="U678" i="1" s="1"/>
  <c r="Y678" i="1" s="1"/>
  <c r="T671" i="1"/>
  <c r="U671" i="1" s="1"/>
  <c r="Y671" i="1" s="1"/>
  <c r="T675" i="1"/>
  <c r="U675" i="1" s="1"/>
  <c r="Y675" i="1" s="1"/>
  <c r="T444" i="1"/>
  <c r="U444" i="1" s="1"/>
  <c r="Y444" i="1" s="1"/>
  <c r="T1003" i="1"/>
  <c r="U1003" i="1" s="1"/>
  <c r="Y1003" i="1" s="1"/>
  <c r="T636" i="1"/>
  <c r="U636" i="1" s="1"/>
  <c r="Y636" i="1" s="1"/>
  <c r="T679" i="1"/>
  <c r="U679" i="1" s="1"/>
  <c r="Y679" i="1" s="1"/>
  <c r="T1309" i="1"/>
  <c r="U1309" i="1" s="1"/>
  <c r="Y1309" i="1" s="1"/>
  <c r="T89" i="1"/>
  <c r="U89" i="1" s="1"/>
  <c r="Y89" i="1" s="1"/>
  <c r="T468" i="1"/>
  <c r="U468" i="1" s="1"/>
  <c r="Y468" i="1" s="1"/>
  <c r="T546" i="1"/>
  <c r="U546" i="1" s="1"/>
  <c r="Y546" i="1" s="1"/>
  <c r="T2056" i="1"/>
  <c r="U2056" i="1" s="1"/>
  <c r="Y2056" i="1" s="1"/>
  <c r="T164" i="1"/>
  <c r="U164" i="1" s="1"/>
  <c r="Y164" i="1" s="1"/>
  <c r="T1298" i="1"/>
  <c r="U1298" i="1" s="1"/>
  <c r="Y1298" i="1" s="1"/>
  <c r="T498" i="1"/>
  <c r="U498" i="1" s="1"/>
  <c r="Y498" i="1" s="1"/>
  <c r="T1852" i="1"/>
  <c r="U1852" i="1" s="1"/>
  <c r="Y1852" i="1" s="1"/>
  <c r="T1056" i="1"/>
  <c r="U1056" i="1" s="1"/>
  <c r="Y1056" i="1" s="1"/>
  <c r="T130" i="1"/>
  <c r="U130" i="1" s="1"/>
  <c r="Y130" i="1" s="1"/>
  <c r="T92" i="1"/>
  <c r="U92" i="1" s="1"/>
  <c r="Y92" i="1" s="1"/>
  <c r="T2278" i="1"/>
  <c r="U2278" i="1" s="1"/>
  <c r="Y2278" i="1" s="1"/>
  <c r="T494" i="1"/>
  <c r="U494" i="1" s="1"/>
  <c r="Y494" i="1" s="1"/>
  <c r="T1666" i="1"/>
  <c r="U1666" i="1" s="1"/>
  <c r="Y1666" i="1" s="1"/>
  <c r="P1666" i="1"/>
  <c r="W1666" i="1" s="1"/>
  <c r="T391" i="1"/>
  <c r="U391" i="1" s="1"/>
  <c r="Y391" i="1" s="1"/>
  <c r="P391" i="1"/>
  <c r="W391" i="1" s="1"/>
  <c r="T424" i="1"/>
  <c r="U424" i="1" s="1"/>
  <c r="Y424" i="1" s="1"/>
  <c r="P424" i="1"/>
  <c r="W424" i="1" s="1"/>
  <c r="T2074" i="1"/>
  <c r="U2074" i="1" s="1"/>
  <c r="Y2074" i="1" s="1"/>
  <c r="P2074" i="1"/>
  <c r="W2074" i="1" s="1"/>
  <c r="T814" i="1"/>
  <c r="U814" i="1" s="1"/>
  <c r="Y814" i="1" s="1"/>
  <c r="P814" i="1"/>
  <c r="W814" i="1" s="1"/>
  <c r="T1323" i="1"/>
  <c r="U1323" i="1" s="1"/>
  <c r="Y1323" i="1" s="1"/>
  <c r="P1323" i="1"/>
  <c r="W1323" i="1" s="1"/>
  <c r="T2148" i="1"/>
  <c r="U2148" i="1" s="1"/>
  <c r="Y2148" i="1" s="1"/>
  <c r="P2148" i="1"/>
  <c r="W2148" i="1" s="1"/>
  <c r="T673" i="1"/>
  <c r="U673" i="1" s="1"/>
  <c r="Y673" i="1" s="1"/>
  <c r="P673" i="1"/>
  <c r="W673" i="1" s="1"/>
  <c r="T2413" i="1"/>
  <c r="U2413" i="1" s="1"/>
  <c r="Y2413" i="1" s="1"/>
  <c r="P2413" i="1"/>
  <c r="W2413" i="1" s="1"/>
  <c r="T1293" i="1"/>
  <c r="U1293" i="1" s="1"/>
  <c r="Y1293" i="1" s="1"/>
  <c r="P1293" i="1"/>
  <c r="W1293" i="1" s="1"/>
  <c r="T2336" i="1"/>
  <c r="U2336" i="1" s="1"/>
  <c r="Y2336" i="1" s="1"/>
  <c r="P2336" i="1"/>
  <c r="W2336" i="1" s="1"/>
  <c r="T2096" i="1"/>
  <c r="U2096" i="1" s="1"/>
  <c r="Y2096" i="1" s="1"/>
  <c r="P2096" i="1"/>
  <c r="W2096" i="1" s="1"/>
  <c r="T2091" i="1"/>
  <c r="U2091" i="1" s="1"/>
  <c r="Y2091" i="1" s="1"/>
  <c r="P2091" i="1"/>
  <c r="W2091" i="1" s="1"/>
  <c r="T2472" i="1"/>
  <c r="U2472" i="1" s="1"/>
  <c r="Y2472" i="1" s="1"/>
  <c r="P2472" i="1"/>
  <c r="W2472" i="1" s="1"/>
  <c r="T1315" i="1"/>
  <c r="U1315" i="1" s="1"/>
  <c r="Y1315" i="1" s="1"/>
  <c r="P1315" i="1"/>
  <c r="W1315" i="1" s="1"/>
  <c r="T90" i="1"/>
  <c r="U90" i="1" s="1"/>
  <c r="Y90" i="1" s="1"/>
  <c r="P90" i="1"/>
  <c r="W90" i="1" s="1"/>
  <c r="T465" i="1"/>
  <c r="U465" i="1" s="1"/>
  <c r="Y465" i="1" s="1"/>
  <c r="P465" i="1"/>
  <c r="W465" i="1" s="1"/>
  <c r="T2054" i="1"/>
  <c r="U2054" i="1" s="1"/>
  <c r="Y2054" i="1" s="1"/>
  <c r="P2054" i="1"/>
  <c r="W2054" i="1" s="1"/>
  <c r="T737" i="1"/>
  <c r="U737" i="1" s="1"/>
  <c r="Y737" i="1" s="1"/>
  <c r="P737" i="1"/>
  <c r="W737" i="1" s="1"/>
  <c r="T901" i="1"/>
  <c r="U901" i="1" s="1"/>
  <c r="Y901" i="1" s="1"/>
  <c r="P901" i="1"/>
  <c r="W901" i="1" s="1"/>
  <c r="T1779" i="1"/>
  <c r="U1779" i="1" s="1"/>
  <c r="Y1779" i="1" s="1"/>
  <c r="P1779" i="1"/>
  <c r="W1779" i="1" s="1"/>
  <c r="T481" i="1"/>
  <c r="U481" i="1" s="1"/>
  <c r="Y481" i="1" s="1"/>
  <c r="P481" i="1"/>
  <c r="W481" i="1" s="1"/>
  <c r="T2067" i="1"/>
  <c r="U2067" i="1" s="1"/>
  <c r="Y2067" i="1" s="1"/>
  <c r="P2067" i="1"/>
  <c r="W2067" i="1" s="1"/>
  <c r="T2197" i="1"/>
  <c r="U2197" i="1" s="1"/>
  <c r="Y2197" i="1" s="1"/>
  <c r="P2197" i="1"/>
  <c r="W2197" i="1" s="1"/>
  <c r="T91" i="1"/>
  <c r="U91" i="1" s="1"/>
  <c r="Y91" i="1" s="1"/>
  <c r="P91" i="1"/>
  <c r="W91" i="1" s="1"/>
  <c r="T1436" i="1"/>
  <c r="U1436" i="1" s="1"/>
  <c r="Y1436" i="1" s="1"/>
  <c r="P1436" i="1"/>
  <c r="W1436" i="1" s="1"/>
  <c r="T68" i="1"/>
  <c r="U68" i="1" s="1"/>
  <c r="Y68" i="1" s="1"/>
  <c r="P68" i="1"/>
  <c r="W68" i="1" s="1"/>
  <c r="T459" i="1"/>
  <c r="U459" i="1" s="1"/>
  <c r="Y459" i="1" s="1"/>
  <c r="P459" i="1"/>
  <c r="W459" i="1" s="1"/>
  <c r="T319" i="1"/>
  <c r="U319" i="1" s="1"/>
  <c r="Y319" i="1" s="1"/>
  <c r="P319" i="1"/>
  <c r="W319" i="1" s="1"/>
  <c r="T909" i="1"/>
  <c r="U909" i="1" s="1"/>
  <c r="Y909" i="1" s="1"/>
  <c r="P909" i="1"/>
  <c r="W909" i="1" s="1"/>
  <c r="T332" i="1"/>
  <c r="U332" i="1" s="1"/>
  <c r="Y332" i="1" s="1"/>
  <c r="P332" i="1"/>
  <c r="W332" i="1" s="1"/>
  <c r="T1985" i="1"/>
  <c r="U1985" i="1" s="1"/>
  <c r="Y1985" i="1" s="1"/>
  <c r="P1985" i="1"/>
  <c r="W1985" i="1" s="1"/>
  <c r="P2200" i="1"/>
  <c r="W2200" i="1" s="1"/>
  <c r="P2133" i="1"/>
  <c r="W2133" i="1" s="1"/>
  <c r="P1721" i="1"/>
  <c r="W1721" i="1" s="1"/>
  <c r="AA1721" i="1" s="1"/>
  <c r="P1722" i="1"/>
  <c r="W1722" i="1" s="1"/>
  <c r="P1993" i="1"/>
  <c r="W1993" i="1" s="1"/>
  <c r="AA1993" i="1" s="1"/>
  <c r="P555" i="1"/>
  <c r="W555" i="1" s="1"/>
  <c r="P607" i="1"/>
  <c r="W607" i="1" s="1"/>
  <c r="P1328" i="1"/>
  <c r="W1328" i="1" s="1"/>
  <c r="P724" i="1"/>
  <c r="W724" i="1" s="1"/>
  <c r="AA724" i="1" s="1"/>
  <c r="P425" i="1"/>
  <c r="W425" i="1" s="1"/>
  <c r="P490" i="1"/>
  <c r="W490" i="1" s="1"/>
  <c r="AA490" i="1" s="1"/>
  <c r="P2078" i="1"/>
  <c r="W2078" i="1" s="1"/>
  <c r="AA2078" i="1" s="1"/>
  <c r="T819" i="1"/>
  <c r="U819" i="1" s="1"/>
  <c r="Y819" i="1" s="1"/>
  <c r="P819" i="1"/>
  <c r="W819" i="1" s="1"/>
  <c r="T496" i="1"/>
  <c r="U496" i="1" s="1"/>
  <c r="Y496" i="1" s="1"/>
  <c r="P496" i="1"/>
  <c r="W496" i="1" s="1"/>
  <c r="T331" i="1"/>
  <c r="U331" i="1" s="1"/>
  <c r="Y331" i="1" s="1"/>
  <c r="P331" i="1"/>
  <c r="W331" i="1" s="1"/>
  <c r="T353" i="1"/>
  <c r="U353" i="1" s="1"/>
  <c r="Y353" i="1" s="1"/>
  <c r="P353" i="1"/>
  <c r="W353" i="1" s="1"/>
  <c r="T176" i="1"/>
  <c r="U176" i="1" s="1"/>
  <c r="Y176" i="1" s="1"/>
  <c r="P176" i="1"/>
  <c r="W176" i="1" s="1"/>
  <c r="T379" i="1"/>
  <c r="U379" i="1" s="1"/>
  <c r="Y379" i="1" s="1"/>
  <c r="P379" i="1"/>
  <c r="W379" i="1" s="1"/>
  <c r="T1690" i="1"/>
  <c r="U1690" i="1" s="1"/>
  <c r="Y1690" i="1" s="1"/>
  <c r="P1690" i="1"/>
  <c r="W1690" i="1" s="1"/>
  <c r="T1907" i="1"/>
  <c r="U1907" i="1" s="1"/>
  <c r="Y1907" i="1" s="1"/>
  <c r="P1907" i="1"/>
  <c r="W1907" i="1" s="1"/>
  <c r="T719" i="1"/>
  <c r="U719" i="1" s="1"/>
  <c r="Y719" i="1" s="1"/>
  <c r="P719" i="1"/>
  <c r="W719" i="1" s="1"/>
  <c r="T1266" i="1"/>
  <c r="U1266" i="1" s="1"/>
  <c r="Y1266" i="1" s="1"/>
  <c r="P1266" i="1"/>
  <c r="W1266" i="1" s="1"/>
  <c r="T1635" i="1"/>
  <c r="U1635" i="1" s="1"/>
  <c r="Y1635" i="1" s="1"/>
  <c r="P1635" i="1"/>
  <c r="W1635" i="1" s="1"/>
  <c r="T1371" i="1"/>
  <c r="U1371" i="1" s="1"/>
  <c r="Y1371" i="1" s="1"/>
  <c r="P1371" i="1"/>
  <c r="W1371" i="1" s="1"/>
  <c r="T2304" i="1"/>
  <c r="U2304" i="1" s="1"/>
  <c r="Y2304" i="1" s="1"/>
  <c r="T2223" i="1"/>
  <c r="U2223" i="1" s="1"/>
  <c r="Y2223" i="1" s="1"/>
  <c r="T902" i="1"/>
  <c r="U902" i="1" s="1"/>
  <c r="Y902" i="1" s="1"/>
  <c r="T1930" i="1"/>
  <c r="U1930" i="1" s="1"/>
  <c r="Y1930" i="1" s="1"/>
  <c r="T2397" i="1"/>
  <c r="U2397" i="1" s="1"/>
  <c r="Y2397" i="1" s="1"/>
  <c r="T117" i="1"/>
  <c r="U117" i="1" s="1"/>
  <c r="Y117" i="1" s="1"/>
  <c r="T1973" i="1"/>
  <c r="U1973" i="1" s="1"/>
  <c r="Y1973" i="1" s="1"/>
  <c r="T95" i="1"/>
  <c r="U95" i="1" s="1"/>
  <c r="Y95" i="1" s="1"/>
  <c r="T279" i="1"/>
  <c r="U279" i="1" s="1"/>
  <c r="Y279" i="1" s="1"/>
  <c r="T910" i="1"/>
  <c r="U910" i="1" s="1"/>
  <c r="Y910" i="1" s="1"/>
  <c r="P930" i="1"/>
  <c r="W930" i="1" s="1"/>
  <c r="AA930" i="1" s="1"/>
  <c r="P678" i="1"/>
  <c r="W678" i="1" s="1"/>
  <c r="P671" i="1"/>
  <c r="W671" i="1" s="1"/>
  <c r="P675" i="1"/>
  <c r="W675" i="1" s="1"/>
  <c r="P444" i="1"/>
  <c r="W444" i="1" s="1"/>
  <c r="AA444" i="1" s="1"/>
  <c r="P1003" i="1"/>
  <c r="W1003" i="1" s="1"/>
  <c r="P636" i="1"/>
  <c r="W636" i="1" s="1"/>
  <c r="P679" i="1"/>
  <c r="W679" i="1" s="1"/>
  <c r="P1309" i="1"/>
  <c r="W1309" i="1" s="1"/>
  <c r="P89" i="1"/>
  <c r="W89" i="1" s="1"/>
  <c r="P468" i="1"/>
  <c r="W468" i="1" s="1"/>
  <c r="P546" i="1"/>
  <c r="W546" i="1" s="1"/>
  <c r="AA546" i="1" s="1"/>
  <c r="F529" i="2" s="1"/>
  <c r="P2056" i="1"/>
  <c r="W2056" i="1" s="1"/>
  <c r="P164" i="1"/>
  <c r="W164" i="1" s="1"/>
  <c r="P1298" i="1"/>
  <c r="W1298" i="1" s="1"/>
  <c r="P498" i="1"/>
  <c r="W498" i="1" s="1"/>
  <c r="AA498" i="1" s="1"/>
  <c r="P1852" i="1"/>
  <c r="W1852" i="1" s="1"/>
  <c r="P1056" i="1"/>
  <c r="W1056" i="1" s="1"/>
  <c r="P130" i="1"/>
  <c r="W130" i="1" s="1"/>
  <c r="P92" i="1"/>
  <c r="W92" i="1" s="1"/>
  <c r="AA92" i="1" s="1"/>
  <c r="P2278" i="1"/>
  <c r="W2278" i="1" s="1"/>
  <c r="P494" i="1"/>
  <c r="W494" i="1" s="1"/>
  <c r="T823" i="1"/>
  <c r="U823" i="1" s="1"/>
  <c r="Y823" i="1" s="1"/>
  <c r="P823" i="1"/>
  <c r="W823" i="1" s="1"/>
  <c r="T717" i="1"/>
  <c r="U717" i="1" s="1"/>
  <c r="Y717" i="1" s="1"/>
  <c r="P717" i="1"/>
  <c r="W717" i="1" s="1"/>
  <c r="T617" i="1"/>
  <c r="U617" i="1" s="1"/>
  <c r="Y617" i="1" s="1"/>
  <c r="P617" i="1"/>
  <c r="W617" i="1" s="1"/>
  <c r="T2355" i="1"/>
  <c r="U2355" i="1" s="1"/>
  <c r="Y2355" i="1" s="1"/>
  <c r="P2355" i="1"/>
  <c r="W2355" i="1" s="1"/>
  <c r="T718" i="1"/>
  <c r="U718" i="1" s="1"/>
  <c r="Y718" i="1" s="1"/>
  <c r="P718" i="1"/>
  <c r="W718" i="1" s="1"/>
  <c r="T318" i="1"/>
  <c r="U318" i="1" s="1"/>
  <c r="Y318" i="1" s="1"/>
  <c r="P318" i="1"/>
  <c r="W318" i="1" s="1"/>
  <c r="T944" i="1"/>
  <c r="U944" i="1" s="1"/>
  <c r="Y944" i="1" s="1"/>
  <c r="P944" i="1"/>
  <c r="W944" i="1" s="1"/>
  <c r="T1938" i="1"/>
  <c r="U1938" i="1" s="1"/>
  <c r="Y1938" i="1" s="1"/>
  <c r="P1938" i="1"/>
  <c r="W1938" i="1" s="1"/>
  <c r="T973" i="1"/>
  <c r="U973" i="1" s="1"/>
  <c r="Y973" i="1" s="1"/>
  <c r="P973" i="1"/>
  <c r="W973" i="1" s="1"/>
  <c r="P726" i="1"/>
  <c r="W726" i="1" s="1"/>
  <c r="AA726" i="1" s="1"/>
  <c r="T377" i="1"/>
  <c r="U377" i="1" s="1"/>
  <c r="Y377" i="1" s="1"/>
  <c r="P377" i="1"/>
  <c r="W377" i="1" s="1"/>
  <c r="P124" i="1"/>
  <c r="W124" i="1" s="1"/>
  <c r="T1268" i="1"/>
  <c r="U1268" i="1" s="1"/>
  <c r="Y1268" i="1" s="1"/>
  <c r="P1268" i="1"/>
  <c r="W1268" i="1" s="1"/>
  <c r="P1759" i="1"/>
  <c r="W1759" i="1" s="1"/>
  <c r="AA1759" i="1" s="1"/>
  <c r="T638" i="1"/>
  <c r="U638" i="1" s="1"/>
  <c r="Y638" i="1" s="1"/>
  <c r="P638" i="1"/>
  <c r="W638" i="1" s="1"/>
  <c r="T1387" i="1"/>
  <c r="U1387" i="1" s="1"/>
  <c r="Y1387" i="1" s="1"/>
  <c r="T1201" i="1"/>
  <c r="U1201" i="1" s="1"/>
  <c r="Y1201" i="1" s="1"/>
  <c r="T1555" i="1"/>
  <c r="U1555" i="1" s="1"/>
  <c r="Y1555" i="1" s="1"/>
  <c r="T1559" i="1"/>
  <c r="U1559" i="1" s="1"/>
  <c r="Y1559" i="1" s="1"/>
  <c r="T1499" i="1"/>
  <c r="U1499" i="1" s="1"/>
  <c r="Y1499" i="1" s="1"/>
  <c r="T2103" i="1"/>
  <c r="U2103" i="1" s="1"/>
  <c r="Y2103" i="1" s="1"/>
  <c r="T2483" i="1"/>
  <c r="U2483" i="1" s="1"/>
  <c r="Y2483" i="1" s="1"/>
  <c r="T2262" i="1"/>
  <c r="U2262" i="1" s="1"/>
  <c r="Y2262" i="1" s="1"/>
  <c r="T2263" i="1"/>
  <c r="U2263" i="1" s="1"/>
  <c r="Y2263" i="1" s="1"/>
  <c r="T1741" i="1"/>
  <c r="U1741" i="1" s="1"/>
  <c r="Y1741" i="1" s="1"/>
  <c r="P1792" i="1"/>
  <c r="W1792" i="1" s="1"/>
  <c r="AA1792" i="1" s="1"/>
  <c r="T2449" i="1"/>
  <c r="U2449" i="1" s="1"/>
  <c r="Y2449" i="1" s="1"/>
  <c r="T2387" i="1"/>
  <c r="U2387" i="1" s="1"/>
  <c r="Y2387" i="1" s="1"/>
  <c r="T2347" i="1"/>
  <c r="U2347" i="1" s="1"/>
  <c r="Y2347" i="1" s="1"/>
  <c r="T1337" i="1"/>
  <c r="U1337" i="1" s="1"/>
  <c r="Y1337" i="1" s="1"/>
  <c r="T2171" i="1"/>
  <c r="U2171" i="1" s="1"/>
  <c r="Y2171" i="1" s="1"/>
  <c r="T1904" i="1"/>
  <c r="U1904" i="1" s="1"/>
  <c r="Y1904" i="1" s="1"/>
  <c r="T1218" i="1"/>
  <c r="U1218" i="1" s="1"/>
  <c r="Y1218" i="1" s="1"/>
  <c r="T2435" i="1"/>
  <c r="U2435" i="1" s="1"/>
  <c r="Y2435" i="1" s="1"/>
  <c r="T1564" i="1"/>
  <c r="U1564" i="1" s="1"/>
  <c r="Y1564" i="1" s="1"/>
  <c r="T2308" i="1"/>
  <c r="U2308" i="1" s="1"/>
  <c r="Y2308" i="1" s="1"/>
  <c r="T1349" i="1"/>
  <c r="U1349" i="1" s="1"/>
  <c r="Y1349" i="1" s="1"/>
  <c r="T2459" i="1"/>
  <c r="U2459" i="1" s="1"/>
  <c r="Y2459" i="1" s="1"/>
  <c r="T1417" i="1"/>
  <c r="U1417" i="1" s="1"/>
  <c r="Y1417" i="1" s="1"/>
  <c r="T1540" i="1"/>
  <c r="U1540" i="1" s="1"/>
  <c r="Y1540" i="1" s="1"/>
  <c r="T2081" i="1"/>
  <c r="U2081" i="1" s="1"/>
  <c r="Y2081" i="1" s="1"/>
  <c r="T1622" i="1"/>
  <c r="U1622" i="1" s="1"/>
  <c r="Y1622" i="1" s="1"/>
  <c r="T1473" i="1"/>
  <c r="U1473" i="1" s="1"/>
  <c r="Y1473" i="1" s="1"/>
  <c r="T1793" i="1"/>
  <c r="U1793" i="1" s="1"/>
  <c r="Y1793" i="1" s="1"/>
  <c r="T1552" i="1"/>
  <c r="U1552" i="1" s="1"/>
  <c r="Y1552" i="1" s="1"/>
  <c r="T1202" i="1"/>
  <c r="U1202" i="1" s="1"/>
  <c r="Y1202" i="1" s="1"/>
  <c r="T1633" i="1"/>
  <c r="U1633" i="1" s="1"/>
  <c r="Y1633" i="1" s="1"/>
  <c r="T1778" i="1"/>
  <c r="U1778" i="1" s="1"/>
  <c r="Y1778" i="1" s="1"/>
  <c r="T2343" i="1"/>
  <c r="U2343" i="1" s="1"/>
  <c r="Y2343" i="1" s="1"/>
  <c r="T2394" i="1"/>
  <c r="U2394" i="1" s="1"/>
  <c r="Y2394" i="1" s="1"/>
  <c r="T1203" i="1"/>
  <c r="U1203" i="1" s="1"/>
  <c r="Y1203" i="1" s="1"/>
  <c r="T1924" i="1"/>
  <c r="U1924" i="1" s="1"/>
  <c r="Y1924" i="1" s="1"/>
  <c r="T1836" i="1"/>
  <c r="U1836" i="1" s="1"/>
  <c r="Y1836" i="1" s="1"/>
  <c r="P2050" i="1"/>
  <c r="W2050" i="1" s="1"/>
  <c r="AA2050" i="1" s="1"/>
  <c r="P2446" i="1"/>
  <c r="W2446" i="1" s="1"/>
  <c r="AA2446" i="1" s="1"/>
  <c r="P1490" i="1"/>
  <c r="W1490" i="1" s="1"/>
  <c r="AA1490" i="1" s="1"/>
  <c r="T1211" i="1"/>
  <c r="U1211" i="1" s="1"/>
  <c r="Y1211" i="1" s="1"/>
  <c r="T1213" i="1"/>
  <c r="U1213" i="1" s="1"/>
  <c r="Y1213" i="1" s="1"/>
  <c r="P1216" i="1"/>
  <c r="W1216" i="1" s="1"/>
  <c r="T1377" i="1"/>
  <c r="U1377" i="1" s="1"/>
  <c r="Y1377" i="1" s="1"/>
  <c r="P1450" i="1"/>
  <c r="W1450" i="1" s="1"/>
  <c r="AA1450" i="1" s="1"/>
  <c r="T2161" i="1"/>
  <c r="U2161" i="1" s="1"/>
  <c r="Y2161" i="1" s="1"/>
  <c r="P1549" i="1"/>
  <c r="W1549" i="1" s="1"/>
  <c r="AA1549" i="1" s="1"/>
  <c r="T2389" i="1"/>
  <c r="U2389" i="1" s="1"/>
  <c r="Y2389" i="1" s="1"/>
  <c r="P1465" i="1"/>
  <c r="W1465" i="1" s="1"/>
  <c r="T2004" i="1"/>
  <c r="U2004" i="1" s="1"/>
  <c r="Y2004" i="1" s="1"/>
  <c r="P1516" i="1"/>
  <c r="W1516" i="1" s="1"/>
  <c r="AA1516" i="1" s="1"/>
  <c r="T2182" i="1"/>
  <c r="U2182" i="1" s="1"/>
  <c r="Y2182" i="1" s="1"/>
  <c r="P2052" i="1"/>
  <c r="W2052" i="1" s="1"/>
  <c r="AA2052" i="1" s="1"/>
  <c r="T1307" i="1"/>
  <c r="U1307" i="1" s="1"/>
  <c r="Y1307" i="1" s="1"/>
  <c r="P1551" i="1"/>
  <c r="W1551" i="1" s="1"/>
  <c r="T1221" i="1"/>
  <c r="U1221" i="1" s="1"/>
  <c r="Y1221" i="1" s="1"/>
  <c r="P1224" i="1"/>
  <c r="W1224" i="1" s="1"/>
  <c r="AA1224" i="1" s="1"/>
  <c r="T1708" i="1"/>
  <c r="U1708" i="1" s="1"/>
  <c r="Y1708" i="1" s="1"/>
  <c r="P1505" i="1"/>
  <c r="W1505" i="1" s="1"/>
  <c r="AA1505" i="1" s="1"/>
  <c r="T1734" i="1"/>
  <c r="U1734" i="1" s="1"/>
  <c r="Y1734" i="1" s="1"/>
  <c r="P1079" i="1"/>
  <c r="W1079" i="1" s="1"/>
  <c r="T1757" i="1"/>
  <c r="U1757" i="1" s="1"/>
  <c r="Y1757" i="1" s="1"/>
  <c r="P2288" i="1"/>
  <c r="W2288" i="1" s="1"/>
  <c r="AA2288" i="1" s="1"/>
  <c r="T1226" i="1"/>
  <c r="U1226" i="1" s="1"/>
  <c r="Y1226" i="1" s="1"/>
  <c r="P1229" i="1"/>
  <c r="W1229" i="1" s="1"/>
  <c r="AA1229" i="1" s="1"/>
  <c r="T1873" i="1"/>
  <c r="U1873" i="1" s="1"/>
  <c r="Y1873" i="1" s="1"/>
  <c r="P1586" i="1"/>
  <c r="W1586" i="1" s="1"/>
  <c r="AA1586" i="1" s="1"/>
  <c r="T1833" i="1"/>
  <c r="U1833" i="1" s="1"/>
  <c r="Y1833" i="1" s="1"/>
  <c r="P1245" i="1"/>
  <c r="W1245" i="1" s="1"/>
  <c r="AA1245" i="1" s="1"/>
  <c r="T2034" i="1"/>
  <c r="U2034" i="1" s="1"/>
  <c r="Y2034" i="1" s="1"/>
  <c r="P2017" i="1"/>
  <c r="W2017" i="1" s="1"/>
  <c r="AA2017" i="1" s="1"/>
  <c r="T2252" i="1"/>
  <c r="U2252" i="1" s="1"/>
  <c r="Y2252" i="1" s="1"/>
  <c r="P1785" i="1"/>
  <c r="W1785" i="1" s="1"/>
  <c r="AA1785" i="1" s="1"/>
  <c r="T1777" i="1"/>
  <c r="U1777" i="1" s="1"/>
  <c r="Y1777" i="1" s="1"/>
  <c r="P2431" i="1"/>
  <c r="W2431" i="1" s="1"/>
  <c r="T2400" i="1"/>
  <c r="U2400" i="1" s="1"/>
  <c r="Y2400" i="1" s="1"/>
  <c r="P2494" i="1"/>
  <c r="W2494" i="1" s="1"/>
  <c r="AA2494" i="1" s="1"/>
  <c r="T1467" i="1"/>
  <c r="U1467" i="1" s="1"/>
  <c r="Y1467" i="1" s="1"/>
  <c r="T195" i="1"/>
  <c r="U195" i="1" s="1"/>
  <c r="Y195" i="1" s="1"/>
  <c r="T1446" i="1"/>
  <c r="U1446" i="1" s="1"/>
  <c r="Y1446" i="1" s="1"/>
  <c r="T2256" i="1"/>
  <c r="U2256" i="1" s="1"/>
  <c r="Y2256" i="1" s="1"/>
  <c r="T1199" i="1"/>
  <c r="U1199" i="1" s="1"/>
  <c r="Y1199" i="1" s="1"/>
  <c r="T1553" i="1"/>
  <c r="U1553" i="1" s="1"/>
  <c r="Y1553" i="1" s="1"/>
  <c r="T2144" i="1"/>
  <c r="U2144" i="1" s="1"/>
  <c r="Y2144" i="1" s="1"/>
  <c r="T1756" i="1"/>
  <c r="U1756" i="1" s="1"/>
  <c r="Y1756" i="1" s="1"/>
  <c r="T2486" i="1"/>
  <c r="U2486" i="1" s="1"/>
  <c r="Y2486" i="1" s="1"/>
  <c r="T2442" i="1"/>
  <c r="U2442" i="1" s="1"/>
  <c r="Y2442" i="1" s="1"/>
  <c r="T1204" i="1"/>
  <c r="U1204" i="1" s="1"/>
  <c r="Y1204" i="1" s="1"/>
  <c r="T1205" i="1"/>
  <c r="U1205" i="1" s="1"/>
  <c r="Y1205" i="1" s="1"/>
  <c r="T2287" i="1"/>
  <c r="U2287" i="1" s="1"/>
  <c r="Y2287" i="1" s="1"/>
  <c r="T1584" i="1"/>
  <c r="U1584" i="1" s="1"/>
  <c r="Y1584" i="1" s="1"/>
  <c r="T1310" i="1"/>
  <c r="U1310" i="1" s="1"/>
  <c r="Y1310" i="1" s="1"/>
  <c r="P1281" i="1"/>
  <c r="W1281" i="1" s="1"/>
  <c r="T1214" i="1"/>
  <c r="U1214" i="1" s="1"/>
  <c r="Y1214" i="1" s="1"/>
  <c r="T1319" i="1"/>
  <c r="U1319" i="1" s="1"/>
  <c r="Y1319" i="1" s="1"/>
  <c r="T2480" i="1"/>
  <c r="U2480" i="1" s="1"/>
  <c r="Y2480" i="1" s="1"/>
  <c r="T1834" i="1"/>
  <c r="U1834" i="1" s="1"/>
  <c r="Y1834" i="1" s="1"/>
  <c r="T1367" i="1"/>
  <c r="U1367" i="1" s="1"/>
  <c r="Y1367" i="1" s="1"/>
  <c r="T2349" i="1"/>
  <c r="U2349" i="1" s="1"/>
  <c r="Y2349" i="1" s="1"/>
  <c r="T2265" i="1"/>
  <c r="U2265" i="1" s="1"/>
  <c r="Y2265" i="1" s="1"/>
  <c r="T1222" i="1"/>
  <c r="U1222" i="1" s="1"/>
  <c r="Y1222" i="1" s="1"/>
  <c r="T1489" i="1"/>
  <c r="U1489" i="1" s="1"/>
  <c r="Y1489" i="1" s="1"/>
  <c r="T2458" i="1"/>
  <c r="U2458" i="1" s="1"/>
  <c r="Y2458" i="1" s="1"/>
  <c r="T2264" i="1"/>
  <c r="U2264" i="1" s="1"/>
  <c r="Y2264" i="1" s="1"/>
  <c r="T1227" i="1"/>
  <c r="U1227" i="1" s="1"/>
  <c r="Y1227" i="1" s="1"/>
  <c r="T2326" i="1"/>
  <c r="U2326" i="1" s="1"/>
  <c r="Y2326" i="1" s="1"/>
  <c r="T978" i="1"/>
  <c r="U978" i="1" s="1"/>
  <c r="Y978" i="1" s="1"/>
  <c r="T2029" i="1"/>
  <c r="U2029" i="1" s="1"/>
  <c r="Y2029" i="1" s="1"/>
  <c r="T1788" i="1"/>
  <c r="U1788" i="1" s="1"/>
  <c r="Y1788" i="1" s="1"/>
  <c r="T1332" i="1"/>
  <c r="U1332" i="1" s="1"/>
  <c r="Y1332" i="1" s="1"/>
  <c r="T1071" i="1"/>
  <c r="U1071" i="1" s="1"/>
  <c r="Y1071" i="1" s="1"/>
  <c r="T2044" i="1"/>
  <c r="U2044" i="1" s="1"/>
  <c r="Y2044" i="1" s="1"/>
  <c r="T570" i="1"/>
  <c r="U570" i="1" s="1"/>
  <c r="Y570" i="1" s="1"/>
  <c r="P570" i="1"/>
  <c r="W570" i="1" s="1"/>
  <c r="T918" i="1"/>
  <c r="U918" i="1" s="1"/>
  <c r="Y918" i="1" s="1"/>
  <c r="P918" i="1"/>
  <c r="W918" i="1" s="1"/>
  <c r="T2198" i="1"/>
  <c r="U2198" i="1" s="1"/>
  <c r="Y2198" i="1" s="1"/>
  <c r="P2198" i="1"/>
  <c r="W2198" i="1" s="1"/>
  <c r="T1811" i="1"/>
  <c r="U1811" i="1" s="1"/>
  <c r="Y1811" i="1" s="1"/>
  <c r="P1811" i="1"/>
  <c r="W1811" i="1" s="1"/>
  <c r="T32" i="1"/>
  <c r="U32" i="1" s="1"/>
  <c r="Y32" i="1" s="1"/>
  <c r="P32" i="1"/>
  <c r="W32" i="1" s="1"/>
  <c r="T610" i="1"/>
  <c r="U610" i="1" s="1"/>
  <c r="Y610" i="1" s="1"/>
  <c r="P610" i="1"/>
  <c r="W610" i="1" s="1"/>
  <c r="T2467" i="1"/>
  <c r="U2467" i="1" s="1"/>
  <c r="Y2467" i="1" s="1"/>
  <c r="P2467" i="1"/>
  <c r="W2467" i="1" s="1"/>
  <c r="T1567" i="1"/>
  <c r="U1567" i="1" s="1"/>
  <c r="Y1567" i="1" s="1"/>
  <c r="P1567" i="1"/>
  <c r="W1567" i="1" s="1"/>
  <c r="T1015" i="1"/>
  <c r="U1015" i="1" s="1"/>
  <c r="Y1015" i="1" s="1"/>
  <c r="P1015" i="1"/>
  <c r="W1015" i="1" s="1"/>
  <c r="T439" i="1"/>
  <c r="U439" i="1" s="1"/>
  <c r="Y439" i="1" s="1"/>
  <c r="P439" i="1"/>
  <c r="W439" i="1" s="1"/>
  <c r="T1519" i="1"/>
  <c r="U1519" i="1" s="1"/>
  <c r="Y1519" i="1" s="1"/>
  <c r="P1519" i="1"/>
  <c r="W1519" i="1" s="1"/>
  <c r="T1986" i="1"/>
  <c r="U1986" i="1" s="1"/>
  <c r="Y1986" i="1" s="1"/>
  <c r="P1986" i="1"/>
  <c r="W1986" i="1" s="1"/>
  <c r="T1735" i="1"/>
  <c r="U1735" i="1" s="1"/>
  <c r="Y1735" i="1" s="1"/>
  <c r="P1735" i="1"/>
  <c r="W1735" i="1" s="1"/>
  <c r="T1023" i="1"/>
  <c r="U1023" i="1" s="1"/>
  <c r="Y1023" i="1" s="1"/>
  <c r="P1023" i="1"/>
  <c r="W1023" i="1" s="1"/>
  <c r="T273" i="1"/>
  <c r="U273" i="1" s="1"/>
  <c r="Y273" i="1" s="1"/>
  <c r="P273" i="1"/>
  <c r="W273" i="1" s="1"/>
  <c r="T2051" i="1"/>
  <c r="U2051" i="1" s="1"/>
  <c r="Y2051" i="1" s="1"/>
  <c r="P2051" i="1"/>
  <c r="W2051" i="1" s="1"/>
  <c r="T1866" i="1"/>
  <c r="U1866" i="1" s="1"/>
  <c r="Y1866" i="1" s="1"/>
  <c r="P1866" i="1"/>
  <c r="W1866" i="1" s="1"/>
  <c r="T1455" i="1"/>
  <c r="U1455" i="1" s="1"/>
  <c r="Y1455" i="1" s="1"/>
  <c r="P1455" i="1"/>
  <c r="W1455" i="1" s="1"/>
  <c r="T2192" i="1"/>
  <c r="U2192" i="1" s="1"/>
  <c r="Y2192" i="1" s="1"/>
  <c r="P2192" i="1"/>
  <c r="W2192" i="1" s="1"/>
  <c r="T2088" i="1"/>
  <c r="U2088" i="1" s="1"/>
  <c r="Y2088" i="1" s="1"/>
  <c r="P2088" i="1"/>
  <c r="W2088" i="1" s="1"/>
  <c r="T2215" i="1"/>
  <c r="U2215" i="1" s="1"/>
  <c r="Y2215" i="1" s="1"/>
  <c r="P2215" i="1"/>
  <c r="W2215" i="1" s="1"/>
  <c r="T1862" i="1"/>
  <c r="U1862" i="1" s="1"/>
  <c r="Y1862" i="1" s="1"/>
  <c r="P1862" i="1"/>
  <c r="W1862" i="1" s="1"/>
  <c r="T1150" i="1"/>
  <c r="U1150" i="1" s="1"/>
  <c r="Y1150" i="1" s="1"/>
  <c r="P1150" i="1"/>
  <c r="W1150" i="1" s="1"/>
  <c r="T1154" i="1"/>
  <c r="U1154" i="1" s="1"/>
  <c r="Y1154" i="1" s="1"/>
  <c r="P1154" i="1"/>
  <c r="W1154" i="1" s="1"/>
  <c r="T1162" i="1"/>
  <c r="U1162" i="1" s="1"/>
  <c r="Y1162" i="1" s="1"/>
  <c r="P1162" i="1"/>
  <c r="W1162" i="1" s="1"/>
  <c r="T2289" i="1"/>
  <c r="U2289" i="1" s="1"/>
  <c r="Y2289" i="1" s="1"/>
  <c r="P2289" i="1"/>
  <c r="W2289" i="1" s="1"/>
  <c r="T1077" i="1"/>
  <c r="U1077" i="1" s="1"/>
  <c r="Y1077" i="1" s="1"/>
  <c r="P1077" i="1"/>
  <c r="W1077" i="1" s="1"/>
  <c r="T1998" i="1"/>
  <c r="U1998" i="1" s="1"/>
  <c r="Y1998" i="1" s="1"/>
  <c r="P1998" i="1"/>
  <c r="W1998" i="1" s="1"/>
  <c r="T1167" i="1"/>
  <c r="U1167" i="1" s="1"/>
  <c r="Y1167" i="1" s="1"/>
  <c r="P1167" i="1"/>
  <c r="W1167" i="1" s="1"/>
  <c r="T1061" i="1"/>
  <c r="U1061" i="1" s="1"/>
  <c r="Y1061" i="1" s="1"/>
  <c r="P1061" i="1"/>
  <c r="W1061" i="1" s="1"/>
  <c r="T1448" i="1"/>
  <c r="U1448" i="1" s="1"/>
  <c r="Y1448" i="1" s="1"/>
  <c r="P1448" i="1"/>
  <c r="W1448" i="1" s="1"/>
  <c r="T1170" i="1"/>
  <c r="U1170" i="1" s="1"/>
  <c r="Y1170" i="1" s="1"/>
  <c r="P1170" i="1"/>
  <c r="W1170" i="1" s="1"/>
  <c r="T1534" i="1"/>
  <c r="U1534" i="1" s="1"/>
  <c r="Y1534" i="1" s="1"/>
  <c r="P1534" i="1"/>
  <c r="W1534" i="1" s="1"/>
  <c r="T1173" i="1"/>
  <c r="U1173" i="1" s="1"/>
  <c r="Y1173" i="1" s="1"/>
  <c r="P1173" i="1"/>
  <c r="W1173" i="1" s="1"/>
  <c r="T1175" i="1"/>
  <c r="U1175" i="1" s="1"/>
  <c r="Y1175" i="1" s="1"/>
  <c r="P1175" i="1"/>
  <c r="W1175" i="1" s="1"/>
  <c r="T1176" i="1"/>
  <c r="U1176" i="1" s="1"/>
  <c r="Y1176" i="1" s="1"/>
  <c r="P1176" i="1"/>
  <c r="W1176" i="1" s="1"/>
  <c r="T1504" i="1"/>
  <c r="U1504" i="1" s="1"/>
  <c r="Y1504" i="1" s="1"/>
  <c r="P1504" i="1"/>
  <c r="W1504" i="1" s="1"/>
  <c r="T2320" i="1"/>
  <c r="U2320" i="1" s="1"/>
  <c r="Y2320" i="1" s="1"/>
  <c r="P2320" i="1"/>
  <c r="W2320" i="1" s="1"/>
  <c r="T2020" i="1"/>
  <c r="U2020" i="1" s="1"/>
  <c r="Y2020" i="1" s="1"/>
  <c r="P2020" i="1"/>
  <c r="W2020" i="1" s="1"/>
  <c r="T2027" i="1"/>
  <c r="U2027" i="1" s="1"/>
  <c r="Y2027" i="1" s="1"/>
  <c r="P2027" i="1"/>
  <c r="W2027" i="1" s="1"/>
  <c r="T2407" i="1"/>
  <c r="U2407" i="1" s="1"/>
  <c r="Y2407" i="1" s="1"/>
  <c r="P2407" i="1"/>
  <c r="W2407" i="1" s="1"/>
  <c r="T1181" i="1"/>
  <c r="U1181" i="1" s="1"/>
  <c r="Y1181" i="1" s="1"/>
  <c r="P1181" i="1"/>
  <c r="W1181" i="1" s="1"/>
  <c r="T1506" i="1"/>
  <c r="U1506" i="1" s="1"/>
  <c r="Y1506" i="1" s="1"/>
  <c r="P1506" i="1"/>
  <c r="W1506" i="1" s="1"/>
  <c r="T492" i="1"/>
  <c r="U492" i="1" s="1"/>
  <c r="Y492" i="1" s="1"/>
  <c r="P492" i="1"/>
  <c r="W492" i="1" s="1"/>
  <c r="T707" i="1"/>
  <c r="U707" i="1" s="1"/>
  <c r="Y707" i="1" s="1"/>
  <c r="P707" i="1"/>
  <c r="W707" i="1" s="1"/>
  <c r="T2212" i="1"/>
  <c r="U2212" i="1" s="1"/>
  <c r="Y2212" i="1" s="1"/>
  <c r="P2212" i="1"/>
  <c r="W2212" i="1" s="1"/>
  <c r="T793" i="1"/>
  <c r="U793" i="1" s="1"/>
  <c r="Y793" i="1" s="1"/>
  <c r="P793" i="1"/>
  <c r="W793" i="1" s="1"/>
  <c r="T82" i="1"/>
  <c r="U82" i="1" s="1"/>
  <c r="Y82" i="1" s="1"/>
  <c r="P82" i="1"/>
  <c r="W82" i="1" s="1"/>
  <c r="T358" i="1"/>
  <c r="U358" i="1" s="1"/>
  <c r="Y358" i="1" s="1"/>
  <c r="P358" i="1"/>
  <c r="W358" i="1" s="1"/>
  <c r="T1977" i="1"/>
  <c r="U1977" i="1" s="1"/>
  <c r="Y1977" i="1" s="1"/>
  <c r="P1977" i="1"/>
  <c r="W1977" i="1" s="1"/>
  <c r="T867" i="1"/>
  <c r="U867" i="1" s="1"/>
  <c r="Y867" i="1" s="1"/>
  <c r="P867" i="1"/>
  <c r="W867" i="1" s="1"/>
  <c r="T302" i="1"/>
  <c r="U302" i="1" s="1"/>
  <c r="Y302" i="1" s="1"/>
  <c r="P302" i="1"/>
  <c r="W302" i="1" s="1"/>
  <c r="T1609" i="1"/>
  <c r="U1609" i="1" s="1"/>
  <c r="Y1609" i="1" s="1"/>
  <c r="P1609" i="1"/>
  <c r="W1609" i="1" s="1"/>
  <c r="T31" i="1"/>
  <c r="U31" i="1" s="1"/>
  <c r="Y31" i="1" s="1"/>
  <c r="P31" i="1"/>
  <c r="W31" i="1" s="1"/>
  <c r="T1434" i="1"/>
  <c r="U1434" i="1" s="1"/>
  <c r="Y1434" i="1" s="1"/>
  <c r="P1434" i="1"/>
  <c r="W1434" i="1" s="1"/>
  <c r="T690" i="1"/>
  <c r="U690" i="1" s="1"/>
  <c r="Y690" i="1" s="1"/>
  <c r="P690" i="1"/>
  <c r="W690" i="1" s="1"/>
  <c r="T1547" i="1"/>
  <c r="U1547" i="1" s="1"/>
  <c r="Y1547" i="1" s="1"/>
  <c r="P1547" i="1"/>
  <c r="W1547" i="1" s="1"/>
  <c r="T846" i="1"/>
  <c r="U846" i="1" s="1"/>
  <c r="Y846" i="1" s="1"/>
  <c r="P846" i="1"/>
  <c r="W846" i="1" s="1"/>
  <c r="T480" i="1"/>
  <c r="U480" i="1" s="1"/>
  <c r="Y480" i="1" s="1"/>
  <c r="P480" i="1"/>
  <c r="W480" i="1" s="1"/>
  <c r="T1678" i="1"/>
  <c r="U1678" i="1" s="1"/>
  <c r="Y1678" i="1" s="1"/>
  <c r="P1678" i="1"/>
  <c r="W1678" i="1" s="1"/>
  <c r="T1458" i="1"/>
  <c r="U1458" i="1" s="1"/>
  <c r="Y1458" i="1" s="1"/>
  <c r="P1458" i="1"/>
  <c r="W1458" i="1" s="1"/>
  <c r="T2181" i="1"/>
  <c r="U2181" i="1" s="1"/>
  <c r="Y2181" i="1" s="1"/>
  <c r="P2181" i="1"/>
  <c r="W2181" i="1" s="1"/>
  <c r="T1773" i="1"/>
  <c r="U1773" i="1" s="1"/>
  <c r="Y1773" i="1" s="1"/>
  <c r="P1773" i="1"/>
  <c r="W1773" i="1" s="1"/>
  <c r="T1815" i="1"/>
  <c r="U1815" i="1" s="1"/>
  <c r="Y1815" i="1" s="1"/>
  <c r="P1815" i="1"/>
  <c r="W1815" i="1" s="1"/>
  <c r="T1389" i="1"/>
  <c r="U1389" i="1" s="1"/>
  <c r="Y1389" i="1" s="1"/>
  <c r="P1389" i="1"/>
  <c r="W1389" i="1" s="1"/>
  <c r="T1158" i="1"/>
  <c r="U1158" i="1" s="1"/>
  <c r="Y1158" i="1" s="1"/>
  <c r="P1158" i="1"/>
  <c r="W1158" i="1" s="1"/>
  <c r="T1639" i="1"/>
  <c r="U1639" i="1" s="1"/>
  <c r="Y1639" i="1" s="1"/>
  <c r="P1639" i="1"/>
  <c r="W1639" i="1" s="1"/>
  <c r="T1835" i="1"/>
  <c r="U1835" i="1" s="1"/>
  <c r="Y1835" i="1" s="1"/>
  <c r="P1835" i="1"/>
  <c r="W1835" i="1" s="1"/>
  <c r="T1060" i="1"/>
  <c r="U1060" i="1" s="1"/>
  <c r="Y1060" i="1" s="1"/>
  <c r="P1060" i="1"/>
  <c r="W1060" i="1" s="1"/>
  <c r="T2339" i="1"/>
  <c r="U2339" i="1" s="1"/>
  <c r="Y2339" i="1" s="1"/>
  <c r="P2339" i="1"/>
  <c r="W2339" i="1" s="1"/>
  <c r="T1543" i="1"/>
  <c r="U1543" i="1" s="1"/>
  <c r="Y1543" i="1" s="1"/>
  <c r="P1543" i="1"/>
  <c r="W1543" i="1" s="1"/>
  <c r="T2259" i="1"/>
  <c r="U2259" i="1" s="1"/>
  <c r="Y2259" i="1" s="1"/>
  <c r="P2259" i="1"/>
  <c r="W2259" i="1" s="1"/>
  <c r="T1943" i="1"/>
  <c r="U1943" i="1" s="1"/>
  <c r="Y1943" i="1" s="1"/>
  <c r="P1943" i="1"/>
  <c r="W1943" i="1" s="1"/>
  <c r="T1497" i="1"/>
  <c r="U1497" i="1" s="1"/>
  <c r="Y1497" i="1" s="1"/>
  <c r="P1497" i="1"/>
  <c r="W1497" i="1" s="1"/>
  <c r="T1841" i="1"/>
  <c r="U1841" i="1" s="1"/>
  <c r="Y1841" i="1" s="1"/>
  <c r="P1841" i="1"/>
  <c r="W1841" i="1" s="1"/>
  <c r="T1980" i="1"/>
  <c r="U1980" i="1" s="1"/>
  <c r="Y1980" i="1" s="1"/>
  <c r="P1980" i="1"/>
  <c r="W1980" i="1" s="1"/>
  <c r="T2260" i="1"/>
  <c r="U2260" i="1" s="1"/>
  <c r="Y2260" i="1" s="1"/>
  <c r="P2260" i="1"/>
  <c r="W2260" i="1" s="1"/>
  <c r="T2037" i="1"/>
  <c r="U2037" i="1" s="1"/>
  <c r="Y2037" i="1" s="1"/>
  <c r="P2037" i="1"/>
  <c r="W2037" i="1" s="1"/>
  <c r="T1922" i="1"/>
  <c r="U1922" i="1" s="1"/>
  <c r="Y1922" i="1" s="1"/>
  <c r="P1922" i="1"/>
  <c r="W1922" i="1" s="1"/>
  <c r="T211" i="1"/>
  <c r="U211" i="1" s="1"/>
  <c r="Y211" i="1" s="1"/>
  <c r="P211" i="1"/>
  <c r="W211" i="1" s="1"/>
  <c r="T1503" i="1"/>
  <c r="U1503" i="1" s="1"/>
  <c r="Y1503" i="1" s="1"/>
  <c r="P1503" i="1"/>
  <c r="W1503" i="1" s="1"/>
  <c r="T253" i="1"/>
  <c r="U253" i="1" s="1"/>
  <c r="Y253" i="1" s="1"/>
  <c r="P253" i="1"/>
  <c r="W253" i="1" s="1"/>
  <c r="T1997" i="1"/>
  <c r="U1997" i="1" s="1"/>
  <c r="Y1997" i="1" s="1"/>
  <c r="P1997" i="1"/>
  <c r="W1997" i="1" s="1"/>
  <c r="T1607" i="1"/>
  <c r="U1607" i="1" s="1"/>
  <c r="Y1607" i="1" s="1"/>
  <c r="P1607" i="1"/>
  <c r="W1607" i="1" s="1"/>
  <c r="T557" i="1"/>
  <c r="U557" i="1" s="1"/>
  <c r="Y557" i="1" s="1"/>
  <c r="P557" i="1"/>
  <c r="W557" i="1" s="1"/>
  <c r="T1433" i="1"/>
  <c r="U1433" i="1" s="1"/>
  <c r="Y1433" i="1" s="1"/>
  <c r="P1433" i="1"/>
  <c r="W1433" i="1" s="1"/>
  <c r="T1447" i="1"/>
  <c r="U1447" i="1" s="1"/>
  <c r="Y1447" i="1" s="1"/>
  <c r="P1447" i="1"/>
  <c r="W1447" i="1" s="1"/>
  <c r="T666" i="1"/>
  <c r="U666" i="1" s="1"/>
  <c r="Y666" i="1" s="1"/>
  <c r="P666" i="1"/>
  <c r="W666" i="1" s="1"/>
  <c r="T170" i="1"/>
  <c r="U170" i="1" s="1"/>
  <c r="Y170" i="1" s="1"/>
  <c r="P170" i="1"/>
  <c r="W170" i="1" s="1"/>
  <c r="T545" i="1"/>
  <c r="U545" i="1" s="1"/>
  <c r="Y545" i="1" s="1"/>
  <c r="P545" i="1"/>
  <c r="W545" i="1" s="1"/>
  <c r="T1557" i="1"/>
  <c r="U1557" i="1" s="1"/>
  <c r="Y1557" i="1" s="1"/>
  <c r="P1557" i="1"/>
  <c r="W1557" i="1" s="1"/>
  <c r="T109" i="1"/>
  <c r="U109" i="1" s="1"/>
  <c r="Y109" i="1" s="1"/>
  <c r="P109" i="1"/>
  <c r="W109" i="1" s="1"/>
  <c r="T1818" i="1"/>
  <c r="U1818" i="1" s="1"/>
  <c r="Y1818" i="1" s="1"/>
  <c r="P1818" i="1"/>
  <c r="W1818" i="1" s="1"/>
  <c r="T559" i="1"/>
  <c r="U559" i="1" s="1"/>
  <c r="Y559" i="1" s="1"/>
  <c r="P559" i="1"/>
  <c r="W559" i="1" s="1"/>
  <c r="T131" i="1"/>
  <c r="U131" i="1" s="1"/>
  <c r="Y131" i="1" s="1"/>
  <c r="P131" i="1"/>
  <c r="W131" i="1" s="1"/>
  <c r="T1484" i="1"/>
  <c r="U1484" i="1" s="1"/>
  <c r="Y1484" i="1" s="1"/>
  <c r="P1484" i="1"/>
  <c r="W1484" i="1" s="1"/>
  <c r="T429" i="1"/>
  <c r="U429" i="1" s="1"/>
  <c r="Y429" i="1" s="1"/>
  <c r="P429" i="1"/>
  <c r="W429" i="1" s="1"/>
  <c r="T370" i="1"/>
  <c r="U370" i="1" s="1"/>
  <c r="Y370" i="1" s="1"/>
  <c r="P370" i="1"/>
  <c r="W370" i="1" s="1"/>
  <c r="T169" i="1"/>
  <c r="U169" i="1" s="1"/>
  <c r="Y169" i="1" s="1"/>
  <c r="P169" i="1"/>
  <c r="W169" i="1" s="1"/>
  <c r="T848" i="1"/>
  <c r="U848" i="1" s="1"/>
  <c r="Y848" i="1" s="1"/>
  <c r="P848" i="1"/>
  <c r="W848" i="1" s="1"/>
  <c r="T1982" i="1"/>
  <c r="U1982" i="1" s="1"/>
  <c r="Y1982" i="1" s="1"/>
  <c r="P1982" i="1"/>
  <c r="W1982" i="1" s="1"/>
  <c r="T864" i="1"/>
  <c r="U864" i="1" s="1"/>
  <c r="Y864" i="1" s="1"/>
  <c r="P864" i="1"/>
  <c r="W864" i="1" s="1"/>
  <c r="T635" i="1"/>
  <c r="U635" i="1" s="1"/>
  <c r="Y635" i="1" s="1"/>
  <c r="P635" i="1"/>
  <c r="W635" i="1" s="1"/>
  <c r="T427" i="1"/>
  <c r="U427" i="1" s="1"/>
  <c r="Y427" i="1" s="1"/>
  <c r="P427" i="1"/>
  <c r="W427" i="1" s="1"/>
  <c r="T259" i="1"/>
  <c r="U259" i="1" s="1"/>
  <c r="Y259" i="1" s="1"/>
  <c r="P259" i="1"/>
  <c r="W259" i="1" s="1"/>
  <c r="T24" i="1"/>
  <c r="U24" i="1" s="1"/>
  <c r="Y24" i="1" s="1"/>
  <c r="P24" i="1"/>
  <c r="W24" i="1" s="1"/>
  <c r="T2048" i="1"/>
  <c r="U2048" i="1" s="1"/>
  <c r="Y2048" i="1" s="1"/>
  <c r="P2048" i="1"/>
  <c r="W2048" i="1" s="1"/>
  <c r="T1995" i="1"/>
  <c r="U1995" i="1" s="1"/>
  <c r="Y1995" i="1" s="1"/>
  <c r="P1995" i="1"/>
  <c r="W1995" i="1" s="1"/>
  <c r="T691" i="1"/>
  <c r="U691" i="1" s="1"/>
  <c r="Y691" i="1" s="1"/>
  <c r="P691" i="1"/>
  <c r="W691" i="1" s="1"/>
  <c r="T1915" i="1"/>
  <c r="U1915" i="1" s="1"/>
  <c r="Y1915" i="1" s="1"/>
  <c r="P1915" i="1"/>
  <c r="W1915" i="1" s="1"/>
  <c r="T298" i="1"/>
  <c r="U298" i="1" s="1"/>
  <c r="Y298" i="1" s="1"/>
  <c r="P298" i="1"/>
  <c r="W298" i="1" s="1"/>
  <c r="T2121" i="1"/>
  <c r="U2121" i="1" s="1"/>
  <c r="Y2121" i="1" s="1"/>
  <c r="P2121" i="1"/>
  <c r="W2121" i="1" s="1"/>
  <c r="T1457" i="1"/>
  <c r="U1457" i="1" s="1"/>
  <c r="Y1457" i="1" s="1"/>
  <c r="P1457" i="1"/>
  <c r="W1457" i="1" s="1"/>
  <c r="T2415" i="1"/>
  <c r="U2415" i="1" s="1"/>
  <c r="Y2415" i="1" s="1"/>
  <c r="P2415" i="1"/>
  <c r="W2415" i="1" s="1"/>
  <c r="T1318" i="1"/>
  <c r="U1318" i="1" s="1"/>
  <c r="Y1318" i="1" s="1"/>
  <c r="P1318" i="1"/>
  <c r="W1318" i="1" s="1"/>
  <c r="T984" i="1"/>
  <c r="U984" i="1" s="1"/>
  <c r="Y984" i="1" s="1"/>
  <c r="P984" i="1"/>
  <c r="W984" i="1" s="1"/>
  <c r="T1612" i="1"/>
  <c r="U1612" i="1" s="1"/>
  <c r="Y1612" i="1" s="1"/>
  <c r="P1612" i="1"/>
  <c r="W1612" i="1" s="1"/>
  <c r="T1089" i="1"/>
  <c r="U1089" i="1" s="1"/>
  <c r="Y1089" i="1" s="1"/>
  <c r="P1089" i="1"/>
  <c r="W1089" i="1" s="1"/>
  <c r="T172" i="1"/>
  <c r="U172" i="1" s="1"/>
  <c r="Y172" i="1" s="1"/>
  <c r="P172" i="1"/>
  <c r="W172" i="1" s="1"/>
  <c r="T997" i="1"/>
  <c r="U997" i="1" s="1"/>
  <c r="Y997" i="1" s="1"/>
  <c r="P997" i="1"/>
  <c r="W997" i="1" s="1"/>
  <c r="T1097" i="1"/>
  <c r="U1097" i="1" s="1"/>
  <c r="Y1097" i="1" s="1"/>
  <c r="P1097" i="1"/>
  <c r="W1097" i="1" s="1"/>
  <c r="T2441" i="1"/>
  <c r="U2441" i="1" s="1"/>
  <c r="Y2441" i="1" s="1"/>
  <c r="P2441" i="1"/>
  <c r="W2441" i="1" s="1"/>
  <c r="T562" i="1"/>
  <c r="U562" i="1" s="1"/>
  <c r="Y562" i="1" s="1"/>
  <c r="P562" i="1"/>
  <c r="W562" i="1" s="1"/>
  <c r="T953" i="1"/>
  <c r="U953" i="1" s="1"/>
  <c r="Y953" i="1" s="1"/>
  <c r="P953" i="1"/>
  <c r="W953" i="1" s="1"/>
  <c r="T1063" i="1"/>
  <c r="U1063" i="1" s="1"/>
  <c r="Y1063" i="1" s="1"/>
  <c r="P1063" i="1"/>
  <c r="W1063" i="1" s="1"/>
  <c r="T42" i="1"/>
  <c r="U42" i="1" s="1"/>
  <c r="Y42" i="1" s="1"/>
  <c r="P42" i="1"/>
  <c r="W42" i="1" s="1"/>
  <c r="T829" i="1"/>
  <c r="U829" i="1" s="1"/>
  <c r="Y829" i="1" s="1"/>
  <c r="P829" i="1"/>
  <c r="W829" i="1" s="1"/>
  <c r="T779" i="1"/>
  <c r="U779" i="1" s="1"/>
  <c r="Y779" i="1" s="1"/>
  <c r="P779" i="1"/>
  <c r="W779" i="1" s="1"/>
  <c r="T1574" i="1"/>
  <c r="U1574" i="1" s="1"/>
  <c r="Y1574" i="1" s="1"/>
  <c r="P1574" i="1"/>
  <c r="W1574" i="1" s="1"/>
  <c r="T768" i="1"/>
  <c r="U768" i="1" s="1"/>
  <c r="Y768" i="1" s="1"/>
  <c r="P768" i="1"/>
  <c r="W768" i="1" s="1"/>
  <c r="T983" i="1"/>
  <c r="U983" i="1" s="1"/>
  <c r="Y983" i="1" s="1"/>
  <c r="P983" i="1"/>
  <c r="W983" i="1" s="1"/>
  <c r="T2229" i="1"/>
  <c r="U2229" i="1" s="1"/>
  <c r="Y2229" i="1" s="1"/>
  <c r="P2229" i="1"/>
  <c r="W2229" i="1" s="1"/>
  <c r="T777" i="1"/>
  <c r="U777" i="1" s="1"/>
  <c r="Y777" i="1" s="1"/>
  <c r="P777" i="1"/>
  <c r="W777" i="1" s="1"/>
  <c r="T531" i="1"/>
  <c r="U531" i="1" s="1"/>
  <c r="Y531" i="1" s="1"/>
  <c r="P531" i="1"/>
  <c r="W531" i="1" s="1"/>
  <c r="T1752" i="1"/>
  <c r="U1752" i="1" s="1"/>
  <c r="Y1752" i="1" s="1"/>
  <c r="P1752" i="1"/>
  <c r="W1752" i="1" s="1"/>
  <c r="T23" i="1"/>
  <c r="U23" i="1" s="1"/>
  <c r="Y23" i="1" s="1"/>
  <c r="P23" i="1"/>
  <c r="W23" i="1" s="1"/>
  <c r="T433" i="1"/>
  <c r="U433" i="1" s="1"/>
  <c r="Y433" i="1" s="1"/>
  <c r="P433" i="1"/>
  <c r="W433" i="1" s="1"/>
  <c r="T245" i="1"/>
  <c r="U245" i="1" s="1"/>
  <c r="Y245" i="1" s="1"/>
  <c r="P245" i="1"/>
  <c r="W245" i="1" s="1"/>
  <c r="T192" i="1"/>
  <c r="U192" i="1" s="1"/>
  <c r="Y192" i="1" s="1"/>
  <c r="P192" i="1"/>
  <c r="W192" i="1" s="1"/>
  <c r="T1372" i="1"/>
  <c r="U1372" i="1" s="1"/>
  <c r="Y1372" i="1" s="1"/>
  <c r="P1372" i="1"/>
  <c r="W1372" i="1" s="1"/>
  <c r="T1426" i="1"/>
  <c r="U1426" i="1" s="1"/>
  <c r="Y1426" i="1" s="1"/>
  <c r="P1426" i="1"/>
  <c r="W1426" i="1" s="1"/>
  <c r="T2423" i="1"/>
  <c r="U2423" i="1" s="1"/>
  <c r="Y2423" i="1" s="1"/>
  <c r="P2423" i="1"/>
  <c r="W2423" i="1" s="1"/>
  <c r="T2332" i="1"/>
  <c r="U2332" i="1" s="1"/>
  <c r="Y2332" i="1" s="1"/>
  <c r="P2332" i="1"/>
  <c r="W2332" i="1" s="1"/>
  <c r="T789" i="1"/>
  <c r="U789" i="1" s="1"/>
  <c r="Y789" i="1" s="1"/>
  <c r="P789" i="1"/>
  <c r="W789" i="1" s="1"/>
  <c r="T1616" i="1"/>
  <c r="U1616" i="1" s="1"/>
  <c r="Y1616" i="1" s="1"/>
  <c r="P1616" i="1"/>
  <c r="W1616" i="1" s="1"/>
  <c r="T862" i="1"/>
  <c r="U862" i="1" s="1"/>
  <c r="Y862" i="1" s="1"/>
  <c r="P862" i="1"/>
  <c r="W862" i="1" s="1"/>
  <c r="T2368" i="1"/>
  <c r="U2368" i="1" s="1"/>
  <c r="Y2368" i="1" s="1"/>
  <c r="P2368" i="1"/>
  <c r="W2368" i="1" s="1"/>
  <c r="T1038" i="1"/>
  <c r="U1038" i="1" s="1"/>
  <c r="Y1038" i="1" s="1"/>
  <c r="P1038" i="1"/>
  <c r="W1038" i="1" s="1"/>
  <c r="T1790" i="1"/>
  <c r="U1790" i="1" s="1"/>
  <c r="Y1790" i="1" s="1"/>
  <c r="T900" i="1"/>
  <c r="U900" i="1" s="1"/>
  <c r="Y900" i="1" s="1"/>
  <c r="T2398" i="1"/>
  <c r="U2398" i="1" s="1"/>
  <c r="Y2398" i="1" s="1"/>
  <c r="T208" i="1"/>
  <c r="U208" i="1" s="1"/>
  <c r="Y208" i="1" s="1"/>
  <c r="T2227" i="1"/>
  <c r="U2227" i="1" s="1"/>
  <c r="Y2227" i="1" s="1"/>
  <c r="T1065" i="1"/>
  <c r="U1065" i="1" s="1"/>
  <c r="Y1065" i="1" s="1"/>
  <c r="T252" i="1"/>
  <c r="U252" i="1" s="1"/>
  <c r="Y252" i="1" s="1"/>
  <c r="P252" i="1"/>
  <c r="W252" i="1" s="1"/>
  <c r="T1667" i="1"/>
  <c r="U1667" i="1" s="1"/>
  <c r="Y1667" i="1" s="1"/>
  <c r="P1667" i="1"/>
  <c r="W1667" i="1" s="1"/>
  <c r="T1996" i="1"/>
  <c r="U1996" i="1" s="1"/>
  <c r="Y1996" i="1" s="1"/>
  <c r="P1996" i="1"/>
  <c r="W1996" i="1" s="1"/>
  <c r="T244" i="1"/>
  <c r="U244" i="1" s="1"/>
  <c r="Y244" i="1" s="1"/>
  <c r="P244" i="1"/>
  <c r="W244" i="1" s="1"/>
  <c r="T1916" i="1"/>
  <c r="U1916" i="1" s="1"/>
  <c r="Y1916" i="1" s="1"/>
  <c r="P1916" i="1"/>
  <c r="W1916" i="1" s="1"/>
  <c r="T2179" i="1"/>
  <c r="U2179" i="1" s="1"/>
  <c r="Y2179" i="1" s="1"/>
  <c r="P2179" i="1"/>
  <c r="W2179" i="1" s="1"/>
  <c r="T781" i="1"/>
  <c r="U781" i="1" s="1"/>
  <c r="Y781" i="1" s="1"/>
  <c r="P781" i="1"/>
  <c r="W781" i="1" s="1"/>
  <c r="T1356" i="1"/>
  <c r="U1356" i="1" s="1"/>
  <c r="Y1356" i="1" s="1"/>
  <c r="P1356" i="1"/>
  <c r="W1356" i="1" s="1"/>
  <c r="T556" i="1"/>
  <c r="U556" i="1" s="1"/>
  <c r="Y556" i="1" s="1"/>
  <c r="P556" i="1"/>
  <c r="W556" i="1" s="1"/>
  <c r="T1711" i="1"/>
  <c r="U1711" i="1" s="1"/>
  <c r="Y1711" i="1" s="1"/>
  <c r="P1711" i="1"/>
  <c r="W1711" i="1" s="1"/>
  <c r="T711" i="1"/>
  <c r="U711" i="1" s="1"/>
  <c r="Y711" i="1" s="1"/>
  <c r="P711" i="1"/>
  <c r="W711" i="1" s="1"/>
  <c r="T60" i="1"/>
  <c r="U60" i="1" s="1"/>
  <c r="Y60" i="1" s="1"/>
  <c r="P60" i="1"/>
  <c r="W60" i="1" s="1"/>
  <c r="T1951" i="1"/>
  <c r="U1951" i="1" s="1"/>
  <c r="Y1951" i="1" s="1"/>
  <c r="P1951" i="1"/>
  <c r="W1951" i="1" s="1"/>
  <c r="T36" i="1"/>
  <c r="U36" i="1" s="1"/>
  <c r="Y36" i="1" s="1"/>
  <c r="P36" i="1"/>
  <c r="W36" i="1" s="1"/>
  <c r="T1386" i="1"/>
  <c r="U1386" i="1" s="1"/>
  <c r="Y1386" i="1" s="1"/>
  <c r="P1386" i="1"/>
  <c r="W1386" i="1" s="1"/>
  <c r="T267" i="1"/>
  <c r="U267" i="1" s="1"/>
  <c r="Y267" i="1" s="1"/>
  <c r="P267" i="1"/>
  <c r="W267" i="1" s="1"/>
  <c r="P195" i="1"/>
  <c r="W195" i="1" s="1"/>
  <c r="P2304" i="1"/>
  <c r="W2304" i="1" s="1"/>
  <c r="P1446" i="1"/>
  <c r="W1446" i="1" s="1"/>
  <c r="P2223" i="1"/>
  <c r="W2223" i="1" s="1"/>
  <c r="AA2223" i="1" s="1"/>
  <c r="P2256" i="1"/>
  <c r="W2256" i="1" s="1"/>
  <c r="T1723" i="1"/>
  <c r="U1723" i="1" s="1"/>
  <c r="Y1723" i="1" s="1"/>
  <c r="P1723" i="1"/>
  <c r="W1723" i="1" s="1"/>
  <c r="T236" i="1"/>
  <c r="U236" i="1" s="1"/>
  <c r="Y236" i="1" s="1"/>
  <c r="P236" i="1"/>
  <c r="W236" i="1" s="1"/>
  <c r="T268" i="1"/>
  <c r="U268" i="1" s="1"/>
  <c r="Y268" i="1" s="1"/>
  <c r="P268" i="1"/>
  <c r="W268" i="1" s="1"/>
  <c r="T2058" i="1"/>
  <c r="U2058" i="1" s="1"/>
  <c r="Y2058" i="1" s="1"/>
  <c r="P2058" i="1"/>
  <c r="W2058" i="1" s="1"/>
  <c r="T309" i="1"/>
  <c r="U309" i="1" s="1"/>
  <c r="Y309" i="1" s="1"/>
  <c r="P309" i="1"/>
  <c r="W309" i="1" s="1"/>
  <c r="T669" i="1"/>
  <c r="U669" i="1" s="1"/>
  <c r="Y669" i="1" s="1"/>
  <c r="P669" i="1"/>
  <c r="W669" i="1" s="1"/>
  <c r="T1822" i="1"/>
  <c r="U1822" i="1" s="1"/>
  <c r="Y1822" i="1" s="1"/>
  <c r="P1822" i="1"/>
  <c r="W1822" i="1" s="1"/>
  <c r="T2151" i="1"/>
  <c r="U2151" i="1" s="1"/>
  <c r="Y2151" i="1" s="1"/>
  <c r="P2151" i="1"/>
  <c r="W2151" i="1" s="1"/>
  <c r="T19" i="1"/>
  <c r="U19" i="1" s="1"/>
  <c r="Y19" i="1" s="1"/>
  <c r="P19" i="1"/>
  <c r="W19" i="1" s="1"/>
  <c r="T1078" i="1"/>
  <c r="U1078" i="1" s="1"/>
  <c r="Y1078" i="1" s="1"/>
  <c r="P1078" i="1"/>
  <c r="W1078" i="1" s="1"/>
  <c r="T1425" i="1"/>
  <c r="U1425" i="1" s="1"/>
  <c r="Y1425" i="1" s="1"/>
  <c r="P1425" i="1"/>
  <c r="W1425" i="1" s="1"/>
  <c r="T787" i="1"/>
  <c r="U787" i="1" s="1"/>
  <c r="Y787" i="1" s="1"/>
  <c r="P787" i="1"/>
  <c r="W787" i="1" s="1"/>
  <c r="T371" i="1"/>
  <c r="U371" i="1" s="1"/>
  <c r="Y371" i="1" s="1"/>
  <c r="P371" i="1"/>
  <c r="W371" i="1" s="1"/>
  <c r="T1566" i="1"/>
  <c r="U1566" i="1" s="1"/>
  <c r="Y1566" i="1" s="1"/>
  <c r="P1566" i="1"/>
  <c r="W1566" i="1" s="1"/>
  <c r="T1701" i="1"/>
  <c r="U1701" i="1" s="1"/>
  <c r="Y1701" i="1" s="1"/>
  <c r="P1701" i="1"/>
  <c r="W1701" i="1" s="1"/>
  <c r="T2424" i="1"/>
  <c r="U2424" i="1" s="1"/>
  <c r="Y2424" i="1" s="1"/>
  <c r="P2424" i="1"/>
  <c r="W2424" i="1" s="1"/>
  <c r="T1910" i="1"/>
  <c r="U1910" i="1" s="1"/>
  <c r="Y1910" i="1" s="1"/>
  <c r="P1910" i="1"/>
  <c r="W1910" i="1" s="1"/>
  <c r="T1422" i="1"/>
  <c r="U1422" i="1" s="1"/>
  <c r="Y1422" i="1" s="1"/>
  <c r="T430" i="1"/>
  <c r="U430" i="1" s="1"/>
  <c r="Y430" i="1" s="1"/>
  <c r="T898" i="1"/>
  <c r="U898" i="1" s="1"/>
  <c r="Y898" i="1" s="1"/>
  <c r="T2396" i="1"/>
  <c r="U2396" i="1" s="1"/>
  <c r="Y2396" i="1" s="1"/>
  <c r="T2456" i="1"/>
  <c r="U2456" i="1" s="1"/>
  <c r="Y2456" i="1" s="1"/>
  <c r="T93" i="1"/>
  <c r="U93" i="1" s="1"/>
  <c r="Y93" i="1" s="1"/>
  <c r="T2466" i="1"/>
  <c r="U2466" i="1" s="1"/>
  <c r="Y2466" i="1" s="1"/>
  <c r="T1064" i="1"/>
  <c r="U1064" i="1" s="1"/>
  <c r="Y1064" i="1" s="1"/>
  <c r="T847" i="1"/>
  <c r="U847" i="1" s="1"/>
  <c r="Y847" i="1" s="1"/>
  <c r="P847" i="1"/>
  <c r="W847" i="1" s="1"/>
  <c r="T1787" i="1"/>
  <c r="U1787" i="1" s="1"/>
  <c r="Y1787" i="1" s="1"/>
  <c r="P1787" i="1"/>
  <c r="W1787" i="1" s="1"/>
  <c r="T479" i="1"/>
  <c r="U479" i="1" s="1"/>
  <c r="Y479" i="1" s="1"/>
  <c r="P479" i="1"/>
  <c r="W479" i="1" s="1"/>
  <c r="T794" i="1"/>
  <c r="U794" i="1" s="1"/>
  <c r="Y794" i="1" s="1"/>
  <c r="P794" i="1"/>
  <c r="W794" i="1" s="1"/>
  <c r="T394" i="1"/>
  <c r="U394" i="1" s="1"/>
  <c r="Y394" i="1" s="1"/>
  <c r="P394" i="1"/>
  <c r="W394" i="1" s="1"/>
  <c r="T20" i="1"/>
  <c r="U20" i="1" s="1"/>
  <c r="Y20" i="1" s="1"/>
  <c r="P20" i="1"/>
  <c r="W20" i="1" s="1"/>
  <c r="T2380" i="1"/>
  <c r="U2380" i="1" s="1"/>
  <c r="Y2380" i="1" s="1"/>
  <c r="P2380" i="1"/>
  <c r="W2380" i="1" s="1"/>
  <c r="T2085" i="1"/>
  <c r="U2085" i="1" s="1"/>
  <c r="Y2085" i="1" s="1"/>
  <c r="P2085" i="1"/>
  <c r="W2085" i="1" s="1"/>
  <c r="T184" i="1"/>
  <c r="U184" i="1" s="1"/>
  <c r="Y184" i="1" s="1"/>
  <c r="P184" i="1"/>
  <c r="W184" i="1" s="1"/>
  <c r="T911" i="1"/>
  <c r="U911" i="1" s="1"/>
  <c r="Y911" i="1" s="1"/>
  <c r="P911" i="1"/>
  <c r="W911" i="1" s="1"/>
  <c r="T352" i="1"/>
  <c r="U352" i="1" s="1"/>
  <c r="Y352" i="1" s="1"/>
  <c r="P352" i="1"/>
  <c r="W352" i="1" s="1"/>
  <c r="T138" i="1"/>
  <c r="U138" i="1" s="1"/>
  <c r="Y138" i="1" s="1"/>
  <c r="P138" i="1"/>
  <c r="W138" i="1" s="1"/>
  <c r="T1359" i="1"/>
  <c r="U1359" i="1" s="1"/>
  <c r="Y1359" i="1" s="1"/>
  <c r="P1359" i="1"/>
  <c r="W1359" i="1" s="1"/>
  <c r="T665" i="1"/>
  <c r="U665" i="1" s="1"/>
  <c r="Y665" i="1" s="1"/>
  <c r="P665" i="1"/>
  <c r="W665" i="1" s="1"/>
  <c r="T804" i="1"/>
  <c r="U804" i="1" s="1"/>
  <c r="Y804" i="1" s="1"/>
  <c r="P804" i="1"/>
  <c r="W804" i="1" s="1"/>
  <c r="T1094" i="1"/>
  <c r="U1094" i="1" s="1"/>
  <c r="Y1094" i="1" s="1"/>
  <c r="P1094" i="1"/>
  <c r="W1094" i="1" s="1"/>
  <c r="T740" i="1"/>
  <c r="U740" i="1" s="1"/>
  <c r="Y740" i="1" s="1"/>
  <c r="P740" i="1"/>
  <c r="W740" i="1" s="1"/>
  <c r="P1422" i="1"/>
  <c r="W1422" i="1" s="1"/>
  <c r="P902" i="1"/>
  <c r="W902" i="1" s="1"/>
  <c r="P118" i="1"/>
  <c r="W118" i="1" s="1"/>
  <c r="P1790" i="1"/>
  <c r="W1790" i="1" s="1"/>
  <c r="P430" i="1"/>
  <c r="W430" i="1" s="1"/>
  <c r="P1930" i="1"/>
  <c r="W1930" i="1" s="1"/>
  <c r="P1671" i="1"/>
  <c r="W1671" i="1" s="1"/>
  <c r="AA1671" i="1" s="1"/>
  <c r="P900" i="1"/>
  <c r="W900" i="1" s="1"/>
  <c r="P898" i="1"/>
  <c r="W898" i="1" s="1"/>
  <c r="AA898" i="1" s="1"/>
  <c r="P2397" i="1"/>
  <c r="W2397" i="1" s="1"/>
  <c r="AA2397" i="1" s="1"/>
  <c r="P2399" i="1"/>
  <c r="W2399" i="1" s="1"/>
  <c r="AA2399" i="1" s="1"/>
  <c r="P2398" i="1"/>
  <c r="W2398" i="1" s="1"/>
  <c r="P2396" i="1"/>
  <c r="W2396" i="1" s="1"/>
  <c r="P117" i="1"/>
  <c r="W117" i="1" s="1"/>
  <c r="P263" i="1"/>
  <c r="W263" i="1" s="1"/>
  <c r="AA263" i="1" s="1"/>
  <c r="P2456" i="1"/>
  <c r="W2456" i="1" s="1"/>
  <c r="P1973" i="1"/>
  <c r="W1973" i="1" s="1"/>
  <c r="P553" i="1"/>
  <c r="W553" i="1" s="1"/>
  <c r="P208" i="1"/>
  <c r="W208" i="1" s="1"/>
  <c r="P93" i="1"/>
  <c r="W93" i="1" s="1"/>
  <c r="P95" i="1"/>
  <c r="W95" i="1" s="1"/>
  <c r="AA95" i="1" s="1"/>
  <c r="P97" i="1"/>
  <c r="W97" i="1" s="1"/>
  <c r="AA97" i="1" s="1"/>
  <c r="P2227" i="1"/>
  <c r="W2227" i="1" s="1"/>
  <c r="P2466" i="1"/>
  <c r="W2466" i="1" s="1"/>
  <c r="AA2466" i="1" s="1"/>
  <c r="P279" i="1"/>
  <c r="W279" i="1" s="1"/>
  <c r="P293" i="1"/>
  <c r="W293" i="1" s="1"/>
  <c r="AA293" i="1" s="1"/>
  <c r="P1065" i="1"/>
  <c r="W1065" i="1" s="1"/>
  <c r="P1064" i="1"/>
  <c r="W1064" i="1" s="1"/>
  <c r="P910" i="1"/>
  <c r="W910" i="1" s="1"/>
  <c r="P1267" i="1"/>
  <c r="W1267" i="1" s="1"/>
  <c r="T775" i="1"/>
  <c r="U775" i="1" s="1"/>
  <c r="Y775" i="1" s="1"/>
  <c r="P775" i="1"/>
  <c r="W775" i="1" s="1"/>
  <c r="T1483" i="1"/>
  <c r="U1483" i="1" s="1"/>
  <c r="Y1483" i="1" s="1"/>
  <c r="P1483" i="1"/>
  <c r="W1483" i="1" s="1"/>
  <c r="T844" i="1"/>
  <c r="U844" i="1" s="1"/>
  <c r="Y844" i="1" s="1"/>
  <c r="P844" i="1"/>
  <c r="W844" i="1" s="1"/>
  <c r="T34" i="1"/>
  <c r="U34" i="1" s="1"/>
  <c r="Y34" i="1" s="1"/>
  <c r="P34" i="1"/>
  <c r="W34" i="1" s="1"/>
  <c r="T431" i="1"/>
  <c r="U431" i="1" s="1"/>
  <c r="Y431" i="1" s="1"/>
  <c r="P431" i="1"/>
  <c r="W431" i="1" s="1"/>
  <c r="T589" i="1"/>
  <c r="U589" i="1" s="1"/>
  <c r="Y589" i="1" s="1"/>
  <c r="P589" i="1"/>
  <c r="W589" i="1" s="1"/>
  <c r="T1040" i="1"/>
  <c r="U1040" i="1" s="1"/>
  <c r="Y1040" i="1" s="1"/>
  <c r="P1040" i="1"/>
  <c r="W1040" i="1" s="1"/>
  <c r="T855" i="1"/>
  <c r="U855" i="1" s="1"/>
  <c r="Y855" i="1" s="1"/>
  <c r="P855" i="1"/>
  <c r="W855" i="1" s="1"/>
  <c r="T2057" i="1"/>
  <c r="U2057" i="1" s="1"/>
  <c r="Y2057" i="1" s="1"/>
  <c r="P2057" i="1"/>
  <c r="W2057" i="1" s="1"/>
  <c r="T65" i="1"/>
  <c r="U65" i="1" s="1"/>
  <c r="Y65" i="1" s="1"/>
  <c r="P65" i="1"/>
  <c r="W65" i="1" s="1"/>
  <c r="T57" i="1"/>
  <c r="U57" i="1" s="1"/>
  <c r="Y57" i="1" s="1"/>
  <c r="P57" i="1"/>
  <c r="W57" i="1" s="1"/>
  <c r="T1287" i="1"/>
  <c r="U1287" i="1" s="1"/>
  <c r="Y1287" i="1" s="1"/>
  <c r="P1287" i="1"/>
  <c r="W1287" i="1" s="1"/>
  <c r="T2282" i="1"/>
  <c r="U2282" i="1" s="1"/>
  <c r="Y2282" i="1" s="1"/>
  <c r="P2282" i="1"/>
  <c r="W2282" i="1" s="1"/>
  <c r="T532" i="1"/>
  <c r="U532" i="1" s="1"/>
  <c r="Y532" i="1" s="1"/>
  <c r="P532" i="1"/>
  <c r="W532" i="1" s="1"/>
  <c r="T1931" i="1"/>
  <c r="U1931" i="1" s="1"/>
  <c r="Y1931" i="1" s="1"/>
  <c r="P1931" i="1"/>
  <c r="W1931" i="1" s="1"/>
  <c r="T1066" i="1"/>
  <c r="U1066" i="1" s="1"/>
  <c r="Y1066" i="1" s="1"/>
  <c r="P1066" i="1"/>
  <c r="W1066" i="1" s="1"/>
  <c r="T25" i="1"/>
  <c r="U25" i="1" s="1"/>
  <c r="Y25" i="1" s="1"/>
  <c r="P25" i="1"/>
  <c r="W25" i="1" s="1"/>
  <c r="T1005" i="1"/>
  <c r="U1005" i="1" s="1"/>
  <c r="Y1005" i="1" s="1"/>
  <c r="P1005" i="1"/>
  <c r="W1005" i="1" s="1"/>
  <c r="T1039" i="1"/>
  <c r="U1039" i="1" s="1"/>
  <c r="Y1039" i="1" s="1"/>
  <c r="P1039" i="1"/>
  <c r="W1039" i="1" s="1"/>
  <c r="T1984" i="1"/>
  <c r="U1984" i="1" s="1"/>
  <c r="Y1984" i="1" s="1"/>
  <c r="P1984" i="1"/>
  <c r="W1984" i="1" s="1"/>
  <c r="T818" i="1"/>
  <c r="U818" i="1" s="1"/>
  <c r="Y818" i="1" s="1"/>
  <c r="P818" i="1"/>
  <c r="W818" i="1" s="1"/>
  <c r="T1007" i="1"/>
  <c r="U1007" i="1" s="1"/>
  <c r="Y1007" i="1" s="1"/>
  <c r="P1007" i="1"/>
  <c r="W1007" i="1" s="1"/>
  <c r="T2406" i="1"/>
  <c r="U2406" i="1" s="1"/>
  <c r="Y2406" i="1" s="1"/>
  <c r="P2406" i="1"/>
  <c r="W2406" i="1" s="1"/>
  <c r="T2438" i="1"/>
  <c r="U2438" i="1" s="1"/>
  <c r="Y2438" i="1" s="1"/>
  <c r="P2438" i="1"/>
  <c r="W2438" i="1" s="1"/>
  <c r="T541" i="1"/>
  <c r="U541" i="1" s="1"/>
  <c r="Y541" i="1" s="1"/>
  <c r="P541" i="1"/>
  <c r="W541" i="1" s="1"/>
  <c r="T539" i="1"/>
  <c r="U539" i="1" s="1"/>
  <c r="Y539" i="1" s="1"/>
  <c r="P539" i="1"/>
  <c r="W539" i="1" s="1"/>
  <c r="T1878" i="1"/>
  <c r="U1878" i="1" s="1"/>
  <c r="Y1878" i="1" s="1"/>
  <c r="P1878" i="1"/>
  <c r="W1878" i="1" s="1"/>
  <c r="T1888" i="1"/>
  <c r="U1888" i="1" s="1"/>
  <c r="Y1888" i="1" s="1"/>
  <c r="P1888" i="1"/>
  <c r="W1888" i="1" s="1"/>
  <c r="T538" i="1"/>
  <c r="U538" i="1" s="1"/>
  <c r="Y538" i="1" s="1"/>
  <c r="P538" i="1"/>
  <c r="W538" i="1" s="1"/>
  <c r="T364" i="1"/>
  <c r="U364" i="1" s="1"/>
  <c r="Y364" i="1" s="1"/>
  <c r="P364" i="1"/>
  <c r="W364" i="1" s="1"/>
  <c r="T114" i="1"/>
  <c r="U114" i="1" s="1"/>
  <c r="Y114" i="1" s="1"/>
  <c r="P114" i="1"/>
  <c r="W114" i="1" s="1"/>
  <c r="T653" i="1"/>
  <c r="U653" i="1" s="1"/>
  <c r="Y653" i="1" s="1"/>
  <c r="P653" i="1"/>
  <c r="W653" i="1" s="1"/>
  <c r="T645" i="1"/>
  <c r="U645" i="1" s="1"/>
  <c r="Y645" i="1" s="1"/>
  <c r="P645" i="1"/>
  <c r="W645" i="1" s="1"/>
  <c r="T648" i="1"/>
  <c r="U648" i="1" s="1"/>
  <c r="Y648" i="1" s="1"/>
  <c r="P648" i="1"/>
  <c r="W648" i="1" s="1"/>
  <c r="T2114" i="1"/>
  <c r="U2114" i="1" s="1"/>
  <c r="Y2114" i="1" s="1"/>
  <c r="P2114" i="1"/>
  <c r="W2114" i="1" s="1"/>
  <c r="T654" i="1"/>
  <c r="U654" i="1" s="1"/>
  <c r="Y654" i="1" s="1"/>
  <c r="P654" i="1"/>
  <c r="W654" i="1" s="1"/>
  <c r="T656" i="1"/>
  <c r="U656" i="1" s="1"/>
  <c r="Y656" i="1" s="1"/>
  <c r="P656" i="1"/>
  <c r="W656" i="1" s="1"/>
  <c r="T658" i="1"/>
  <c r="U658" i="1" s="1"/>
  <c r="Y658" i="1" s="1"/>
  <c r="P658" i="1"/>
  <c r="W658" i="1" s="1"/>
  <c r="T2473" i="1"/>
  <c r="U2473" i="1" s="1"/>
  <c r="Y2473" i="1" s="1"/>
  <c r="P2473" i="1"/>
  <c r="W2473" i="1" s="1"/>
  <c r="T869" i="1"/>
  <c r="U869" i="1" s="1"/>
  <c r="Y869" i="1" s="1"/>
  <c r="P869" i="1"/>
  <c r="W869" i="1" s="1"/>
  <c r="T1654" i="1"/>
  <c r="U1654" i="1" s="1"/>
  <c r="Y1654" i="1" s="1"/>
  <c r="P1654" i="1"/>
  <c r="W1654" i="1" s="1"/>
  <c r="T761" i="1"/>
  <c r="U761" i="1" s="1"/>
  <c r="Y761" i="1" s="1"/>
  <c r="P761" i="1"/>
  <c r="W761" i="1" s="1"/>
  <c r="T749" i="1"/>
  <c r="U749" i="1" s="1"/>
  <c r="Y749" i="1" s="1"/>
  <c r="P749" i="1"/>
  <c r="W749" i="1" s="1"/>
  <c r="T751" i="1"/>
  <c r="U751" i="1" s="1"/>
  <c r="Y751" i="1" s="1"/>
  <c r="P751" i="1"/>
  <c r="W751" i="1" s="1"/>
  <c r="T752" i="1"/>
  <c r="U752" i="1" s="1"/>
  <c r="Y752" i="1" s="1"/>
  <c r="P752" i="1"/>
  <c r="W752" i="1" s="1"/>
  <c r="T754" i="1"/>
  <c r="U754" i="1" s="1"/>
  <c r="Y754" i="1" s="1"/>
  <c r="P754" i="1"/>
  <c r="W754" i="1" s="1"/>
  <c r="T755" i="1"/>
  <c r="U755" i="1" s="1"/>
  <c r="Y755" i="1" s="1"/>
  <c r="P755" i="1"/>
  <c r="W755" i="1" s="1"/>
  <c r="T757" i="1"/>
  <c r="U757" i="1" s="1"/>
  <c r="Y757" i="1" s="1"/>
  <c r="P757" i="1"/>
  <c r="W757" i="1" s="1"/>
  <c r="T2157" i="1"/>
  <c r="U2157" i="1" s="1"/>
  <c r="Y2157" i="1" s="1"/>
  <c r="P2157" i="1"/>
  <c r="W2157" i="1" s="1"/>
  <c r="T763" i="1"/>
  <c r="U763" i="1" s="1"/>
  <c r="Y763" i="1" s="1"/>
  <c r="P763" i="1"/>
  <c r="W763" i="1" s="1"/>
  <c r="T1618" i="1"/>
  <c r="U1618" i="1" s="1"/>
  <c r="Y1618" i="1" s="1"/>
  <c r="P1618" i="1"/>
  <c r="W1618" i="1" s="1"/>
  <c r="T1619" i="1"/>
  <c r="U1619" i="1" s="1"/>
  <c r="Y1619" i="1" s="1"/>
  <c r="P1619" i="1"/>
  <c r="W1619" i="1" s="1"/>
  <c r="T1036" i="1"/>
  <c r="U1036" i="1" s="1"/>
  <c r="Y1036" i="1" s="1"/>
  <c r="P1036" i="1"/>
  <c r="W1036" i="1" s="1"/>
  <c r="T489" i="1"/>
  <c r="U489" i="1" s="1"/>
  <c r="Y489" i="1" s="1"/>
  <c r="P489" i="1"/>
  <c r="W489" i="1" s="1"/>
  <c r="T715" i="1"/>
  <c r="U715" i="1" s="1"/>
  <c r="Y715" i="1" s="1"/>
  <c r="P715" i="1"/>
  <c r="W715" i="1" s="1"/>
  <c r="T1988" i="1"/>
  <c r="U1988" i="1" s="1"/>
  <c r="Y1988" i="1" s="1"/>
  <c r="P1988" i="1"/>
  <c r="W1988" i="1" s="1"/>
  <c r="T990" i="1"/>
  <c r="U990" i="1" s="1"/>
  <c r="Y990" i="1" s="1"/>
  <c r="P990" i="1"/>
  <c r="W990" i="1" s="1"/>
  <c r="T261" i="1"/>
  <c r="U261" i="1" s="1"/>
  <c r="Y261" i="1" s="1"/>
  <c r="P261" i="1"/>
  <c r="W261" i="1" s="1"/>
  <c r="T200" i="1"/>
  <c r="U200" i="1" s="1"/>
  <c r="Y200" i="1" s="1"/>
  <c r="P200" i="1"/>
  <c r="W200" i="1" s="1"/>
  <c r="T256" i="1"/>
  <c r="U256" i="1" s="1"/>
  <c r="Y256" i="1" s="1"/>
  <c r="P256" i="1"/>
  <c r="W256" i="1" s="1"/>
  <c r="T1846" i="1"/>
  <c r="U1846" i="1" s="1"/>
  <c r="Y1846" i="1" s="1"/>
  <c r="P1846" i="1"/>
  <c r="W1846" i="1" s="1"/>
  <c r="T975" i="1"/>
  <c r="U975" i="1" s="1"/>
  <c r="Y975" i="1" s="1"/>
  <c r="P975" i="1"/>
  <c r="W975" i="1" s="1"/>
  <c r="T1053" i="1"/>
  <c r="U1053" i="1" s="1"/>
  <c r="Y1053" i="1" s="1"/>
  <c r="P1053" i="1"/>
  <c r="W1053" i="1" s="1"/>
  <c r="T1046" i="1"/>
  <c r="U1046" i="1" s="1"/>
  <c r="Y1046" i="1" s="1"/>
  <c r="P1046" i="1"/>
  <c r="W1046" i="1" s="1"/>
  <c r="T219" i="1"/>
  <c r="U219" i="1" s="1"/>
  <c r="Y219" i="1" s="1"/>
  <c r="P219" i="1"/>
  <c r="W219" i="1" s="1"/>
  <c r="T1016" i="1"/>
  <c r="U1016" i="1" s="1"/>
  <c r="Y1016" i="1" s="1"/>
  <c r="P1016" i="1"/>
  <c r="W1016" i="1" s="1"/>
  <c r="T350" i="1"/>
  <c r="U350" i="1" s="1"/>
  <c r="Y350" i="1" s="1"/>
  <c r="P350" i="1"/>
  <c r="W350" i="1" s="1"/>
  <c r="T501" i="1"/>
  <c r="U501" i="1" s="1"/>
  <c r="Y501" i="1" s="1"/>
  <c r="P501" i="1"/>
  <c r="W501" i="1" s="1"/>
  <c r="T218" i="1"/>
  <c r="U218" i="1" s="1"/>
  <c r="Y218" i="1" s="1"/>
  <c r="P218" i="1"/>
  <c r="W218" i="1" s="1"/>
  <c r="T2283" i="1"/>
  <c r="U2283" i="1" s="1"/>
  <c r="Y2283" i="1" s="1"/>
  <c r="P2283" i="1"/>
  <c r="W2283" i="1" s="1"/>
  <c r="T2385" i="1"/>
  <c r="U2385" i="1" s="1"/>
  <c r="Y2385" i="1" s="1"/>
  <c r="P2385" i="1"/>
  <c r="W2385" i="1" s="1"/>
  <c r="T1610" i="1"/>
  <c r="U1610" i="1" s="1"/>
  <c r="Y1610" i="1" s="1"/>
  <c r="P1610" i="1"/>
  <c r="W1610" i="1" s="1"/>
  <c r="T2369" i="1"/>
  <c r="U2369" i="1" s="1"/>
  <c r="Y2369" i="1" s="1"/>
  <c r="P2369" i="1"/>
  <c r="W2369" i="1" s="1"/>
  <c r="T951" i="1"/>
  <c r="U951" i="1" s="1"/>
  <c r="Y951" i="1" s="1"/>
  <c r="P951" i="1"/>
  <c r="W951" i="1" s="1"/>
  <c r="T2468" i="1"/>
  <c r="U2468" i="1" s="1"/>
  <c r="Y2468" i="1" s="1"/>
  <c r="P2468" i="1"/>
  <c r="W2468" i="1" s="1"/>
  <c r="T334" i="1"/>
  <c r="U334" i="1" s="1"/>
  <c r="Y334" i="1" s="1"/>
  <c r="P334" i="1"/>
  <c r="W334" i="1" s="1"/>
  <c r="T1621" i="1"/>
  <c r="U1621" i="1" s="1"/>
  <c r="Y1621" i="1" s="1"/>
  <c r="P1621" i="1"/>
  <c r="W1621" i="1" s="1"/>
  <c r="T2379" i="1"/>
  <c r="U2379" i="1" s="1"/>
  <c r="Y2379" i="1" s="1"/>
  <c r="P2379" i="1"/>
  <c r="W2379" i="1" s="1"/>
  <c r="T1488" i="1"/>
  <c r="U1488" i="1" s="1"/>
  <c r="Y1488" i="1" s="1"/>
  <c r="P1488" i="1"/>
  <c r="W1488" i="1" s="1"/>
  <c r="T563" i="1"/>
  <c r="U563" i="1" s="1"/>
  <c r="Y563" i="1" s="1"/>
  <c r="P563" i="1"/>
  <c r="W563" i="1" s="1"/>
  <c r="T745" i="1"/>
  <c r="U745" i="1" s="1"/>
  <c r="Y745" i="1" s="1"/>
  <c r="P745" i="1"/>
  <c r="W745" i="1" s="1"/>
  <c r="T1728" i="1"/>
  <c r="U1728" i="1" s="1"/>
  <c r="Y1728" i="1" s="1"/>
  <c r="P1728" i="1"/>
  <c r="W1728" i="1" s="1"/>
  <c r="T351" i="1"/>
  <c r="U351" i="1" s="1"/>
  <c r="Y351" i="1" s="1"/>
  <c r="P351" i="1"/>
  <c r="W351" i="1" s="1"/>
  <c r="T295" i="1"/>
  <c r="U295" i="1" s="1"/>
  <c r="Y295" i="1" s="1"/>
  <c r="P295" i="1"/>
  <c r="W295" i="1" s="1"/>
  <c r="T2313" i="1"/>
  <c r="U2313" i="1" s="1"/>
  <c r="Y2313" i="1" s="1"/>
  <c r="P2313" i="1"/>
  <c r="W2313" i="1" s="1"/>
  <c r="T16" i="1"/>
  <c r="U16" i="1" s="1"/>
  <c r="Y16" i="1" s="1"/>
  <c r="P16" i="1"/>
  <c r="W16" i="1" s="1"/>
  <c r="T275" i="1"/>
  <c r="U275" i="1" s="1"/>
  <c r="Y275" i="1" s="1"/>
  <c r="P275" i="1"/>
  <c r="W275" i="1" s="1"/>
  <c r="T1403" i="1"/>
  <c r="U1403" i="1" s="1"/>
  <c r="Y1403" i="1" s="1"/>
  <c r="P1403" i="1"/>
  <c r="W1403" i="1" s="1"/>
  <c r="T2102" i="1"/>
  <c r="U2102" i="1" s="1"/>
  <c r="Y2102" i="1" s="1"/>
  <c r="P2102" i="1"/>
  <c r="W2102" i="1" s="1"/>
  <c r="T2444" i="1"/>
  <c r="U2444" i="1" s="1"/>
  <c r="Y2444" i="1" s="1"/>
  <c r="P2444" i="1"/>
  <c r="W2444" i="1" s="1"/>
  <c r="T850" i="1"/>
  <c r="U850" i="1" s="1"/>
  <c r="Y850" i="1" s="1"/>
  <c r="P850" i="1"/>
  <c r="W850" i="1" s="1"/>
  <c r="T851" i="1"/>
  <c r="U851" i="1" s="1"/>
  <c r="Y851" i="1" s="1"/>
  <c r="P851" i="1"/>
  <c r="W851" i="1" s="1"/>
  <c r="T1560" i="1"/>
  <c r="U1560" i="1" s="1"/>
  <c r="Y1560" i="1" s="1"/>
  <c r="P1560" i="1"/>
  <c r="W1560" i="1" s="1"/>
  <c r="T2101" i="1"/>
  <c r="U2101" i="1" s="1"/>
  <c r="Y2101" i="1" s="1"/>
  <c r="P2101" i="1"/>
  <c r="W2101" i="1" s="1"/>
  <c r="T1886" i="1"/>
  <c r="U1886" i="1" s="1"/>
  <c r="Y1886" i="1" s="1"/>
  <c r="P1886" i="1"/>
  <c r="W1886" i="1" s="1"/>
  <c r="T1385" i="1"/>
  <c r="U1385" i="1" s="1"/>
  <c r="Y1385" i="1" s="1"/>
  <c r="P1385" i="1"/>
  <c r="W1385" i="1" s="1"/>
  <c r="T1012" i="1"/>
  <c r="U1012" i="1" s="1"/>
  <c r="Y1012" i="1" s="1"/>
  <c r="P1012" i="1"/>
  <c r="W1012" i="1" s="1"/>
  <c r="T1760" i="1"/>
  <c r="U1760" i="1" s="1"/>
  <c r="Y1760" i="1" s="1"/>
  <c r="P1760" i="1"/>
  <c r="W1760" i="1" s="1"/>
  <c r="T2062" i="1"/>
  <c r="U2062" i="1" s="1"/>
  <c r="Y2062" i="1" s="1"/>
  <c r="P2062" i="1"/>
  <c r="W2062" i="1" s="1"/>
  <c r="T1299" i="1"/>
  <c r="U1299" i="1" s="1"/>
  <c r="Y1299" i="1" s="1"/>
  <c r="P1299" i="1"/>
  <c r="W1299" i="1" s="1"/>
  <c r="T968" i="1"/>
  <c r="U968" i="1" s="1"/>
  <c r="Y968" i="1" s="1"/>
  <c r="P968" i="1"/>
  <c r="W968" i="1" s="1"/>
  <c r="T1983" i="1"/>
  <c r="U1983" i="1" s="1"/>
  <c r="Y1983" i="1" s="1"/>
  <c r="P1983" i="1"/>
  <c r="W1983" i="1" s="1"/>
  <c r="T964" i="1"/>
  <c r="U964" i="1" s="1"/>
  <c r="Y964" i="1" s="1"/>
  <c r="P964" i="1"/>
  <c r="W964" i="1" s="1"/>
  <c r="T1533" i="1"/>
  <c r="U1533" i="1" s="1"/>
  <c r="Y1533" i="1" s="1"/>
  <c r="P1533" i="1"/>
  <c r="W1533" i="1" s="1"/>
  <c r="T522" i="1"/>
  <c r="U522" i="1" s="1"/>
  <c r="Y522" i="1" s="1"/>
  <c r="P522" i="1"/>
  <c r="W522" i="1" s="1"/>
  <c r="T1347" i="1"/>
  <c r="U1347" i="1" s="1"/>
  <c r="Y1347" i="1" s="1"/>
  <c r="P1347" i="1"/>
  <c r="W1347" i="1" s="1"/>
  <c r="T478" i="1"/>
  <c r="U478" i="1" s="1"/>
  <c r="Y478" i="1" s="1"/>
  <c r="P478" i="1"/>
  <c r="W478" i="1" s="1"/>
  <c r="T1614" i="1"/>
  <c r="U1614" i="1" s="1"/>
  <c r="Y1614" i="1" s="1"/>
  <c r="P1614" i="1"/>
  <c r="W1614" i="1" s="1"/>
  <c r="T190" i="1"/>
  <c r="U190" i="1" s="1"/>
  <c r="Y190" i="1" s="1"/>
  <c r="P190" i="1"/>
  <c r="W190" i="1" s="1"/>
  <c r="T2303" i="1"/>
  <c r="U2303" i="1" s="1"/>
  <c r="Y2303" i="1" s="1"/>
  <c r="P2303" i="1"/>
  <c r="W2303" i="1" s="1"/>
  <c r="T2090" i="1"/>
  <c r="U2090" i="1" s="1"/>
  <c r="Y2090" i="1" s="1"/>
  <c r="P2090" i="1"/>
  <c r="W2090" i="1" s="1"/>
  <c r="T1849" i="1"/>
  <c r="U1849" i="1" s="1"/>
  <c r="Y1849" i="1" s="1"/>
  <c r="P1849" i="1"/>
  <c r="W1849" i="1" s="1"/>
  <c r="T2000" i="1"/>
  <c r="U2000" i="1" s="1"/>
  <c r="Y2000" i="1" s="1"/>
  <c r="P2000" i="1"/>
  <c r="W2000" i="1" s="1"/>
  <c r="T2135" i="1"/>
  <c r="U2135" i="1" s="1"/>
  <c r="Y2135" i="1" s="1"/>
  <c r="P2135" i="1"/>
  <c r="W2135" i="1" s="1"/>
  <c r="T26" i="1"/>
  <c r="U26" i="1" s="1"/>
  <c r="Y26" i="1" s="1"/>
  <c r="P26" i="1"/>
  <c r="W26" i="1" s="1"/>
  <c r="T422" i="1"/>
  <c r="U422" i="1" s="1"/>
  <c r="Y422" i="1" s="1"/>
  <c r="P422" i="1"/>
  <c r="W422" i="1" s="1"/>
  <c r="T2116" i="1"/>
  <c r="U2116" i="1" s="1"/>
  <c r="Y2116" i="1" s="1"/>
  <c r="P2116" i="1"/>
  <c r="W2116" i="1" s="1"/>
  <c r="T1317" i="1"/>
  <c r="U1317" i="1" s="1"/>
  <c r="Y1317" i="1" s="1"/>
  <c r="P1317" i="1"/>
  <c r="W1317" i="1" s="1"/>
  <c r="T2193" i="1"/>
  <c r="U2193" i="1" s="1"/>
  <c r="Y2193" i="1" s="1"/>
  <c r="P2193" i="1"/>
  <c r="W2193" i="1" s="1"/>
  <c r="T1006" i="1"/>
  <c r="U1006" i="1" s="1"/>
  <c r="Y1006" i="1" s="1"/>
  <c r="P1006" i="1"/>
  <c r="W1006" i="1" s="1"/>
  <c r="T2249" i="1"/>
  <c r="U2249" i="1" s="1"/>
  <c r="Y2249" i="1" s="1"/>
  <c r="P2249" i="1"/>
  <c r="W2249" i="1" s="1"/>
  <c r="T1408" i="1"/>
  <c r="U1408" i="1" s="1"/>
  <c r="Y1408" i="1" s="1"/>
  <c r="P1408" i="1"/>
  <c r="W1408" i="1" s="1"/>
  <c r="T1648" i="1"/>
  <c r="U1648" i="1" s="1"/>
  <c r="Y1648" i="1" s="1"/>
  <c r="P1648" i="1"/>
  <c r="W1648" i="1" s="1"/>
  <c r="T152" i="1"/>
  <c r="U152" i="1" s="1"/>
  <c r="Y152" i="1" s="1"/>
  <c r="P152" i="1"/>
  <c r="W152" i="1" s="1"/>
  <c r="T2414" i="1"/>
  <c r="U2414" i="1" s="1"/>
  <c r="Y2414" i="1" s="1"/>
  <c r="P2414" i="1"/>
  <c r="W2414" i="1" s="1"/>
  <c r="T2216" i="1"/>
  <c r="U2216" i="1" s="1"/>
  <c r="Y2216" i="1" s="1"/>
  <c r="P2216" i="1"/>
  <c r="W2216" i="1" s="1"/>
  <c r="T55" i="1"/>
  <c r="U55" i="1" s="1"/>
  <c r="Y55" i="1" s="1"/>
  <c r="P55" i="1"/>
  <c r="W55" i="1" s="1"/>
  <c r="T732" i="1"/>
  <c r="U732" i="1" s="1"/>
  <c r="Y732" i="1" s="1"/>
  <c r="P732" i="1"/>
  <c r="W732" i="1" s="1"/>
  <c r="T811" i="1"/>
  <c r="U811" i="1" s="1"/>
  <c r="Y811" i="1" s="1"/>
  <c r="P811" i="1"/>
  <c r="W811" i="1" s="1"/>
  <c r="T810" i="1"/>
  <c r="U810" i="1" s="1"/>
  <c r="Y810" i="1" s="1"/>
  <c r="P810" i="1"/>
  <c r="W810" i="1" s="1"/>
  <c r="T806" i="1"/>
  <c r="U806" i="1" s="1"/>
  <c r="Y806" i="1" s="1"/>
  <c r="P806" i="1"/>
  <c r="W806" i="1" s="1"/>
  <c r="T1568" i="1"/>
  <c r="U1568" i="1" s="1"/>
  <c r="Y1568" i="1" s="1"/>
  <c r="P1568" i="1"/>
  <c r="W1568" i="1" s="1"/>
  <c r="T885" i="1"/>
  <c r="U885" i="1" s="1"/>
  <c r="Y885" i="1" s="1"/>
  <c r="P885" i="1"/>
  <c r="W885" i="1" s="1"/>
  <c r="T347" i="1"/>
  <c r="U347" i="1" s="1"/>
  <c r="Y347" i="1" s="1"/>
  <c r="P347" i="1"/>
  <c r="W347" i="1" s="1"/>
  <c r="T1357" i="1"/>
  <c r="U1357" i="1" s="1"/>
  <c r="Y1357" i="1" s="1"/>
  <c r="P1357" i="1"/>
  <c r="W1357" i="1" s="1"/>
  <c r="T1391" i="1"/>
  <c r="U1391" i="1" s="1"/>
  <c r="Y1391" i="1" s="1"/>
  <c r="P1391" i="1"/>
  <c r="W1391" i="1" s="1"/>
  <c r="T899" i="1"/>
  <c r="U899" i="1" s="1"/>
  <c r="Y899" i="1" s="1"/>
  <c r="P899" i="1"/>
  <c r="W899" i="1" s="1"/>
  <c r="T949" i="1"/>
  <c r="U949" i="1" s="1"/>
  <c r="Y949" i="1" s="1"/>
  <c r="P949" i="1"/>
  <c r="W949" i="1" s="1"/>
  <c r="T513" i="1"/>
  <c r="U513" i="1" s="1"/>
  <c r="Y513" i="1" s="1"/>
  <c r="P513" i="1"/>
  <c r="W513" i="1" s="1"/>
  <c r="T280" i="1"/>
  <c r="U280" i="1" s="1"/>
  <c r="Y280" i="1" s="1"/>
  <c r="P280" i="1"/>
  <c r="W280" i="1" s="1"/>
  <c r="T360" i="1"/>
  <c r="U360" i="1" s="1"/>
  <c r="Y360" i="1" s="1"/>
  <c r="P360" i="1"/>
  <c r="W360" i="1" s="1"/>
  <c r="T361" i="1"/>
  <c r="U361" i="1" s="1"/>
  <c r="Y361" i="1" s="1"/>
  <c r="P361" i="1"/>
  <c r="W361" i="1" s="1"/>
  <c r="T2356" i="1"/>
  <c r="U2356" i="1" s="1"/>
  <c r="Y2356" i="1" s="1"/>
  <c r="P2356" i="1"/>
  <c r="W2356" i="1" s="1"/>
  <c r="T699" i="1"/>
  <c r="U699" i="1" s="1"/>
  <c r="Y699" i="1" s="1"/>
  <c r="P699" i="1"/>
  <c r="W699" i="1" s="1"/>
  <c r="T2420" i="1"/>
  <c r="U2420" i="1" s="1"/>
  <c r="Y2420" i="1" s="1"/>
  <c r="P2420" i="1"/>
  <c r="W2420" i="1" s="1"/>
  <c r="T1392" i="1"/>
  <c r="U1392" i="1" s="1"/>
  <c r="Y1392" i="1" s="1"/>
  <c r="P1392" i="1"/>
  <c r="W1392" i="1" s="1"/>
  <c r="T2225" i="1"/>
  <c r="U2225" i="1" s="1"/>
  <c r="Y2225" i="1" s="1"/>
  <c r="P2225" i="1"/>
  <c r="W2225" i="1" s="1"/>
  <c r="T2422" i="1"/>
  <c r="U2422" i="1" s="1"/>
  <c r="Y2422" i="1" s="1"/>
  <c r="P2422" i="1"/>
  <c r="W2422" i="1" s="1"/>
  <c r="T378" i="1"/>
  <c r="U378" i="1" s="1"/>
  <c r="Y378" i="1" s="1"/>
  <c r="P378" i="1"/>
  <c r="W378" i="1" s="1"/>
  <c r="T1022" i="1"/>
  <c r="U1022" i="1" s="1"/>
  <c r="Y1022" i="1" s="1"/>
  <c r="P1022" i="1"/>
  <c r="W1022" i="1" s="1"/>
  <c r="T437" i="1"/>
  <c r="U437" i="1" s="1"/>
  <c r="Y437" i="1" s="1"/>
  <c r="P437" i="1"/>
  <c r="W437" i="1" s="1"/>
  <c r="T1732" i="1"/>
  <c r="U1732" i="1" s="1"/>
  <c r="Y1732" i="1" s="1"/>
  <c r="P1732" i="1"/>
  <c r="W1732" i="1" s="1"/>
  <c r="T243" i="1"/>
  <c r="U243" i="1" s="1"/>
  <c r="Y243" i="1" s="1"/>
  <c r="P243" i="1"/>
  <c r="W243" i="1" s="1"/>
  <c r="T1358" i="1"/>
  <c r="U1358" i="1" s="1"/>
  <c r="Y1358" i="1" s="1"/>
  <c r="P1358" i="1"/>
  <c r="W1358" i="1" s="1"/>
  <c r="T303" i="1"/>
  <c r="U303" i="1" s="1"/>
  <c r="Y303" i="1" s="1"/>
  <c r="P303" i="1"/>
  <c r="W303" i="1" s="1"/>
  <c r="T1294" i="1"/>
  <c r="U1294" i="1" s="1"/>
  <c r="Y1294" i="1" s="1"/>
  <c r="P1294" i="1"/>
  <c r="W1294" i="1" s="1"/>
  <c r="T1593" i="1"/>
  <c r="U1593" i="1" s="1"/>
  <c r="Y1593" i="1" s="1"/>
  <c r="P1593" i="1"/>
  <c r="W1593" i="1" s="1"/>
  <c r="T1250" i="1"/>
  <c r="U1250" i="1" s="1"/>
  <c r="Y1250" i="1" s="1"/>
  <c r="P1250" i="1"/>
  <c r="W1250" i="1" s="1"/>
  <c r="T2350" i="1"/>
  <c r="U2350" i="1" s="1"/>
  <c r="Y2350" i="1" s="1"/>
  <c r="P2350" i="1"/>
  <c r="W2350" i="1" s="1"/>
  <c r="T1653" i="1"/>
  <c r="U1653" i="1" s="1"/>
  <c r="Y1653" i="1" s="1"/>
  <c r="P1653" i="1"/>
  <c r="W1653" i="1" s="1"/>
  <c r="T1969" i="1"/>
  <c r="U1969" i="1" s="1"/>
  <c r="Y1969" i="1" s="1"/>
  <c r="P1969" i="1"/>
  <c r="W1969" i="1" s="1"/>
  <c r="T1738" i="1"/>
  <c r="U1738" i="1" s="1"/>
  <c r="Y1738" i="1" s="1"/>
  <c r="P1738" i="1"/>
  <c r="W1738" i="1" s="1"/>
  <c r="T35" i="1"/>
  <c r="U35" i="1" s="1"/>
  <c r="Y35" i="1" s="1"/>
  <c r="P35" i="1"/>
  <c r="W35" i="1" s="1"/>
  <c r="T10" i="1"/>
  <c r="U10" i="1" s="1"/>
  <c r="Y10" i="1" s="1"/>
  <c r="P10" i="1"/>
  <c r="W10" i="1" s="1"/>
  <c r="T1085" i="1"/>
  <c r="U1085" i="1" s="1"/>
  <c r="Y1085" i="1" s="1"/>
  <c r="P1085" i="1"/>
  <c r="W1085" i="1" s="1"/>
  <c r="T1442" i="1"/>
  <c r="U1442" i="1" s="1"/>
  <c r="Y1442" i="1" s="1"/>
  <c r="P1442" i="1"/>
  <c r="W1442" i="1" s="1"/>
  <c r="T2137" i="1"/>
  <c r="U2137" i="1" s="1"/>
  <c r="Y2137" i="1" s="1"/>
  <c r="P2137" i="1"/>
  <c r="W2137" i="1" s="1"/>
  <c r="T1086" i="1"/>
  <c r="U1086" i="1" s="1"/>
  <c r="Y1086" i="1" s="1"/>
  <c r="P1086" i="1"/>
  <c r="W1086" i="1" s="1"/>
  <c r="T1974" i="1"/>
  <c r="U1974" i="1" s="1"/>
  <c r="Y1974" i="1" s="1"/>
  <c r="P1974" i="1"/>
  <c r="W1974" i="1" s="1"/>
  <c r="T166" i="1"/>
  <c r="U166" i="1" s="1"/>
  <c r="Y166" i="1" s="1"/>
  <c r="P166" i="1"/>
  <c r="W166" i="1" s="1"/>
  <c r="T113" i="1"/>
  <c r="U113" i="1" s="1"/>
  <c r="Y113" i="1" s="1"/>
  <c r="P113" i="1"/>
  <c r="W113" i="1" s="1"/>
  <c r="T1580" i="1"/>
  <c r="U1580" i="1" s="1"/>
  <c r="Y1580" i="1" s="1"/>
  <c r="P1580" i="1"/>
  <c r="W1580" i="1" s="1"/>
  <c r="T2271" i="1"/>
  <c r="U2271" i="1" s="1"/>
  <c r="Y2271" i="1" s="1"/>
  <c r="P2271" i="1"/>
  <c r="W2271" i="1" s="1"/>
  <c r="T1597" i="1"/>
  <c r="U1597" i="1" s="1"/>
  <c r="Y1597" i="1" s="1"/>
  <c r="P1597" i="1"/>
  <c r="W1597" i="1" s="1"/>
  <c r="T1933" i="1"/>
  <c r="U1933" i="1" s="1"/>
  <c r="Y1933" i="1" s="1"/>
  <c r="P1933" i="1"/>
  <c r="W1933" i="1" s="1"/>
  <c r="T905" i="1"/>
  <c r="U905" i="1" s="1"/>
  <c r="Y905" i="1" s="1"/>
  <c r="P905" i="1"/>
  <c r="W905" i="1" s="1"/>
  <c r="T419" i="1"/>
  <c r="U419" i="1" s="1"/>
  <c r="Y419" i="1" s="1"/>
  <c r="P419" i="1"/>
  <c r="W419" i="1" s="1"/>
  <c r="T198" i="1"/>
  <c r="U198" i="1" s="1"/>
  <c r="Y198" i="1" s="1"/>
  <c r="P198" i="1"/>
  <c r="W198" i="1" s="1"/>
  <c r="T2457" i="1"/>
  <c r="U2457" i="1" s="1"/>
  <c r="Y2457" i="1" s="1"/>
  <c r="P2457" i="1"/>
  <c r="W2457" i="1" s="1"/>
  <c r="T491" i="1"/>
  <c r="U491" i="1" s="1"/>
  <c r="Y491" i="1" s="1"/>
  <c r="P491" i="1"/>
  <c r="W491" i="1" s="1"/>
  <c r="T2315" i="1"/>
  <c r="U2315" i="1" s="1"/>
  <c r="Y2315" i="1" s="1"/>
  <c r="P2315" i="1"/>
  <c r="W2315" i="1" s="1"/>
  <c r="T1093" i="1"/>
  <c r="U1093" i="1" s="1"/>
  <c r="Y1093" i="1" s="1"/>
  <c r="P1093" i="1"/>
  <c r="W1093" i="1" s="1"/>
  <c r="T2463" i="1"/>
  <c r="U2463" i="1" s="1"/>
  <c r="Y2463" i="1" s="1"/>
  <c r="P2463" i="1"/>
  <c r="W2463" i="1" s="1"/>
  <c r="T2025" i="1"/>
  <c r="U2025" i="1" s="1"/>
  <c r="Y2025" i="1" s="1"/>
  <c r="P2025" i="1"/>
  <c r="W2025" i="1" s="1"/>
  <c r="T1581" i="1"/>
  <c r="U1581" i="1" s="1"/>
  <c r="Y1581" i="1" s="1"/>
  <c r="P1581" i="1"/>
  <c r="W1581" i="1" s="1"/>
  <c r="T115" i="1"/>
  <c r="U115" i="1" s="1"/>
  <c r="Y115" i="1" s="1"/>
  <c r="P115" i="1"/>
  <c r="W115" i="1" s="1"/>
  <c r="T326" i="1"/>
  <c r="U326" i="1" s="1"/>
  <c r="Y326" i="1" s="1"/>
  <c r="P326" i="1"/>
  <c r="W326" i="1" s="1"/>
  <c r="T289" i="1"/>
  <c r="U289" i="1" s="1"/>
  <c r="Y289" i="1" s="1"/>
  <c r="P289" i="1"/>
  <c r="W289" i="1" s="1"/>
  <c r="T2482" i="1"/>
  <c r="U2482" i="1" s="1"/>
  <c r="Y2482" i="1" s="1"/>
  <c r="P2482" i="1"/>
  <c r="W2482" i="1" s="1"/>
  <c r="T178" i="1"/>
  <c r="U178" i="1" s="1"/>
  <c r="Y178" i="1" s="1"/>
  <c r="P178" i="1"/>
  <c r="W178" i="1" s="1"/>
  <c r="T1804" i="1"/>
  <c r="U1804" i="1" s="1"/>
  <c r="Y1804" i="1" s="1"/>
  <c r="P1804" i="1"/>
  <c r="W1804" i="1" s="1"/>
  <c r="T519" i="1"/>
  <c r="U519" i="1" s="1"/>
  <c r="Y519" i="1" s="1"/>
  <c r="P519" i="1"/>
  <c r="W519" i="1" s="1"/>
  <c r="T1681" i="1"/>
  <c r="U1681" i="1" s="1"/>
  <c r="Y1681" i="1" s="1"/>
  <c r="P1681" i="1"/>
  <c r="W1681" i="1" s="1"/>
  <c r="T2362" i="1"/>
  <c r="U2362" i="1" s="1"/>
  <c r="Y2362" i="1" s="1"/>
  <c r="P2362" i="1"/>
  <c r="W2362" i="1" s="1"/>
  <c r="T516" i="1"/>
  <c r="U516" i="1" s="1"/>
  <c r="Y516" i="1" s="1"/>
  <c r="P516" i="1"/>
  <c r="W516" i="1" s="1"/>
  <c r="T982" i="1"/>
  <c r="U982" i="1" s="1"/>
  <c r="Y982" i="1" s="1"/>
  <c r="P982" i="1"/>
  <c r="W982" i="1" s="1"/>
  <c r="T1301" i="1"/>
  <c r="U1301" i="1" s="1"/>
  <c r="Y1301" i="1" s="1"/>
  <c r="P1301" i="1"/>
  <c r="W1301" i="1" s="1"/>
  <c r="T400" i="1"/>
  <c r="U400" i="1" s="1"/>
  <c r="Y400" i="1" s="1"/>
  <c r="P400" i="1"/>
  <c r="W400" i="1" s="1"/>
  <c r="T1477" i="1"/>
  <c r="U1477" i="1" s="1"/>
  <c r="Y1477" i="1" s="1"/>
  <c r="P1477" i="1"/>
  <c r="W1477" i="1" s="1"/>
  <c r="T2474" i="1"/>
  <c r="U2474" i="1" s="1"/>
  <c r="Y2474" i="1" s="1"/>
  <c r="P2474" i="1"/>
  <c r="W2474" i="1" s="1"/>
  <c r="T1874" i="1"/>
  <c r="U1874" i="1" s="1"/>
  <c r="Y1874" i="1" s="1"/>
  <c r="P1874" i="1"/>
  <c r="W1874" i="1" s="1"/>
  <c r="T1052" i="1"/>
  <c r="U1052" i="1" s="1"/>
  <c r="Y1052" i="1" s="1"/>
  <c r="P1052" i="1"/>
  <c r="W1052" i="1" s="1"/>
  <c r="T136" i="1"/>
  <c r="U136" i="1" s="1"/>
  <c r="Y136" i="1" s="1"/>
  <c r="P136" i="1"/>
  <c r="W136" i="1" s="1"/>
  <c r="T1026" i="1"/>
  <c r="U1026" i="1" s="1"/>
  <c r="Y1026" i="1" s="1"/>
  <c r="P1026" i="1"/>
  <c r="W1026" i="1" s="1"/>
  <c r="T1970" i="1"/>
  <c r="U1970" i="1" s="1"/>
  <c r="Y1970" i="1" s="1"/>
  <c r="P1970" i="1"/>
  <c r="W1970" i="1" s="1"/>
  <c r="T2425" i="1"/>
  <c r="U2425" i="1" s="1"/>
  <c r="Y2425" i="1" s="1"/>
  <c r="P2425" i="1"/>
  <c r="W2425" i="1" s="1"/>
  <c r="T1469" i="1"/>
  <c r="U1469" i="1" s="1"/>
  <c r="Y1469" i="1" s="1"/>
  <c r="P1469" i="1"/>
  <c r="W1469" i="1" s="1"/>
  <c r="T1021" i="1"/>
  <c r="U1021" i="1" s="1"/>
  <c r="Y1021" i="1" s="1"/>
  <c r="P1021" i="1"/>
  <c r="W1021" i="1" s="1"/>
  <c r="T291" i="1"/>
  <c r="U291" i="1" s="1"/>
  <c r="Y291" i="1" s="1"/>
  <c r="P291" i="1"/>
  <c r="W291" i="1" s="1"/>
  <c r="T81" i="1"/>
  <c r="U81" i="1" s="1"/>
  <c r="Y81" i="1" s="1"/>
  <c r="P81" i="1"/>
  <c r="W81" i="1" s="1"/>
  <c r="T1461" i="1"/>
  <c r="U1461" i="1" s="1"/>
  <c r="Y1461" i="1" s="1"/>
  <c r="P1461" i="1"/>
  <c r="W1461" i="1" s="1"/>
  <c r="T1008" i="1"/>
  <c r="U1008" i="1" s="1"/>
  <c r="Y1008" i="1" s="1"/>
  <c r="P1008" i="1"/>
  <c r="W1008" i="1" s="1"/>
  <c r="T1981" i="1"/>
  <c r="U1981" i="1" s="1"/>
  <c r="Y1981" i="1" s="1"/>
  <c r="P1981" i="1"/>
  <c r="W1981" i="1" s="1"/>
  <c r="T1432" i="1"/>
  <c r="U1432" i="1" s="1"/>
  <c r="Y1432" i="1" s="1"/>
  <c r="P1432" i="1"/>
  <c r="W1432" i="1" s="1"/>
  <c r="T1813" i="1"/>
  <c r="U1813" i="1" s="1"/>
  <c r="Y1813" i="1" s="1"/>
  <c r="P1813" i="1"/>
  <c r="W1813" i="1" s="1"/>
  <c r="T2049" i="1"/>
  <c r="U2049" i="1" s="1"/>
  <c r="Y2049" i="1" s="1"/>
  <c r="P2049" i="1"/>
  <c r="W2049" i="1" s="1"/>
  <c r="T246" i="1"/>
  <c r="U246" i="1" s="1"/>
  <c r="Y246" i="1" s="1"/>
  <c r="P246" i="1"/>
  <c r="W246" i="1" s="1"/>
  <c r="T1544" i="1"/>
  <c r="U1544" i="1" s="1"/>
  <c r="Y1544" i="1" s="1"/>
  <c r="P1544" i="1"/>
  <c r="W1544" i="1" s="1"/>
  <c r="T1088" i="1"/>
  <c r="U1088" i="1" s="1"/>
  <c r="Y1088" i="1" s="1"/>
  <c r="P1088" i="1"/>
  <c r="W1088" i="1" s="1"/>
  <c r="T1055" i="1"/>
  <c r="U1055" i="1" s="1"/>
  <c r="Y1055" i="1" s="1"/>
  <c r="P1055" i="1"/>
  <c r="W1055" i="1" s="1"/>
  <c r="T397" i="1"/>
  <c r="U397" i="1" s="1"/>
  <c r="Y397" i="1" s="1"/>
  <c r="P397" i="1"/>
  <c r="W397" i="1" s="1"/>
  <c r="T1400" i="1"/>
  <c r="U1400" i="1" s="1"/>
  <c r="Y1400" i="1" s="1"/>
  <c r="P1400" i="1"/>
  <c r="W1400" i="1" s="1"/>
  <c r="T912" i="1"/>
  <c r="U912" i="1" s="1"/>
  <c r="Y912" i="1" s="1"/>
  <c r="P912" i="1"/>
  <c r="W912" i="1" s="1"/>
  <c r="T1091" i="1"/>
  <c r="U1091" i="1" s="1"/>
  <c r="Y1091" i="1" s="1"/>
  <c r="P1091" i="1"/>
  <c r="W1091" i="1" s="1"/>
  <c r="T11" i="1"/>
  <c r="U11" i="1" s="1"/>
  <c r="Y11" i="1" s="1"/>
  <c r="P11" i="1"/>
  <c r="W11" i="1" s="1"/>
  <c r="T2374" i="1"/>
  <c r="U2374" i="1" s="1"/>
  <c r="Y2374" i="1" s="1"/>
  <c r="P2374" i="1"/>
  <c r="W2374" i="1" s="1"/>
  <c r="T766" i="1"/>
  <c r="U766" i="1" s="1"/>
  <c r="Y766" i="1" s="1"/>
  <c r="P766" i="1"/>
  <c r="W766" i="1" s="1"/>
  <c r="T40" i="1"/>
  <c r="U40" i="1" s="1"/>
  <c r="Y40" i="1" s="1"/>
  <c r="P40" i="1"/>
  <c r="W40" i="1" s="1"/>
  <c r="T1592" i="1"/>
  <c r="U1592" i="1" s="1"/>
  <c r="Y1592" i="1" s="1"/>
  <c r="P1592" i="1"/>
  <c r="W1592" i="1" s="1"/>
  <c r="T1672" i="1"/>
  <c r="U1672" i="1" s="1"/>
  <c r="Y1672" i="1" s="1"/>
  <c r="P1672" i="1"/>
  <c r="W1672" i="1" s="1"/>
  <c r="T1255" i="1"/>
  <c r="U1255" i="1" s="1"/>
  <c r="Y1255" i="1" s="1"/>
  <c r="P1255" i="1"/>
  <c r="W1255" i="1" s="1"/>
  <c r="T1423" i="1"/>
  <c r="U1423" i="1" s="1"/>
  <c r="Y1423" i="1" s="1"/>
  <c r="P1423" i="1"/>
  <c r="W1423" i="1" s="1"/>
  <c r="T1406" i="1"/>
  <c r="U1406" i="1" s="1"/>
  <c r="Y1406" i="1" s="1"/>
  <c r="P1406" i="1"/>
  <c r="W1406" i="1" s="1"/>
  <c r="T2007" i="1"/>
  <c r="U2007" i="1" s="1"/>
  <c r="Y2007" i="1" s="1"/>
  <c r="P2007" i="1"/>
  <c r="W2007" i="1" s="1"/>
  <c r="T2196" i="1"/>
  <c r="U2196" i="1" s="1"/>
  <c r="Y2196" i="1" s="1"/>
  <c r="P2196" i="1"/>
  <c r="W2196" i="1" s="1"/>
  <c r="T342" i="1"/>
  <c r="U342" i="1" s="1"/>
  <c r="Y342" i="1" s="1"/>
  <c r="P342" i="1"/>
  <c r="W342" i="1" s="1"/>
  <c r="T43" i="1"/>
  <c r="U43" i="1" s="1"/>
  <c r="Y43" i="1" s="1"/>
  <c r="P43" i="1"/>
  <c r="W43" i="1" s="1"/>
  <c r="T1067" i="1"/>
  <c r="U1067" i="1" s="1"/>
  <c r="Y1067" i="1" s="1"/>
  <c r="P1067" i="1"/>
  <c r="W1067" i="1" s="1"/>
  <c r="T1814" i="1"/>
  <c r="U1814" i="1" s="1"/>
  <c r="Y1814" i="1" s="1"/>
  <c r="P1814" i="1"/>
  <c r="W1814" i="1" s="1"/>
  <c r="T1360" i="1"/>
  <c r="U1360" i="1" s="1"/>
  <c r="Y1360" i="1" s="1"/>
  <c r="P1360" i="1"/>
  <c r="W1360" i="1" s="1"/>
  <c r="T1407" i="1"/>
  <c r="U1407" i="1" s="1"/>
  <c r="Y1407" i="1" s="1"/>
  <c r="P1407" i="1"/>
  <c r="W1407" i="1" s="1"/>
  <c r="T1101" i="1"/>
  <c r="U1101" i="1" s="1"/>
  <c r="Y1101" i="1" s="1"/>
  <c r="P1101" i="1"/>
  <c r="W1101" i="1" s="1"/>
  <c r="T1927" i="1"/>
  <c r="U1927" i="1" s="1"/>
  <c r="Y1927" i="1" s="1"/>
  <c r="P1927" i="1"/>
  <c r="W1927" i="1" s="1"/>
  <c r="T2497" i="1"/>
  <c r="U2497" i="1" s="1"/>
  <c r="Y2497" i="1" s="1"/>
  <c r="P2497" i="1"/>
  <c r="W2497" i="1" s="1"/>
  <c r="T1926" i="1"/>
  <c r="U1926" i="1" s="1"/>
  <c r="Y1926" i="1" s="1"/>
  <c r="P1926" i="1"/>
  <c r="W1926" i="1" s="1"/>
  <c r="T998" i="1"/>
  <c r="U998" i="1" s="1"/>
  <c r="Y998" i="1" s="1"/>
  <c r="P998" i="1"/>
  <c r="W998" i="1" s="1"/>
  <c r="T1744" i="1"/>
  <c r="U1744" i="1" s="1"/>
  <c r="Y1744" i="1" s="1"/>
  <c r="P1744" i="1"/>
  <c r="W1744" i="1" s="1"/>
  <c r="T579" i="1"/>
  <c r="U579" i="1" s="1"/>
  <c r="Y579" i="1" s="1"/>
  <c r="P579" i="1"/>
  <c r="W579" i="1" s="1"/>
  <c r="T1106" i="1"/>
  <c r="U1106" i="1" s="1"/>
  <c r="Y1106" i="1" s="1"/>
  <c r="P1106" i="1"/>
  <c r="W1106" i="1" s="1"/>
  <c r="T2069" i="1"/>
  <c r="U2069" i="1" s="1"/>
  <c r="Y2069" i="1" s="1"/>
  <c r="P2069" i="1"/>
  <c r="W2069" i="1" s="1"/>
  <c r="T1109" i="1"/>
  <c r="U1109" i="1" s="1"/>
  <c r="Y1109" i="1" s="1"/>
  <c r="P1109" i="1"/>
  <c r="W1109" i="1" s="1"/>
  <c r="T704" i="1"/>
  <c r="U704" i="1" s="1"/>
  <c r="Y704" i="1" s="1"/>
  <c r="P704" i="1"/>
  <c r="W704" i="1" s="1"/>
  <c r="T1438" i="1"/>
  <c r="U1438" i="1" s="1"/>
  <c r="Y1438" i="1" s="1"/>
  <c r="P1438" i="1"/>
  <c r="W1438" i="1" s="1"/>
  <c r="T1913" i="1"/>
  <c r="U1913" i="1" s="1"/>
  <c r="Y1913" i="1" s="1"/>
  <c r="P1913" i="1"/>
  <c r="W1913" i="1" s="1"/>
  <c r="T1413" i="1"/>
  <c r="U1413" i="1" s="1"/>
  <c r="Y1413" i="1" s="1"/>
  <c r="P1413" i="1"/>
  <c r="W1413" i="1" s="1"/>
  <c r="T206" i="1"/>
  <c r="U206" i="1" s="1"/>
  <c r="Y206" i="1" s="1"/>
  <c r="P206" i="1"/>
  <c r="W206" i="1" s="1"/>
  <c r="T1481" i="1"/>
  <c r="U1481" i="1" s="1"/>
  <c r="Y1481" i="1" s="1"/>
  <c r="P1481" i="1"/>
  <c r="W1481" i="1" s="1"/>
  <c r="T153" i="1"/>
  <c r="U153" i="1" s="1"/>
  <c r="Y153" i="1" s="1"/>
  <c r="P153" i="1"/>
  <c r="W153" i="1" s="1"/>
  <c r="T432" i="1"/>
  <c r="U432" i="1" s="1"/>
  <c r="Y432" i="1" s="1"/>
  <c r="P432" i="1"/>
  <c r="W432" i="1" s="1"/>
  <c r="T495" i="1"/>
  <c r="U495" i="1" s="1"/>
  <c r="Y495" i="1" s="1"/>
  <c r="P495" i="1"/>
  <c r="W495" i="1" s="1"/>
  <c r="T428" i="1"/>
  <c r="U428" i="1" s="1"/>
  <c r="Y428" i="1" s="1"/>
  <c r="P428" i="1"/>
  <c r="W428" i="1" s="1"/>
  <c r="T1758" i="1"/>
  <c r="U1758" i="1" s="1"/>
  <c r="Y1758" i="1" s="1"/>
  <c r="P1758" i="1"/>
  <c r="W1758" i="1" s="1"/>
  <c r="T2310" i="1"/>
  <c r="U2310" i="1" s="1"/>
  <c r="Y2310" i="1" s="1"/>
  <c r="P2310" i="1"/>
  <c r="W2310" i="1" s="1"/>
  <c r="T1289" i="1"/>
  <c r="U1289" i="1" s="1"/>
  <c r="Y1289" i="1" s="1"/>
  <c r="P1289" i="1"/>
  <c r="W1289" i="1" s="1"/>
  <c r="T868" i="1"/>
  <c r="U868" i="1" s="1"/>
  <c r="Y868" i="1" s="1"/>
  <c r="P868" i="1"/>
  <c r="W868" i="1" s="1"/>
  <c r="T1291" i="1"/>
  <c r="U1291" i="1" s="1"/>
  <c r="Y1291" i="1" s="1"/>
  <c r="P1291" i="1"/>
  <c r="W1291" i="1" s="1"/>
  <c r="T45" i="1"/>
  <c r="U45" i="1" s="1"/>
  <c r="Y45" i="1" s="1"/>
  <c r="P45" i="1"/>
  <c r="W45" i="1" s="1"/>
  <c r="T59" i="1"/>
  <c r="U59" i="1" s="1"/>
  <c r="Y59" i="1" s="1"/>
  <c r="P59" i="1"/>
  <c r="W59" i="1" s="1"/>
  <c r="T2312" i="1"/>
  <c r="U2312" i="1" s="1"/>
  <c r="Y2312" i="1" s="1"/>
  <c r="P2312" i="1"/>
  <c r="W2312" i="1" s="1"/>
  <c r="T776" i="1"/>
  <c r="U776" i="1" s="1"/>
  <c r="Y776" i="1" s="1"/>
  <c r="P776" i="1"/>
  <c r="W776" i="1" s="1"/>
  <c r="T709" i="1"/>
  <c r="U709" i="1" s="1"/>
  <c r="Y709" i="1" s="1"/>
  <c r="P709" i="1"/>
  <c r="W709" i="1" s="1"/>
  <c r="T520" i="1"/>
  <c r="U520" i="1" s="1"/>
  <c r="Y520" i="1" s="1"/>
  <c r="P520" i="1"/>
  <c r="W520" i="1" s="1"/>
  <c r="T216" i="1"/>
  <c r="U216" i="1" s="1"/>
  <c r="Y216" i="1" s="1"/>
  <c r="P216" i="1"/>
  <c r="W216" i="1" s="1"/>
  <c r="T142" i="1"/>
  <c r="U142" i="1" s="1"/>
  <c r="Y142" i="1" s="1"/>
  <c r="P142" i="1"/>
  <c r="W142" i="1" s="1"/>
  <c r="T1384" i="1"/>
  <c r="U1384" i="1" s="1"/>
  <c r="Y1384" i="1" s="1"/>
  <c r="P1384" i="1"/>
  <c r="W1384" i="1" s="1"/>
  <c r="T2363" i="1"/>
  <c r="U2363" i="1" s="1"/>
  <c r="Y2363" i="1" s="1"/>
  <c r="P2363" i="1"/>
  <c r="W2363" i="1" s="1"/>
  <c r="T365" i="1"/>
  <c r="U365" i="1" s="1"/>
  <c r="Y365" i="1" s="1"/>
  <c r="P365" i="1"/>
  <c r="W365" i="1" s="1"/>
  <c r="T1041" i="1"/>
  <c r="U1041" i="1" s="1"/>
  <c r="Y1041" i="1" s="1"/>
  <c r="P1041" i="1"/>
  <c r="W1041" i="1" s="1"/>
  <c r="T2405" i="1"/>
  <c r="U2405" i="1" s="1"/>
  <c r="Y2405" i="1" s="1"/>
  <c r="P2405" i="1"/>
  <c r="W2405" i="1" s="1"/>
  <c r="T255" i="1"/>
  <c r="U255" i="1" s="1"/>
  <c r="Y255" i="1" s="1"/>
  <c r="P255" i="1"/>
  <c r="W255" i="1" s="1"/>
  <c r="T5" i="1"/>
  <c r="U5" i="1" s="1"/>
  <c r="Y5" i="1" s="1"/>
  <c r="P5" i="1"/>
  <c r="W5" i="1" s="1"/>
  <c r="T1890" i="1"/>
  <c r="U1890" i="1" s="1"/>
  <c r="Y1890" i="1" s="1"/>
  <c r="P1890" i="1"/>
  <c r="W1890" i="1" s="1"/>
  <c r="T1876" i="1"/>
  <c r="U1876" i="1" s="1"/>
  <c r="Y1876" i="1" s="1"/>
  <c r="P1876" i="1"/>
  <c r="W1876" i="1" s="1"/>
  <c r="T1879" i="1"/>
  <c r="U1879" i="1" s="1"/>
  <c r="Y1879" i="1" s="1"/>
  <c r="P1879" i="1"/>
  <c r="W1879" i="1" s="1"/>
  <c r="T1891" i="1"/>
  <c r="U1891" i="1" s="1"/>
  <c r="Y1891" i="1" s="1"/>
  <c r="P1891" i="1"/>
  <c r="W1891" i="1" s="1"/>
  <c r="T540" i="1"/>
  <c r="U540" i="1" s="1"/>
  <c r="Y540" i="1" s="1"/>
  <c r="P540" i="1"/>
  <c r="W540" i="1" s="1"/>
  <c r="T502" i="1"/>
  <c r="U502" i="1" s="1"/>
  <c r="Y502" i="1" s="1"/>
  <c r="P502" i="1"/>
  <c r="W502" i="1" s="1"/>
  <c r="T2064" i="1"/>
  <c r="U2064" i="1" s="1"/>
  <c r="Y2064" i="1" s="1"/>
  <c r="P2064" i="1"/>
  <c r="W2064" i="1" s="1"/>
  <c r="T652" i="1"/>
  <c r="U652" i="1" s="1"/>
  <c r="Y652" i="1" s="1"/>
  <c r="P652" i="1"/>
  <c r="W652" i="1" s="1"/>
  <c r="T646" i="1"/>
  <c r="U646" i="1" s="1"/>
  <c r="Y646" i="1" s="1"/>
  <c r="P646" i="1"/>
  <c r="W646" i="1" s="1"/>
  <c r="T651" i="1"/>
  <c r="U651" i="1" s="1"/>
  <c r="Y651" i="1" s="1"/>
  <c r="P651" i="1"/>
  <c r="W651" i="1" s="1"/>
  <c r="T2080" i="1"/>
  <c r="U2080" i="1" s="1"/>
  <c r="Y2080" i="1" s="1"/>
  <c r="P2080" i="1"/>
  <c r="W2080" i="1" s="1"/>
  <c r="T655" i="1"/>
  <c r="U655" i="1" s="1"/>
  <c r="Y655" i="1" s="1"/>
  <c r="P655" i="1"/>
  <c r="W655" i="1" s="1"/>
  <c r="T657" i="1"/>
  <c r="U657" i="1" s="1"/>
  <c r="Y657" i="1" s="1"/>
  <c r="P657" i="1"/>
  <c r="W657" i="1" s="1"/>
  <c r="T659" i="1"/>
  <c r="U659" i="1" s="1"/>
  <c r="Y659" i="1" s="1"/>
  <c r="P659" i="1"/>
  <c r="W659" i="1" s="1"/>
  <c r="T2311" i="1"/>
  <c r="U2311" i="1" s="1"/>
  <c r="Y2311" i="1" s="1"/>
  <c r="P2311" i="1"/>
  <c r="W2311" i="1" s="1"/>
  <c r="T1771" i="1"/>
  <c r="U1771" i="1" s="1"/>
  <c r="Y1771" i="1" s="1"/>
  <c r="P1771" i="1"/>
  <c r="W1771" i="1" s="1"/>
  <c r="T940" i="1"/>
  <c r="U940" i="1" s="1"/>
  <c r="Y940" i="1" s="1"/>
  <c r="P940" i="1"/>
  <c r="W940" i="1" s="1"/>
  <c r="T762" i="1"/>
  <c r="U762" i="1" s="1"/>
  <c r="Y762" i="1" s="1"/>
  <c r="P762" i="1"/>
  <c r="W762" i="1" s="1"/>
  <c r="T750" i="1"/>
  <c r="U750" i="1" s="1"/>
  <c r="Y750" i="1" s="1"/>
  <c r="P750" i="1"/>
  <c r="W750" i="1" s="1"/>
  <c r="T2155" i="1"/>
  <c r="U2155" i="1" s="1"/>
  <c r="Y2155" i="1" s="1"/>
  <c r="P2155" i="1"/>
  <c r="W2155" i="1" s="1"/>
  <c r="T753" i="1"/>
  <c r="U753" i="1" s="1"/>
  <c r="Y753" i="1" s="1"/>
  <c r="P753" i="1"/>
  <c r="W753" i="1" s="1"/>
  <c r="T2156" i="1"/>
  <c r="U2156" i="1" s="1"/>
  <c r="Y2156" i="1" s="1"/>
  <c r="P2156" i="1"/>
  <c r="W2156" i="1" s="1"/>
  <c r="T756" i="1"/>
  <c r="U756" i="1" s="1"/>
  <c r="Y756" i="1" s="1"/>
  <c r="P756" i="1"/>
  <c r="W756" i="1" s="1"/>
  <c r="T758" i="1"/>
  <c r="U758" i="1" s="1"/>
  <c r="Y758" i="1" s="1"/>
  <c r="P758" i="1"/>
  <c r="W758" i="1" s="1"/>
  <c r="T759" i="1"/>
  <c r="U759" i="1" s="1"/>
  <c r="Y759" i="1" s="1"/>
  <c r="P759" i="1"/>
  <c r="W759" i="1" s="1"/>
  <c r="T764" i="1"/>
  <c r="U764" i="1" s="1"/>
  <c r="Y764" i="1" s="1"/>
  <c r="P764" i="1"/>
  <c r="W764" i="1" s="1"/>
  <c r="T799" i="1"/>
  <c r="U799" i="1" s="1"/>
  <c r="Y799" i="1" s="1"/>
  <c r="P799" i="1"/>
  <c r="W799" i="1" s="1"/>
  <c r="T1035" i="1"/>
  <c r="U1035" i="1" s="1"/>
  <c r="Y1035" i="1" s="1"/>
  <c r="P1035" i="1"/>
  <c r="W1035" i="1" s="1"/>
  <c r="T706" i="1"/>
  <c r="U706" i="1" s="1"/>
  <c r="Y706" i="1" s="1"/>
  <c r="P706" i="1"/>
  <c r="W706" i="1" s="1"/>
  <c r="T1850" i="1"/>
  <c r="U1850" i="1" s="1"/>
  <c r="Y1850" i="1" s="1"/>
  <c r="P1850" i="1"/>
  <c r="W1850" i="1" s="1"/>
  <c r="T1655" i="1"/>
  <c r="U1655" i="1" s="1"/>
  <c r="Y1655" i="1" s="1"/>
  <c r="P1655" i="1"/>
  <c r="W1655" i="1" s="1"/>
  <c r="T1989" i="1"/>
  <c r="U1989" i="1" s="1"/>
  <c r="Y1989" i="1" s="1"/>
  <c r="P1989" i="1"/>
  <c r="W1989" i="1" s="1"/>
  <c r="T1925" i="1"/>
  <c r="U1925" i="1" s="1"/>
  <c r="Y1925" i="1" s="1"/>
  <c r="P1925" i="1"/>
  <c r="W1925" i="1" s="1"/>
  <c r="T197" i="1"/>
  <c r="U197" i="1" s="1"/>
  <c r="Y197" i="1" s="1"/>
  <c r="P197" i="1"/>
  <c r="W197" i="1" s="1"/>
  <c r="T575" i="1"/>
  <c r="U575" i="1" s="1"/>
  <c r="Y575" i="1" s="1"/>
  <c r="P575" i="1"/>
  <c r="W575" i="1" s="1"/>
  <c r="T217" i="1"/>
  <c r="U217" i="1" s="1"/>
  <c r="Y217" i="1" s="1"/>
  <c r="P217" i="1"/>
  <c r="W217" i="1" s="1"/>
  <c r="T2190" i="1"/>
  <c r="U2190" i="1" s="1"/>
  <c r="Y2190" i="1" s="1"/>
  <c r="P2190" i="1"/>
  <c r="W2190" i="1" s="1"/>
  <c r="T1636" i="1"/>
  <c r="U1636" i="1" s="1"/>
  <c r="Y1636" i="1" s="1"/>
  <c r="P1636" i="1"/>
  <c r="W1636" i="1" s="1"/>
  <c r="T1054" i="1"/>
  <c r="U1054" i="1" s="1"/>
  <c r="Y1054" i="1" s="1"/>
  <c r="P1054" i="1"/>
  <c r="W1054" i="1" s="1"/>
  <c r="T1049" i="1"/>
  <c r="U1049" i="1" s="1"/>
  <c r="Y1049" i="1" s="1"/>
  <c r="P1049" i="1"/>
  <c r="W1049" i="1" s="1"/>
  <c r="T204" i="1"/>
  <c r="U204" i="1" s="1"/>
  <c r="Y204" i="1" s="1"/>
  <c r="P204" i="1"/>
  <c r="W204" i="1" s="1"/>
  <c r="T628" i="1"/>
  <c r="U628" i="1" s="1"/>
  <c r="Y628" i="1" s="1"/>
  <c r="P628" i="1"/>
  <c r="W628" i="1" s="1"/>
  <c r="T584" i="1"/>
  <c r="U584" i="1" s="1"/>
  <c r="Y584" i="1" s="1"/>
  <c r="P584" i="1"/>
  <c r="W584" i="1" s="1"/>
  <c r="T1556" i="1"/>
  <c r="U1556" i="1" s="1"/>
  <c r="Y1556" i="1" s="1"/>
  <c r="P1556" i="1"/>
  <c r="W1556" i="1" s="1"/>
  <c r="T577" i="1"/>
  <c r="U577" i="1" s="1"/>
  <c r="Y577" i="1" s="1"/>
  <c r="P577" i="1"/>
  <c r="W577" i="1" s="1"/>
  <c r="T576" i="1"/>
  <c r="U576" i="1" s="1"/>
  <c r="Y576" i="1" s="1"/>
  <c r="P576" i="1"/>
  <c r="W576" i="1" s="1"/>
  <c r="T1050" i="1"/>
  <c r="U1050" i="1" s="1"/>
  <c r="Y1050" i="1" s="1"/>
  <c r="P1050" i="1"/>
  <c r="W1050" i="1" s="1"/>
  <c r="T2251" i="1"/>
  <c r="U2251" i="1" s="1"/>
  <c r="Y2251" i="1" s="1"/>
  <c r="P2251" i="1"/>
  <c r="W2251" i="1" s="1"/>
  <c r="T866" i="1"/>
  <c r="U866" i="1" s="1"/>
  <c r="Y866" i="1" s="1"/>
  <c r="P866" i="1"/>
  <c r="W866" i="1" s="1"/>
  <c r="T493" i="1"/>
  <c r="U493" i="1" s="1"/>
  <c r="Y493" i="1" s="1"/>
  <c r="P493" i="1"/>
  <c r="W493" i="1" s="1"/>
  <c r="T1663" i="1"/>
  <c r="U1663" i="1" s="1"/>
  <c r="Y1663" i="1" s="1"/>
  <c r="P1663" i="1"/>
  <c r="W1663" i="1" s="1"/>
  <c r="T2470" i="1"/>
  <c r="U2470" i="1" s="1"/>
  <c r="Y2470" i="1" s="1"/>
  <c r="P2470" i="1"/>
  <c r="W2470" i="1" s="1"/>
  <c r="T1300" i="1"/>
  <c r="U1300" i="1" s="1"/>
  <c r="Y1300" i="1" s="1"/>
  <c r="P1300" i="1"/>
  <c r="W1300" i="1" s="1"/>
  <c r="T805" i="1"/>
  <c r="U805" i="1" s="1"/>
  <c r="Y805" i="1" s="1"/>
  <c r="P805" i="1"/>
  <c r="W805" i="1" s="1"/>
  <c r="T199" i="1"/>
  <c r="U199" i="1" s="1"/>
  <c r="Y199" i="1" s="1"/>
  <c r="P199" i="1"/>
  <c r="W199" i="1" s="1"/>
  <c r="T564" i="1"/>
  <c r="U564" i="1" s="1"/>
  <c r="Y564" i="1" s="1"/>
  <c r="P564" i="1"/>
  <c r="W564" i="1" s="1"/>
  <c r="T1786" i="1"/>
  <c r="U1786" i="1" s="1"/>
  <c r="Y1786" i="1" s="1"/>
  <c r="P1786" i="1"/>
  <c r="W1786" i="1" s="1"/>
  <c r="T1427" i="1"/>
  <c r="U1427" i="1" s="1"/>
  <c r="Y1427" i="1" s="1"/>
  <c r="P1427" i="1"/>
  <c r="W1427" i="1" s="1"/>
  <c r="T585" i="1"/>
  <c r="U585" i="1" s="1"/>
  <c r="Y585" i="1" s="1"/>
  <c r="P585" i="1"/>
  <c r="W585" i="1" s="1"/>
  <c r="T2122" i="1"/>
  <c r="U2122" i="1" s="1"/>
  <c r="Y2122" i="1" s="1"/>
  <c r="P2122" i="1"/>
  <c r="W2122" i="1" s="1"/>
  <c r="T194" i="1"/>
  <c r="U194" i="1" s="1"/>
  <c r="Y194" i="1" s="1"/>
  <c r="P194" i="1"/>
  <c r="W194" i="1" s="1"/>
  <c r="T264" i="1"/>
  <c r="U264" i="1" s="1"/>
  <c r="Y264" i="1" s="1"/>
  <c r="P264" i="1"/>
  <c r="W264" i="1" s="1"/>
  <c r="T344" i="1"/>
  <c r="U344" i="1" s="1"/>
  <c r="Y344" i="1" s="1"/>
  <c r="P344" i="1"/>
  <c r="W344" i="1" s="1"/>
  <c r="T517" i="1"/>
  <c r="U517" i="1" s="1"/>
  <c r="Y517" i="1" s="1"/>
  <c r="P517" i="1"/>
  <c r="W517" i="1" s="1"/>
  <c r="T396" i="1"/>
  <c r="U396" i="1" s="1"/>
  <c r="Y396" i="1" s="1"/>
  <c r="P396" i="1"/>
  <c r="W396" i="1" s="1"/>
  <c r="T21" i="1"/>
  <c r="U21" i="1" s="1"/>
  <c r="Y21" i="1" s="1"/>
  <c r="P21" i="1"/>
  <c r="W21" i="1" s="1"/>
  <c r="T611" i="1"/>
  <c r="U611" i="1" s="1"/>
  <c r="Y611" i="1" s="1"/>
  <c r="P611" i="1"/>
  <c r="W611" i="1" s="1"/>
  <c r="T1428" i="1"/>
  <c r="U1428" i="1" s="1"/>
  <c r="Y1428" i="1" s="1"/>
  <c r="P1428" i="1"/>
  <c r="W1428" i="1" s="1"/>
  <c r="T497" i="1"/>
  <c r="U497" i="1" s="1"/>
  <c r="Y497" i="1" s="1"/>
  <c r="P497" i="1"/>
  <c r="W497" i="1" s="1"/>
  <c r="T1528" i="1"/>
  <c r="U1528" i="1" s="1"/>
  <c r="Y1528" i="1" s="1"/>
  <c r="P1528" i="1"/>
  <c r="W1528" i="1" s="1"/>
  <c r="T1302" i="1"/>
  <c r="U1302" i="1" s="1"/>
  <c r="Y1302" i="1" s="1"/>
  <c r="P1302" i="1"/>
  <c r="W1302" i="1" s="1"/>
  <c r="T423" i="1"/>
  <c r="U423" i="1" s="1"/>
  <c r="Y423" i="1" s="1"/>
  <c r="P423" i="1"/>
  <c r="W423" i="1" s="1"/>
  <c r="T845" i="1"/>
  <c r="U845" i="1" s="1"/>
  <c r="Y845" i="1" s="1"/>
  <c r="P845" i="1"/>
  <c r="W845" i="1" s="1"/>
  <c r="T201" i="1"/>
  <c r="U201" i="1" s="1"/>
  <c r="Y201" i="1" s="1"/>
  <c r="P201" i="1"/>
  <c r="W201" i="1" s="1"/>
  <c r="T670" i="1"/>
  <c r="U670" i="1" s="1"/>
  <c r="Y670" i="1" s="1"/>
  <c r="P670" i="1"/>
  <c r="W670" i="1" s="1"/>
  <c r="T802" i="1"/>
  <c r="U802" i="1" s="1"/>
  <c r="Y802" i="1" s="1"/>
  <c r="P802" i="1"/>
  <c r="W802" i="1" s="1"/>
  <c r="T329" i="1"/>
  <c r="U329" i="1" s="1"/>
  <c r="Y329" i="1" s="1"/>
  <c r="P329" i="1"/>
  <c r="W329" i="1" s="1"/>
  <c r="T1263" i="1"/>
  <c r="U1263" i="1" s="1"/>
  <c r="Y1263" i="1" s="1"/>
  <c r="P1263" i="1"/>
  <c r="W1263" i="1" s="1"/>
  <c r="T2134" i="1"/>
  <c r="U2134" i="1" s="1"/>
  <c r="Y2134" i="1" s="1"/>
  <c r="P2134" i="1"/>
  <c r="W2134" i="1" s="1"/>
  <c r="T803" i="1"/>
  <c r="U803" i="1" s="1"/>
  <c r="Y803" i="1" s="1"/>
  <c r="P803" i="1"/>
  <c r="W803" i="1" s="1"/>
  <c r="T521" i="1"/>
  <c r="U521" i="1" s="1"/>
  <c r="Y521" i="1" s="1"/>
  <c r="P521" i="1"/>
  <c r="W521" i="1" s="1"/>
  <c r="T969" i="1"/>
  <c r="U969" i="1" s="1"/>
  <c r="Y969" i="1" s="1"/>
  <c r="P969" i="1"/>
  <c r="W969" i="1" s="1"/>
  <c r="T831" i="1"/>
  <c r="U831" i="1" s="1"/>
  <c r="Y831" i="1" s="1"/>
  <c r="P831" i="1"/>
  <c r="W831" i="1" s="1"/>
  <c r="T1476" i="1"/>
  <c r="U1476" i="1" s="1"/>
  <c r="Y1476" i="1" s="1"/>
  <c r="P1476" i="1"/>
  <c r="W1476" i="1" s="1"/>
  <c r="T865" i="1"/>
  <c r="U865" i="1" s="1"/>
  <c r="Y865" i="1" s="1"/>
  <c r="P865" i="1"/>
  <c r="W865" i="1" s="1"/>
  <c r="T664" i="1"/>
  <c r="U664" i="1" s="1"/>
  <c r="Y664" i="1" s="1"/>
  <c r="P664" i="1"/>
  <c r="W664" i="1" s="1"/>
  <c r="T689" i="1"/>
  <c r="U689" i="1" s="1"/>
  <c r="Y689" i="1" s="1"/>
  <c r="P689" i="1"/>
  <c r="W689" i="1" s="1"/>
  <c r="T2001" i="1"/>
  <c r="U2001" i="1" s="1"/>
  <c r="Y2001" i="1" s="1"/>
  <c r="P2001" i="1"/>
  <c r="W2001" i="1" s="1"/>
  <c r="T714" i="1"/>
  <c r="U714" i="1" s="1"/>
  <c r="Y714" i="1" s="1"/>
  <c r="P714" i="1"/>
  <c r="W714" i="1" s="1"/>
  <c r="T1646" i="1"/>
  <c r="U1646" i="1" s="1"/>
  <c r="Y1646" i="1" s="1"/>
  <c r="P1646" i="1"/>
  <c r="W1646" i="1" s="1"/>
  <c r="T27" i="1"/>
  <c r="U27" i="1" s="1"/>
  <c r="Y27" i="1" s="1"/>
  <c r="P27" i="1"/>
  <c r="W27" i="1" s="1"/>
  <c r="T2371" i="1"/>
  <c r="U2371" i="1" s="1"/>
  <c r="Y2371" i="1" s="1"/>
  <c r="P2371" i="1"/>
  <c r="W2371" i="1" s="1"/>
  <c r="T667" i="1"/>
  <c r="U667" i="1" s="1"/>
  <c r="Y667" i="1" s="1"/>
  <c r="P667" i="1"/>
  <c r="W667" i="1" s="1"/>
  <c r="T2372" i="1"/>
  <c r="U2372" i="1" s="1"/>
  <c r="Y2372" i="1" s="1"/>
  <c r="P2372" i="1"/>
  <c r="W2372" i="1" s="1"/>
  <c r="T2314" i="1"/>
  <c r="U2314" i="1" s="1"/>
  <c r="Y2314" i="1" s="1"/>
  <c r="P2314" i="1"/>
  <c r="W2314" i="1" s="1"/>
  <c r="T518" i="1"/>
  <c r="U518" i="1" s="1"/>
  <c r="Y518" i="1" s="1"/>
  <c r="P518" i="1"/>
  <c r="W518" i="1" s="1"/>
  <c r="T2277" i="1"/>
  <c r="U2277" i="1" s="1"/>
  <c r="Y2277" i="1" s="1"/>
  <c r="P2277" i="1"/>
  <c r="W2277" i="1" s="1"/>
  <c r="T1699" i="1"/>
  <c r="U1699" i="1" s="1"/>
  <c r="Y1699" i="1" s="1"/>
  <c r="P1699" i="1"/>
  <c r="W1699" i="1" s="1"/>
  <c r="T1495" i="1"/>
  <c r="U1495" i="1" s="1"/>
  <c r="Y1495" i="1" s="1"/>
  <c r="P1495" i="1"/>
  <c r="W1495" i="1" s="1"/>
  <c r="T2334" i="1"/>
  <c r="U2334" i="1" s="1"/>
  <c r="Y2334" i="1" s="1"/>
  <c r="P2334" i="1"/>
  <c r="W2334" i="1" s="1"/>
  <c r="T731" i="1"/>
  <c r="U731" i="1" s="1"/>
  <c r="Y731" i="1" s="1"/>
  <c r="P731" i="1"/>
  <c r="W731" i="1" s="1"/>
  <c r="T807" i="1"/>
  <c r="U807" i="1" s="1"/>
  <c r="Y807" i="1" s="1"/>
  <c r="P807" i="1"/>
  <c r="W807" i="1" s="1"/>
  <c r="T809" i="1"/>
  <c r="U809" i="1" s="1"/>
  <c r="Y809" i="1" s="1"/>
  <c r="P809" i="1"/>
  <c r="W809" i="1" s="1"/>
  <c r="T808" i="1"/>
  <c r="U808" i="1" s="1"/>
  <c r="Y808" i="1" s="1"/>
  <c r="P808" i="1"/>
  <c r="W808" i="1" s="1"/>
  <c r="T945" i="1"/>
  <c r="U945" i="1" s="1"/>
  <c r="Y945" i="1" s="1"/>
  <c r="P945" i="1"/>
  <c r="W945" i="1" s="1"/>
  <c r="T133" i="1"/>
  <c r="U133" i="1" s="1"/>
  <c r="Y133" i="1" s="1"/>
  <c r="P133" i="1"/>
  <c r="W133" i="1" s="1"/>
  <c r="T2194" i="1"/>
  <c r="U2194" i="1" s="1"/>
  <c r="Y2194" i="1" s="1"/>
  <c r="P2194" i="1"/>
  <c r="W2194" i="1" s="1"/>
  <c r="T1355" i="1"/>
  <c r="U1355" i="1" s="1"/>
  <c r="Y1355" i="1" s="1"/>
  <c r="P1355" i="1"/>
  <c r="W1355" i="1" s="1"/>
  <c r="T29" i="1"/>
  <c r="U29" i="1" s="1"/>
  <c r="Y29" i="1" s="1"/>
  <c r="P29" i="1"/>
  <c r="W29" i="1" s="1"/>
  <c r="T708" i="1"/>
  <c r="U708" i="1" s="1"/>
  <c r="Y708" i="1" s="1"/>
  <c r="P708" i="1"/>
  <c r="W708" i="1" s="1"/>
  <c r="T1649" i="1"/>
  <c r="U1649" i="1" s="1"/>
  <c r="Y1649" i="1" s="1"/>
  <c r="P1649" i="1"/>
  <c r="W1649" i="1" s="1"/>
  <c r="T2428" i="1"/>
  <c r="U2428" i="1" s="1"/>
  <c r="Y2428" i="1" s="1"/>
  <c r="P2428" i="1"/>
  <c r="W2428" i="1" s="1"/>
  <c r="T1452" i="1"/>
  <c r="U1452" i="1" s="1"/>
  <c r="Y1452" i="1" s="1"/>
  <c r="P1452" i="1"/>
  <c r="W1452" i="1" s="1"/>
  <c r="T367" i="1"/>
  <c r="U367" i="1" s="1"/>
  <c r="Y367" i="1" s="1"/>
  <c r="P367" i="1"/>
  <c r="W367" i="1" s="1"/>
  <c r="T369" i="1"/>
  <c r="U369" i="1" s="1"/>
  <c r="Y369" i="1" s="1"/>
  <c r="P369" i="1"/>
  <c r="W369" i="1" s="1"/>
  <c r="T1675" i="1"/>
  <c r="U1675" i="1" s="1"/>
  <c r="Y1675" i="1" s="1"/>
  <c r="P1675" i="1"/>
  <c r="W1675" i="1" s="1"/>
  <c r="T2361" i="1"/>
  <c r="U2361" i="1" s="1"/>
  <c r="Y2361" i="1" s="1"/>
  <c r="P2361" i="1"/>
  <c r="W2361" i="1" s="1"/>
  <c r="T1634" i="1"/>
  <c r="U1634" i="1" s="1"/>
  <c r="Y1634" i="1" s="1"/>
  <c r="P1634" i="1"/>
  <c r="W1634" i="1" s="1"/>
  <c r="T1839" i="1"/>
  <c r="U1839" i="1" s="1"/>
  <c r="Y1839" i="1" s="1"/>
  <c r="P1839" i="1"/>
  <c r="W1839" i="1" s="1"/>
  <c r="T1917" i="1"/>
  <c r="U1917" i="1" s="1"/>
  <c r="Y1917" i="1" s="1"/>
  <c r="P1917" i="1"/>
  <c r="W1917" i="1" s="1"/>
  <c r="T917" i="1"/>
  <c r="U917" i="1" s="1"/>
  <c r="Y917" i="1" s="1"/>
  <c r="P917" i="1"/>
  <c r="W917" i="1" s="1"/>
  <c r="T274" i="1"/>
  <c r="U274" i="1" s="1"/>
  <c r="Y274" i="1" s="1"/>
  <c r="P274" i="1"/>
  <c r="W274" i="1" s="1"/>
  <c r="T3" i="1"/>
  <c r="U3" i="1" s="1"/>
  <c r="Y3" i="1" s="1"/>
  <c r="P3" i="1"/>
  <c r="W3" i="1" s="1"/>
  <c r="T1409" i="1"/>
  <c r="U1409" i="1" s="1"/>
  <c r="Y1409" i="1" s="1"/>
  <c r="P1409" i="1"/>
  <c r="W1409" i="1" s="1"/>
  <c r="T1729" i="1"/>
  <c r="U1729" i="1" s="1"/>
  <c r="Y1729" i="1" s="1"/>
  <c r="P1729" i="1"/>
  <c r="W1729" i="1" s="1"/>
  <c r="T2226" i="1"/>
  <c r="U2226" i="1" s="1"/>
  <c r="Y2226" i="1" s="1"/>
  <c r="P2226" i="1"/>
  <c r="W2226" i="1" s="1"/>
  <c r="T1562" i="1"/>
  <c r="U1562" i="1" s="1"/>
  <c r="Y1562" i="1" s="1"/>
  <c r="P1562" i="1"/>
  <c r="W1562" i="1" s="1"/>
  <c r="T2010" i="1"/>
  <c r="U2010" i="1" s="1"/>
  <c r="Y2010" i="1" s="1"/>
  <c r="P2010" i="1"/>
  <c r="W2010" i="1" s="1"/>
  <c r="T1363" i="1"/>
  <c r="U1363" i="1" s="1"/>
  <c r="Y1363" i="1" s="1"/>
  <c r="P1363" i="1"/>
  <c r="W1363" i="1" s="1"/>
  <c r="T1710" i="1"/>
  <c r="U1710" i="1" s="1"/>
  <c r="Y1710" i="1" s="1"/>
  <c r="P1710" i="1"/>
  <c r="W1710" i="1" s="1"/>
  <c r="T17" i="1"/>
  <c r="U17" i="1" s="1"/>
  <c r="Y17" i="1" s="1"/>
  <c r="P17" i="1"/>
  <c r="W17" i="1" s="1"/>
  <c r="T257" i="1"/>
  <c r="U257" i="1" s="1"/>
  <c r="Y257" i="1" s="1"/>
  <c r="P257" i="1"/>
  <c r="W257" i="1" s="1"/>
  <c r="T854" i="1"/>
  <c r="U854" i="1" s="1"/>
  <c r="Y854" i="1" s="1"/>
  <c r="P854" i="1"/>
  <c r="W854" i="1" s="1"/>
  <c r="T482" i="1"/>
  <c r="U482" i="1" s="1"/>
  <c r="Y482" i="1" s="1"/>
  <c r="P482" i="1"/>
  <c r="W482" i="1" s="1"/>
  <c r="T507" i="1"/>
  <c r="U507" i="1" s="1"/>
  <c r="Y507" i="1" s="1"/>
  <c r="P507" i="1"/>
  <c r="W507" i="1" s="1"/>
  <c r="T1691" i="1"/>
  <c r="U1691" i="1" s="1"/>
  <c r="Y1691" i="1" s="1"/>
  <c r="P1691" i="1"/>
  <c r="W1691" i="1" s="1"/>
  <c r="T1084" i="1"/>
  <c r="U1084" i="1" s="1"/>
  <c r="Y1084" i="1" s="1"/>
  <c r="P1084" i="1"/>
  <c r="W1084" i="1" s="1"/>
  <c r="T2437" i="1"/>
  <c r="U2437" i="1" s="1"/>
  <c r="Y2437" i="1" s="1"/>
  <c r="P2437" i="1"/>
  <c r="W2437" i="1" s="1"/>
  <c r="T1087" i="1"/>
  <c r="U1087" i="1" s="1"/>
  <c r="Y1087" i="1" s="1"/>
  <c r="P1087" i="1"/>
  <c r="W1087" i="1" s="1"/>
  <c r="T1875" i="1"/>
  <c r="U1875" i="1" s="1"/>
  <c r="Y1875" i="1" s="1"/>
  <c r="P1875" i="1"/>
  <c r="W1875" i="1" s="1"/>
  <c r="T637" i="1"/>
  <c r="U637" i="1" s="1"/>
  <c r="Y637" i="1" s="1"/>
  <c r="P637" i="1"/>
  <c r="W637" i="1" s="1"/>
  <c r="T1444" i="1"/>
  <c r="U1444" i="1" s="1"/>
  <c r="Y1444" i="1" s="1"/>
  <c r="P1444" i="1"/>
  <c r="W1444" i="1" s="1"/>
  <c r="T1520" i="1"/>
  <c r="U1520" i="1" s="1"/>
  <c r="Y1520" i="1" s="1"/>
  <c r="P1520" i="1"/>
  <c r="W1520" i="1" s="1"/>
  <c r="T836" i="1"/>
  <c r="U836" i="1" s="1"/>
  <c r="Y836" i="1" s="1"/>
  <c r="P836" i="1"/>
  <c r="W836" i="1" s="1"/>
  <c r="T137" i="1"/>
  <c r="U137" i="1" s="1"/>
  <c r="Y137" i="1" s="1"/>
  <c r="P137" i="1"/>
  <c r="W137" i="1" s="1"/>
  <c r="T1932" i="1"/>
  <c r="U1932" i="1" s="1"/>
  <c r="Y1932" i="1" s="1"/>
  <c r="P1932" i="1"/>
  <c r="W1932" i="1" s="1"/>
  <c r="T2416" i="1"/>
  <c r="U2416" i="1" s="1"/>
  <c r="Y2416" i="1" s="1"/>
  <c r="P2416" i="1"/>
  <c r="W2416" i="1" s="1"/>
  <c r="T38" i="1"/>
  <c r="U38" i="1" s="1"/>
  <c r="Y38" i="1" s="1"/>
  <c r="P38" i="1"/>
  <c r="W38" i="1" s="1"/>
  <c r="T2185" i="1"/>
  <c r="U2185" i="1" s="1"/>
  <c r="Y2185" i="1" s="1"/>
  <c r="P2185" i="1"/>
  <c r="W2185" i="1" s="1"/>
  <c r="T2109" i="1"/>
  <c r="U2109" i="1" s="1"/>
  <c r="Y2109" i="1" s="1"/>
  <c r="P2109" i="1"/>
  <c r="W2109" i="1" s="1"/>
  <c r="T1569" i="1"/>
  <c r="U1569" i="1" s="1"/>
  <c r="Y1569" i="1" s="1"/>
  <c r="P1569" i="1"/>
  <c r="W1569" i="1" s="1"/>
  <c r="T215" i="1"/>
  <c r="U215" i="1" s="1"/>
  <c r="Y215" i="1" s="1"/>
  <c r="P215" i="1"/>
  <c r="W215" i="1" s="1"/>
  <c r="T2360" i="1"/>
  <c r="U2360" i="1" s="1"/>
  <c r="Y2360" i="1" s="1"/>
  <c r="P2360" i="1"/>
  <c r="W2360" i="1" s="1"/>
  <c r="T782" i="1"/>
  <c r="U782" i="1" s="1"/>
  <c r="Y782" i="1" s="1"/>
  <c r="P782" i="1"/>
  <c r="W782" i="1" s="1"/>
  <c r="T399" i="1"/>
  <c r="U399" i="1" s="1"/>
  <c r="Y399" i="1" s="1"/>
  <c r="P399" i="1"/>
  <c r="W399" i="1" s="1"/>
  <c r="T925" i="1"/>
  <c r="U925" i="1" s="1"/>
  <c r="Y925" i="1" s="1"/>
  <c r="P925" i="1"/>
  <c r="W925" i="1" s="1"/>
  <c r="T928" i="1"/>
  <c r="U928" i="1" s="1"/>
  <c r="Y928" i="1" s="1"/>
  <c r="P928" i="1"/>
  <c r="W928" i="1" s="1"/>
  <c r="T2106" i="1"/>
  <c r="U2106" i="1" s="1"/>
  <c r="Y2106" i="1" s="1"/>
  <c r="P2106" i="1"/>
  <c r="W2106" i="1" s="1"/>
  <c r="T1102" i="1"/>
  <c r="U1102" i="1" s="1"/>
  <c r="Y1102" i="1" s="1"/>
  <c r="P1102" i="1"/>
  <c r="W1102" i="1" s="1"/>
  <c r="T2386" i="1"/>
  <c r="U2386" i="1" s="1"/>
  <c r="Y2386" i="1" s="1"/>
  <c r="P2386" i="1"/>
  <c r="W2386" i="1" s="1"/>
  <c r="T2205" i="1"/>
  <c r="U2205" i="1" s="1"/>
  <c r="Y2205" i="1" s="1"/>
  <c r="P2205" i="1"/>
  <c r="W2205" i="1" s="1"/>
  <c r="T663" i="1"/>
  <c r="U663" i="1" s="1"/>
  <c r="Y663" i="1" s="1"/>
  <c r="P663" i="1"/>
  <c r="W663" i="1" s="1"/>
  <c r="T46" i="1"/>
  <c r="U46" i="1" s="1"/>
  <c r="Y46" i="1" s="1"/>
  <c r="P46" i="1"/>
  <c r="W46" i="1" s="1"/>
  <c r="T121" i="1"/>
  <c r="U121" i="1" s="1"/>
  <c r="Y121" i="1" s="1"/>
  <c r="P121" i="1"/>
  <c r="W121" i="1" s="1"/>
  <c r="T2319" i="1"/>
  <c r="U2319" i="1" s="1"/>
  <c r="Y2319" i="1" s="1"/>
  <c r="P2319" i="1"/>
  <c r="W2319" i="1" s="1"/>
  <c r="T1961" i="1"/>
  <c r="U1961" i="1" s="1"/>
  <c r="Y1961" i="1" s="1"/>
  <c r="P1961" i="1"/>
  <c r="W1961" i="1" s="1"/>
  <c r="T1716" i="1"/>
  <c r="U1716" i="1" s="1"/>
  <c r="Y1716" i="1" s="1"/>
  <c r="P1716" i="1"/>
  <c r="W1716" i="1" s="1"/>
  <c r="T47" i="1"/>
  <c r="U47" i="1" s="1"/>
  <c r="Y47" i="1" s="1"/>
  <c r="P47" i="1"/>
  <c r="W47" i="1" s="1"/>
  <c r="T2450" i="1"/>
  <c r="U2450" i="1" s="1"/>
  <c r="Y2450" i="1" s="1"/>
  <c r="P2450" i="1"/>
  <c r="W2450" i="1" s="1"/>
  <c r="T1661" i="1"/>
  <c r="U1661" i="1" s="1"/>
  <c r="Y1661" i="1" s="1"/>
  <c r="P1661" i="1"/>
  <c r="W1661" i="1" s="1"/>
  <c r="T167" i="1"/>
  <c r="U167" i="1" s="1"/>
  <c r="Y167" i="1" s="1"/>
  <c r="P167" i="1"/>
  <c r="W167" i="1" s="1"/>
  <c r="T202" i="1"/>
  <c r="U202" i="1" s="1"/>
  <c r="Y202" i="1" s="1"/>
  <c r="P202" i="1"/>
  <c r="W202" i="1" s="1"/>
  <c r="T4" i="1"/>
  <c r="U4" i="1" s="1"/>
  <c r="Y4" i="1" s="1"/>
  <c r="P4" i="1"/>
  <c r="W4" i="1" s="1"/>
  <c r="T959" i="1"/>
  <c r="U959" i="1" s="1"/>
  <c r="Y959" i="1" s="1"/>
  <c r="P959" i="1"/>
  <c r="W959" i="1" s="1"/>
  <c r="T1027" i="1"/>
  <c r="U1027" i="1" s="1"/>
  <c r="Y1027" i="1" s="1"/>
  <c r="P1027" i="1"/>
  <c r="W1027" i="1" s="1"/>
  <c r="T37" i="1"/>
  <c r="U37" i="1" s="1"/>
  <c r="Y37" i="1" s="1"/>
  <c r="P37" i="1"/>
  <c r="W37" i="1" s="1"/>
  <c r="T1090" i="1"/>
  <c r="U1090" i="1" s="1"/>
  <c r="Y1090" i="1" s="1"/>
  <c r="P1090" i="1"/>
  <c r="W1090" i="1" s="1"/>
  <c r="T191" i="1"/>
  <c r="U191" i="1" s="1"/>
  <c r="Y191" i="1" s="1"/>
  <c r="P191" i="1"/>
  <c r="W191" i="1" s="1"/>
  <c r="T597" i="1"/>
  <c r="U597" i="1" s="1"/>
  <c r="Y597" i="1" s="1"/>
  <c r="P597" i="1"/>
  <c r="W597" i="1" s="1"/>
  <c r="T958" i="1"/>
  <c r="U958" i="1" s="1"/>
  <c r="Y958" i="1" s="1"/>
  <c r="P958" i="1"/>
  <c r="W958" i="1" s="1"/>
  <c r="T141" i="1"/>
  <c r="U141" i="1" s="1"/>
  <c r="Y141" i="1" s="1"/>
  <c r="P141" i="1"/>
  <c r="W141" i="1" s="1"/>
  <c r="T276" i="1"/>
  <c r="U276" i="1" s="1"/>
  <c r="Y276" i="1" s="1"/>
  <c r="P276" i="1"/>
  <c r="W276" i="1" s="1"/>
  <c r="T337" i="1"/>
  <c r="U337" i="1" s="1"/>
  <c r="Y337" i="1" s="1"/>
  <c r="P337" i="1"/>
  <c r="W337" i="1" s="1"/>
  <c r="T1496" i="1"/>
  <c r="U1496" i="1" s="1"/>
  <c r="Y1496" i="1" s="1"/>
  <c r="P1496" i="1"/>
  <c r="W1496" i="1" s="1"/>
  <c r="T2373" i="1"/>
  <c r="U2373" i="1" s="1"/>
  <c r="Y2373" i="1" s="1"/>
  <c r="P2373" i="1"/>
  <c r="W2373" i="1" s="1"/>
  <c r="T233" i="1"/>
  <c r="U233" i="1" s="1"/>
  <c r="Y233" i="1" s="1"/>
  <c r="P233" i="1"/>
  <c r="W233" i="1" s="1"/>
  <c r="T183" i="1"/>
  <c r="U183" i="1" s="1"/>
  <c r="Y183" i="1" s="1"/>
  <c r="P183" i="1"/>
  <c r="W183" i="1" s="1"/>
  <c r="T258" i="1"/>
  <c r="U258" i="1" s="1"/>
  <c r="Y258" i="1" s="1"/>
  <c r="P258" i="1"/>
  <c r="W258" i="1" s="1"/>
  <c r="T558" i="1"/>
  <c r="U558" i="1" s="1"/>
  <c r="Y558" i="1" s="1"/>
  <c r="P558" i="1"/>
  <c r="W558" i="1" s="1"/>
  <c r="T196" i="1"/>
  <c r="U196" i="1" s="1"/>
  <c r="Y196" i="1" s="1"/>
  <c r="P196" i="1"/>
  <c r="W196" i="1" s="1"/>
  <c r="T221" i="1"/>
  <c r="U221" i="1" s="1"/>
  <c r="Y221" i="1" s="1"/>
  <c r="P221" i="1"/>
  <c r="W221" i="1" s="1"/>
  <c r="T1092" i="1"/>
  <c r="U1092" i="1" s="1"/>
  <c r="Y1092" i="1" s="1"/>
  <c r="P1092" i="1"/>
  <c r="W1092" i="1" s="1"/>
  <c r="T39" i="1"/>
  <c r="U39" i="1" s="1"/>
  <c r="Y39" i="1" s="1"/>
  <c r="P39" i="1"/>
  <c r="W39" i="1" s="1"/>
  <c r="T1095" i="1"/>
  <c r="U1095" i="1" s="1"/>
  <c r="Y1095" i="1" s="1"/>
  <c r="P1095" i="1"/>
  <c r="W1095" i="1" s="1"/>
  <c r="T996" i="1"/>
  <c r="U996" i="1" s="1"/>
  <c r="Y996" i="1" s="1"/>
  <c r="P996" i="1"/>
  <c r="W996" i="1" s="1"/>
  <c r="T716" i="1"/>
  <c r="U716" i="1" s="1"/>
  <c r="Y716" i="1" s="1"/>
  <c r="P716" i="1"/>
  <c r="W716" i="1" s="1"/>
  <c r="T193" i="1"/>
  <c r="U193" i="1" s="1"/>
  <c r="Y193" i="1" s="1"/>
  <c r="P193" i="1"/>
  <c r="W193" i="1" s="1"/>
  <c r="T242" i="1"/>
  <c r="U242" i="1" s="1"/>
  <c r="Y242" i="1" s="1"/>
  <c r="P242" i="1"/>
  <c r="W242" i="1" s="1"/>
  <c r="T903" i="1"/>
  <c r="U903" i="1" s="1"/>
  <c r="Y903" i="1" s="1"/>
  <c r="P903" i="1"/>
  <c r="W903" i="1" s="1"/>
  <c r="T2484" i="1"/>
  <c r="U2484" i="1" s="1"/>
  <c r="Y2484" i="1" s="1"/>
  <c r="P2484" i="1"/>
  <c r="W2484" i="1" s="1"/>
  <c r="T2455" i="1"/>
  <c r="U2455" i="1" s="1"/>
  <c r="Y2455" i="1" s="1"/>
  <c r="P2455" i="1"/>
  <c r="W2455" i="1" s="1"/>
  <c r="T2443" i="1"/>
  <c r="U2443" i="1" s="1"/>
  <c r="Y2443" i="1" s="1"/>
  <c r="P2443" i="1"/>
  <c r="W2443" i="1" s="1"/>
  <c r="T110" i="1"/>
  <c r="U110" i="1" s="1"/>
  <c r="Y110" i="1" s="1"/>
  <c r="P110" i="1"/>
  <c r="W110" i="1" s="1"/>
  <c r="T1501" i="1"/>
  <c r="U1501" i="1" s="1"/>
  <c r="Y1501" i="1" s="1"/>
  <c r="P1501" i="1"/>
  <c r="W1501" i="1" s="1"/>
  <c r="T1351" i="1"/>
  <c r="U1351" i="1" s="1"/>
  <c r="Y1351" i="1" s="1"/>
  <c r="P1351" i="1"/>
  <c r="W1351" i="1" s="1"/>
  <c r="T1096" i="1"/>
  <c r="U1096" i="1" s="1"/>
  <c r="Y1096" i="1" s="1"/>
  <c r="P1096" i="1"/>
  <c r="W1096" i="1" s="1"/>
  <c r="T111" i="1"/>
  <c r="U111" i="1" s="1"/>
  <c r="Y111" i="1" s="1"/>
  <c r="P111" i="1"/>
  <c r="W111" i="1" s="1"/>
  <c r="T125" i="1"/>
  <c r="U125" i="1" s="1"/>
  <c r="Y125" i="1" s="1"/>
  <c r="P125" i="1"/>
  <c r="W125" i="1" s="1"/>
  <c r="T1600" i="1"/>
  <c r="U1600" i="1" s="1"/>
  <c r="Y1600" i="1" s="1"/>
  <c r="P1600" i="1"/>
  <c r="W1600" i="1" s="1"/>
  <c r="T1887" i="1"/>
  <c r="U1887" i="1" s="1"/>
  <c r="Y1887" i="1" s="1"/>
  <c r="P1887" i="1"/>
  <c r="W1887" i="1" s="1"/>
  <c r="T2429" i="1"/>
  <c r="U2429" i="1" s="1"/>
  <c r="Y2429" i="1" s="1"/>
  <c r="P2429" i="1"/>
  <c r="W2429" i="1" s="1"/>
  <c r="T12" i="1"/>
  <c r="U12" i="1" s="1"/>
  <c r="Y12" i="1" s="1"/>
  <c r="P12" i="1"/>
  <c r="W12" i="1" s="1"/>
  <c r="T2180" i="1"/>
  <c r="U2180" i="1" s="1"/>
  <c r="Y2180" i="1" s="1"/>
  <c r="P2180" i="1"/>
  <c r="W2180" i="1" s="1"/>
  <c r="T2209" i="1"/>
  <c r="U2209" i="1" s="1"/>
  <c r="Y2209" i="1" s="1"/>
  <c r="P2209" i="1"/>
  <c r="W2209" i="1" s="1"/>
  <c r="T2204" i="1"/>
  <c r="U2204" i="1" s="1"/>
  <c r="Y2204" i="1" s="1"/>
  <c r="P2204" i="1"/>
  <c r="W2204" i="1" s="1"/>
  <c r="T2489" i="1"/>
  <c r="U2489" i="1" s="1"/>
  <c r="Y2489" i="1" s="1"/>
  <c r="P2489" i="1"/>
  <c r="W2489" i="1" s="1"/>
  <c r="T1098" i="1"/>
  <c r="U1098" i="1" s="1"/>
  <c r="Y1098" i="1" s="1"/>
  <c r="P1098" i="1"/>
  <c r="W1098" i="1" s="1"/>
  <c r="T2140" i="1"/>
  <c r="U2140" i="1" s="1"/>
  <c r="Y2140" i="1" s="1"/>
  <c r="P2140" i="1"/>
  <c r="W2140" i="1" s="1"/>
  <c r="T1719" i="1"/>
  <c r="U1719" i="1" s="1"/>
  <c r="Y1719" i="1" s="1"/>
  <c r="P1719" i="1"/>
  <c r="W1719" i="1" s="1"/>
  <c r="T314" i="1"/>
  <c r="U314" i="1" s="1"/>
  <c r="Y314" i="1" s="1"/>
  <c r="P314" i="1"/>
  <c r="W314" i="1" s="1"/>
  <c r="T1517" i="1"/>
  <c r="U1517" i="1" s="1"/>
  <c r="Y1517" i="1" s="1"/>
  <c r="P1517" i="1"/>
  <c r="W1517" i="1" s="1"/>
  <c r="T41" i="1"/>
  <c r="U41" i="1" s="1"/>
  <c r="Y41" i="1" s="1"/>
  <c r="P41" i="1"/>
  <c r="W41" i="1" s="1"/>
  <c r="T1099" i="1"/>
  <c r="U1099" i="1" s="1"/>
  <c r="Y1099" i="1" s="1"/>
  <c r="P1099" i="1"/>
  <c r="W1099" i="1" s="1"/>
  <c r="T1028" i="1"/>
  <c r="U1028" i="1" s="1"/>
  <c r="Y1028" i="1" s="1"/>
  <c r="P1028" i="1"/>
  <c r="W1028" i="1" s="1"/>
  <c r="T1354" i="1"/>
  <c r="U1354" i="1" s="1"/>
  <c r="Y1354" i="1" s="1"/>
  <c r="P1354" i="1"/>
  <c r="W1354" i="1" s="1"/>
  <c r="T778" i="1"/>
  <c r="U778" i="1" s="1"/>
  <c r="Y778" i="1" s="1"/>
  <c r="P778" i="1"/>
  <c r="W778" i="1" s="1"/>
  <c r="T1100" i="1"/>
  <c r="U1100" i="1" s="1"/>
  <c r="Y1100" i="1" s="1"/>
  <c r="P1100" i="1"/>
  <c r="W1100" i="1" s="1"/>
  <c r="T767" i="1"/>
  <c r="U767" i="1" s="1"/>
  <c r="Y767" i="1" s="1"/>
  <c r="P767" i="1"/>
  <c r="W767" i="1" s="1"/>
  <c r="T2302" i="1"/>
  <c r="U2302" i="1" s="1"/>
  <c r="Y2302" i="1" s="1"/>
  <c r="P2302" i="1"/>
  <c r="W2302" i="1" s="1"/>
  <c r="T2060" i="1"/>
  <c r="U2060" i="1" s="1"/>
  <c r="Y2060" i="1" s="1"/>
  <c r="P2060" i="1"/>
  <c r="W2060" i="1" s="1"/>
  <c r="T420" i="1"/>
  <c r="U420" i="1" s="1"/>
  <c r="Y420" i="1" s="1"/>
  <c r="P420" i="1"/>
  <c r="W420" i="1" s="1"/>
  <c r="T701" i="1"/>
  <c r="U701" i="1" s="1"/>
  <c r="Y701" i="1" s="1"/>
  <c r="P701" i="1"/>
  <c r="W701" i="1" s="1"/>
  <c r="T1940" i="1"/>
  <c r="U1940" i="1" s="1"/>
  <c r="Y1940" i="1" s="1"/>
  <c r="P1940" i="1"/>
  <c r="W1940" i="1" s="1"/>
  <c r="T747" i="1"/>
  <c r="U747" i="1" s="1"/>
  <c r="Y747" i="1" s="1"/>
  <c r="P747" i="1"/>
  <c r="W747" i="1" s="1"/>
  <c r="T1258" i="1"/>
  <c r="U1258" i="1" s="1"/>
  <c r="Y1258" i="1" s="1"/>
  <c r="P1258" i="1"/>
  <c r="W1258" i="1" s="1"/>
  <c r="T2168" i="1"/>
  <c r="U2168" i="1" s="1"/>
  <c r="Y2168" i="1" s="1"/>
  <c r="P2168" i="1"/>
  <c r="W2168" i="1" s="1"/>
  <c r="T44" i="1"/>
  <c r="U44" i="1" s="1"/>
  <c r="Y44" i="1" s="1"/>
  <c r="P44" i="1"/>
  <c r="W44" i="1" s="1"/>
  <c r="T2169" i="1"/>
  <c r="U2169" i="1" s="1"/>
  <c r="Y2169" i="1" s="1"/>
  <c r="P2169" i="1"/>
  <c r="W2169" i="1" s="1"/>
  <c r="T30" i="1"/>
  <c r="U30" i="1" s="1"/>
  <c r="Y30" i="1" s="1"/>
  <c r="P30" i="1"/>
  <c r="W30" i="1" s="1"/>
  <c r="T151" i="1"/>
  <c r="U151" i="1" s="1"/>
  <c r="Y151" i="1" s="1"/>
  <c r="P151" i="1"/>
  <c r="W151" i="1" s="1"/>
  <c r="T1295" i="1"/>
  <c r="U1295" i="1" s="1"/>
  <c r="Y1295" i="1" s="1"/>
  <c r="P1295" i="1"/>
  <c r="W1295" i="1" s="1"/>
  <c r="T1103" i="1"/>
  <c r="U1103" i="1" s="1"/>
  <c r="Y1103" i="1" s="1"/>
  <c r="P1103" i="1"/>
  <c r="W1103" i="1" s="1"/>
  <c r="T2318" i="1"/>
  <c r="U2318" i="1" s="1"/>
  <c r="Y2318" i="1" s="1"/>
  <c r="P2318" i="1"/>
  <c r="W2318" i="1" s="1"/>
  <c r="T1104" i="1"/>
  <c r="U1104" i="1" s="1"/>
  <c r="Y1104" i="1" s="1"/>
  <c r="P1104" i="1"/>
  <c r="W1104" i="1" s="1"/>
  <c r="T503" i="1"/>
  <c r="U503" i="1" s="1"/>
  <c r="Y503" i="1" s="1"/>
  <c r="P503" i="1"/>
  <c r="W503" i="1" s="1"/>
  <c r="T1107" i="1"/>
  <c r="U1107" i="1" s="1"/>
  <c r="Y1107" i="1" s="1"/>
  <c r="P1107" i="1"/>
  <c r="W1107" i="1" s="1"/>
  <c r="T1110" i="1"/>
  <c r="U1110" i="1" s="1"/>
  <c r="Y1110" i="1" s="1"/>
  <c r="P1110" i="1"/>
  <c r="W1110" i="1" s="1"/>
  <c r="T1445" i="1"/>
  <c r="U1445" i="1" s="1"/>
  <c r="Y1445" i="1" s="1"/>
  <c r="P1445" i="1"/>
  <c r="W1445" i="1" s="1"/>
  <c r="T421" i="1"/>
  <c r="U421" i="1" s="1"/>
  <c r="Y421" i="1" s="1"/>
  <c r="P421" i="1"/>
  <c r="W421" i="1" s="1"/>
  <c r="T1582" i="1"/>
  <c r="U1582" i="1" s="1"/>
  <c r="Y1582" i="1" s="1"/>
  <c r="P1582" i="1"/>
  <c r="W1582" i="1" s="1"/>
  <c r="T741" i="1"/>
  <c r="U741" i="1" s="1"/>
  <c r="Y741" i="1" s="1"/>
  <c r="P741" i="1"/>
  <c r="W741" i="1" s="1"/>
  <c r="T2270" i="1"/>
  <c r="U2270" i="1" s="1"/>
  <c r="Y2270" i="1" s="1"/>
  <c r="P2270" i="1"/>
  <c r="W2270" i="1" s="1"/>
  <c r="T320" i="1"/>
  <c r="U320" i="1" s="1"/>
  <c r="Y320" i="1" s="1"/>
  <c r="P320" i="1"/>
  <c r="W320" i="1" s="1"/>
  <c r="T2430" i="1"/>
  <c r="U2430" i="1" s="1"/>
  <c r="Y2430" i="1" s="1"/>
  <c r="P2430" i="1"/>
  <c r="W2430" i="1" s="1"/>
  <c r="T999" i="1"/>
  <c r="U999" i="1" s="1"/>
  <c r="Y999" i="1" s="1"/>
  <c r="P999" i="1"/>
  <c r="W999" i="1" s="1"/>
  <c r="T1105" i="1"/>
  <c r="U1105" i="1" s="1"/>
  <c r="Y1105" i="1" s="1"/>
  <c r="P1105" i="1"/>
  <c r="W1105" i="1" s="1"/>
  <c r="T1076" i="1"/>
  <c r="U1076" i="1" s="1"/>
  <c r="Y1076" i="1" s="1"/>
  <c r="P1076" i="1"/>
  <c r="W1076" i="1" s="1"/>
  <c r="T1108" i="1"/>
  <c r="U1108" i="1" s="1"/>
  <c r="Y1108" i="1" s="1"/>
  <c r="P1108" i="1"/>
  <c r="W1108" i="1" s="1"/>
  <c r="T947" i="1"/>
  <c r="U947" i="1" s="1"/>
  <c r="Y947" i="1" s="1"/>
  <c r="P947" i="1"/>
  <c r="W947" i="1" s="1"/>
  <c r="T384" i="1"/>
  <c r="U384" i="1" s="1"/>
  <c r="Y384" i="1" s="1"/>
  <c r="P384" i="1"/>
  <c r="W384" i="1" s="1"/>
  <c r="T1894" i="1"/>
  <c r="U1894" i="1" s="1"/>
  <c r="Y1894" i="1" s="1"/>
  <c r="P1894" i="1"/>
  <c r="W1894" i="1" s="1"/>
  <c r="T598" i="1"/>
  <c r="U598" i="1" s="1"/>
  <c r="Y598" i="1" s="1"/>
  <c r="P598" i="1"/>
  <c r="W598" i="1" s="1"/>
  <c r="T48" i="1"/>
  <c r="U48" i="1" s="1"/>
  <c r="Y48" i="1" s="1"/>
  <c r="P48" i="1"/>
  <c r="W48" i="1" s="1"/>
  <c r="T135" i="1"/>
  <c r="U135" i="1" s="1"/>
  <c r="Y135" i="1" s="1"/>
  <c r="P135" i="1"/>
  <c r="W135" i="1" s="1"/>
  <c r="T571" i="1"/>
  <c r="U571" i="1" s="1"/>
  <c r="Y571" i="1" s="1"/>
  <c r="P571" i="1"/>
  <c r="W571" i="1" s="1"/>
  <c r="T240" i="1"/>
  <c r="U240" i="1" s="1"/>
  <c r="Y240" i="1" s="1"/>
  <c r="P240" i="1"/>
  <c r="W240" i="1" s="1"/>
  <c r="T49" i="1"/>
  <c r="U49" i="1" s="1"/>
  <c r="Y49" i="1" s="1"/>
  <c r="P49" i="1"/>
  <c r="W49" i="1" s="1"/>
  <c r="T922" i="1"/>
  <c r="U922" i="1" s="1"/>
  <c r="Y922" i="1" s="1"/>
  <c r="P922" i="1"/>
  <c r="W922" i="1" s="1"/>
  <c r="T1044" i="1"/>
  <c r="U1044" i="1" s="1"/>
  <c r="Y1044" i="1" s="1"/>
  <c r="P1044" i="1"/>
  <c r="W1044" i="1" s="1"/>
  <c r="T2030" i="1"/>
  <c r="U2030" i="1" s="1"/>
  <c r="Y2030" i="1" s="1"/>
  <c r="P2030" i="1"/>
  <c r="W2030" i="1" s="1"/>
  <c r="T1794" i="1"/>
  <c r="U1794" i="1" s="1"/>
  <c r="Y1794" i="1" s="1"/>
  <c r="P1794" i="1"/>
  <c r="W1794" i="1" s="1"/>
  <c r="T398" i="1"/>
  <c r="U398" i="1" s="1"/>
  <c r="Y398" i="1" s="1"/>
  <c r="P398" i="1"/>
  <c r="W398" i="1" s="1"/>
  <c r="T1415" i="1"/>
  <c r="U1415" i="1" s="1"/>
  <c r="Y1415" i="1" s="1"/>
  <c r="P1415" i="1"/>
  <c r="W1415" i="1" s="1"/>
  <c r="T1030" i="1"/>
  <c r="U1030" i="1" s="1"/>
  <c r="Y1030" i="1" s="1"/>
  <c r="P1030" i="1"/>
  <c r="W1030" i="1" s="1"/>
  <c r="T1630" i="1"/>
  <c r="U1630" i="1" s="1"/>
  <c r="Y1630" i="1" s="1"/>
  <c r="P1630" i="1"/>
  <c r="W1630" i="1" s="1"/>
  <c r="T952" i="1"/>
  <c r="U952" i="1" s="1"/>
  <c r="Y952" i="1" s="1"/>
  <c r="P952" i="1"/>
  <c r="W952" i="1" s="1"/>
  <c r="T1726" i="1"/>
  <c r="U1726" i="1" s="1"/>
  <c r="Y1726" i="1" s="1"/>
  <c r="P1726" i="1"/>
  <c r="W1726" i="1" s="1"/>
  <c r="T587" i="1"/>
  <c r="U587" i="1" s="1"/>
  <c r="Y587" i="1" s="1"/>
  <c r="P587" i="1"/>
  <c r="W587" i="1" s="1"/>
  <c r="T348" i="1"/>
  <c r="U348" i="1" s="1"/>
  <c r="Y348" i="1" s="1"/>
  <c r="P348" i="1"/>
  <c r="W348" i="1" s="1"/>
  <c r="T1842" i="1"/>
  <c r="U1842" i="1" s="1"/>
  <c r="Y1842" i="1" s="1"/>
  <c r="P1842" i="1"/>
  <c r="W1842" i="1" s="1"/>
  <c r="T1112" i="1"/>
  <c r="U1112" i="1" s="1"/>
  <c r="Y1112" i="1" s="1"/>
  <c r="P1112" i="1"/>
  <c r="W1112" i="1" s="1"/>
  <c r="T51" i="1"/>
  <c r="U51" i="1" s="1"/>
  <c r="Y51" i="1" s="1"/>
  <c r="P51" i="1"/>
  <c r="W51" i="1" s="1"/>
  <c r="T52" i="1"/>
  <c r="U52" i="1" s="1"/>
  <c r="Y52" i="1" s="1"/>
  <c r="P52" i="1"/>
  <c r="W52" i="1" s="1"/>
  <c r="T241" i="1"/>
  <c r="U241" i="1" s="1"/>
  <c r="Y241" i="1" s="1"/>
  <c r="P241" i="1"/>
  <c r="W241" i="1" s="1"/>
  <c r="T2086" i="1"/>
  <c r="U2086" i="1" s="1"/>
  <c r="Y2086" i="1" s="1"/>
  <c r="P2086" i="1"/>
  <c r="W2086" i="1" s="1"/>
  <c r="T1471" i="1"/>
  <c r="U1471" i="1" s="1"/>
  <c r="Y1471" i="1" s="1"/>
  <c r="P1471" i="1"/>
  <c r="W1471" i="1" s="1"/>
  <c r="T1346" i="1"/>
  <c r="U1346" i="1" s="1"/>
  <c r="Y1346" i="1" s="1"/>
  <c r="P1346" i="1"/>
  <c r="W1346" i="1" s="1"/>
  <c r="T2266" i="1"/>
  <c r="U2266" i="1" s="1"/>
  <c r="Y2266" i="1" s="1"/>
  <c r="P2266" i="1"/>
  <c r="W2266" i="1" s="1"/>
  <c r="T1853" i="1"/>
  <c r="U1853" i="1" s="1"/>
  <c r="Y1853" i="1" s="1"/>
  <c r="P1853" i="1"/>
  <c r="W1853" i="1" s="1"/>
  <c r="T2128" i="1"/>
  <c r="U2128" i="1" s="1"/>
  <c r="Y2128" i="1" s="1"/>
  <c r="P2128" i="1"/>
  <c r="W2128" i="1" s="1"/>
  <c r="T6" i="1"/>
  <c r="U6" i="1" s="1"/>
  <c r="Y6" i="1" s="1"/>
  <c r="P6" i="1"/>
  <c r="W6" i="1" s="1"/>
  <c r="T660" i="1"/>
  <c r="U660" i="1" s="1"/>
  <c r="Y660" i="1" s="1"/>
  <c r="P660" i="1"/>
  <c r="W660" i="1" s="1"/>
  <c r="T1583" i="1"/>
  <c r="U1583" i="1" s="1"/>
  <c r="Y1583" i="1" s="1"/>
  <c r="P1583" i="1"/>
  <c r="W1583" i="1" s="1"/>
  <c r="T2490" i="1"/>
  <c r="U2490" i="1" s="1"/>
  <c r="Y2490" i="1" s="1"/>
  <c r="P2490" i="1"/>
  <c r="W2490" i="1" s="1"/>
  <c r="T2105" i="1"/>
  <c r="U2105" i="1" s="1"/>
  <c r="Y2105" i="1" s="1"/>
  <c r="P2105" i="1"/>
  <c r="W2105" i="1" s="1"/>
  <c r="T1419" i="1"/>
  <c r="U1419" i="1" s="1"/>
  <c r="Y1419" i="1" s="1"/>
  <c r="P1419" i="1"/>
  <c r="W1419" i="1" s="1"/>
  <c r="T1868" i="1"/>
  <c r="U1868" i="1" s="1"/>
  <c r="Y1868" i="1" s="1"/>
  <c r="P1868" i="1"/>
  <c r="W1868" i="1" s="1"/>
  <c r="T1599" i="1"/>
  <c r="U1599" i="1" s="1"/>
  <c r="Y1599" i="1" s="1"/>
  <c r="P1599" i="1"/>
  <c r="W1599" i="1" s="1"/>
  <c r="T1948" i="1"/>
  <c r="U1948" i="1" s="1"/>
  <c r="Y1948" i="1" s="1"/>
  <c r="P1948" i="1"/>
  <c r="W1948" i="1" s="1"/>
  <c r="T22" i="1"/>
  <c r="U22" i="1" s="1"/>
  <c r="Y22" i="1" s="1"/>
  <c r="P22" i="1"/>
  <c r="W22" i="1" s="1"/>
  <c r="T2391" i="1"/>
  <c r="U2391" i="1" s="1"/>
  <c r="Y2391" i="1" s="1"/>
  <c r="P2391" i="1"/>
  <c r="W2391" i="1" s="1"/>
  <c r="T7" i="1"/>
  <c r="U7" i="1" s="1"/>
  <c r="Y7" i="1" s="1"/>
  <c r="P7" i="1"/>
  <c r="W7" i="1" s="1"/>
  <c r="T843" i="1"/>
  <c r="U843" i="1" s="1"/>
  <c r="Y843" i="1" s="1"/>
  <c r="P843" i="1"/>
  <c r="W843" i="1" s="1"/>
  <c r="T1976" i="1"/>
  <c r="U1976" i="1" s="1"/>
  <c r="Y1976" i="1" s="1"/>
  <c r="P1976" i="1"/>
  <c r="W1976" i="1" s="1"/>
  <c r="T1117" i="1"/>
  <c r="U1117" i="1" s="1"/>
  <c r="Y1117" i="1" s="1"/>
  <c r="P1117" i="1"/>
  <c r="W1117" i="1" s="1"/>
  <c r="T1119" i="1"/>
  <c r="U1119" i="1" s="1"/>
  <c r="Y1119" i="1" s="1"/>
  <c r="P1119" i="1"/>
  <c r="W1119" i="1" s="1"/>
  <c r="T2035" i="1"/>
  <c r="U2035" i="1" s="1"/>
  <c r="Y2035" i="1" s="1"/>
  <c r="P2035" i="1"/>
  <c r="W2035" i="1" s="1"/>
  <c r="T1949" i="1"/>
  <c r="U1949" i="1" s="1"/>
  <c r="Y1949" i="1" s="1"/>
  <c r="P1949" i="1"/>
  <c r="W1949" i="1" s="1"/>
  <c r="T1394" i="1"/>
  <c r="U1394" i="1" s="1"/>
  <c r="Y1394" i="1" s="1"/>
  <c r="P1394" i="1"/>
  <c r="W1394" i="1" s="1"/>
  <c r="T2351" i="1"/>
  <c r="U2351" i="1" s="1"/>
  <c r="Y2351" i="1" s="1"/>
  <c r="P2351" i="1"/>
  <c r="W2351" i="1" s="1"/>
  <c r="T2338" i="1"/>
  <c r="U2338" i="1" s="1"/>
  <c r="Y2338" i="1" s="1"/>
  <c r="P2338" i="1"/>
  <c r="W2338" i="1" s="1"/>
  <c r="T1598" i="1"/>
  <c r="U1598" i="1" s="1"/>
  <c r="Y1598" i="1" s="1"/>
  <c r="P1598" i="1"/>
  <c r="W1598" i="1" s="1"/>
  <c r="T2440" i="1"/>
  <c r="U2440" i="1" s="1"/>
  <c r="Y2440" i="1" s="1"/>
  <c r="P2440" i="1"/>
  <c r="W2440" i="1" s="1"/>
  <c r="T1929" i="1"/>
  <c r="U1929" i="1" s="1"/>
  <c r="Y1929" i="1" s="1"/>
  <c r="P1929" i="1"/>
  <c r="W1929" i="1" s="1"/>
  <c r="T1975" i="1"/>
  <c r="U1975" i="1" s="1"/>
  <c r="Y1975" i="1" s="1"/>
  <c r="P1975" i="1"/>
  <c r="W1975" i="1" s="1"/>
  <c r="T1911" i="1"/>
  <c r="U1911" i="1" s="1"/>
  <c r="Y1911" i="1" s="1"/>
  <c r="P1911" i="1"/>
  <c r="W1911" i="1" s="1"/>
  <c r="T66" i="1"/>
  <c r="U66" i="1" s="1"/>
  <c r="Y66" i="1" s="1"/>
  <c r="P66" i="1"/>
  <c r="W66" i="1" s="1"/>
  <c r="T742" i="1"/>
  <c r="U742" i="1" s="1"/>
  <c r="Y742" i="1" s="1"/>
  <c r="P742" i="1"/>
  <c r="W742" i="1" s="1"/>
  <c r="T210" i="1"/>
  <c r="U210" i="1" s="1"/>
  <c r="Y210" i="1" s="1"/>
  <c r="P210" i="1"/>
  <c r="W210" i="1" s="1"/>
  <c r="T916" i="1"/>
  <c r="U916" i="1" s="1"/>
  <c r="Y916" i="1" s="1"/>
  <c r="P916" i="1"/>
  <c r="W916" i="1" s="1"/>
  <c r="T1645" i="1"/>
  <c r="U1645" i="1" s="1"/>
  <c r="Y1645" i="1" s="1"/>
  <c r="P1645" i="1"/>
  <c r="W1645" i="1" s="1"/>
  <c r="T105" i="1"/>
  <c r="U105" i="1" s="1"/>
  <c r="Y105" i="1" s="1"/>
  <c r="P105" i="1"/>
  <c r="W105" i="1" s="1"/>
  <c r="T2059" i="1"/>
  <c r="U2059" i="1" s="1"/>
  <c r="Y2059" i="1" s="1"/>
  <c r="P2059" i="1"/>
  <c r="W2059" i="1" s="1"/>
  <c r="T1120" i="1"/>
  <c r="U1120" i="1" s="1"/>
  <c r="Y1120" i="1" s="1"/>
  <c r="P1120" i="1"/>
  <c r="W1120" i="1" s="1"/>
  <c r="T1122" i="1"/>
  <c r="U1122" i="1" s="1"/>
  <c r="Y1122" i="1" s="1"/>
  <c r="P1122" i="1"/>
  <c r="W1122" i="1" s="1"/>
  <c r="T1781" i="1"/>
  <c r="U1781" i="1" s="1"/>
  <c r="Y1781" i="1" s="1"/>
  <c r="P1781" i="1"/>
  <c r="W1781" i="1" s="1"/>
  <c r="T1404" i="1"/>
  <c r="U1404" i="1" s="1"/>
  <c r="Y1404" i="1" s="1"/>
  <c r="P1404" i="1"/>
  <c r="W1404" i="1" s="1"/>
  <c r="T1124" i="1"/>
  <c r="U1124" i="1" s="1"/>
  <c r="Y1124" i="1" s="1"/>
  <c r="P1124" i="1"/>
  <c r="W1124" i="1" s="1"/>
  <c r="T1784" i="1"/>
  <c r="U1784" i="1" s="1"/>
  <c r="Y1784" i="1" s="1"/>
  <c r="P1784" i="1"/>
  <c r="W1784" i="1" s="1"/>
  <c r="T1127" i="1"/>
  <c r="U1127" i="1" s="1"/>
  <c r="Y1127" i="1" s="1"/>
  <c r="P1127" i="1"/>
  <c r="W1127" i="1" s="1"/>
  <c r="T1341" i="1"/>
  <c r="U1341" i="1" s="1"/>
  <c r="Y1341" i="1" s="1"/>
  <c r="P1341" i="1"/>
  <c r="W1341" i="1" s="1"/>
  <c r="T1791" i="1"/>
  <c r="U1791" i="1" s="1"/>
  <c r="Y1791" i="1" s="1"/>
  <c r="P1791" i="1"/>
  <c r="W1791" i="1" s="1"/>
  <c r="T2432" i="1"/>
  <c r="U2432" i="1" s="1"/>
  <c r="Y2432" i="1" s="1"/>
  <c r="P2432" i="1"/>
  <c r="W2432" i="1" s="1"/>
  <c r="T1563" i="1"/>
  <c r="U1563" i="1" s="1"/>
  <c r="Y1563" i="1" s="1"/>
  <c r="P1563" i="1"/>
  <c r="W1563" i="1" s="1"/>
  <c r="T1513" i="1"/>
  <c r="U1513" i="1" s="1"/>
  <c r="Y1513" i="1" s="1"/>
  <c r="P1513" i="1"/>
  <c r="W1513" i="1" s="1"/>
  <c r="T986" i="1"/>
  <c r="U986" i="1" s="1"/>
  <c r="Y986" i="1" s="1"/>
  <c r="P986" i="1"/>
  <c r="W986" i="1" s="1"/>
  <c r="T2250" i="1"/>
  <c r="U2250" i="1" s="1"/>
  <c r="Y2250" i="1" s="1"/>
  <c r="P2250" i="1"/>
  <c r="W2250" i="1" s="1"/>
  <c r="T1128" i="1"/>
  <c r="U1128" i="1" s="1"/>
  <c r="Y1128" i="1" s="1"/>
  <c r="P1128" i="1"/>
  <c r="W1128" i="1" s="1"/>
  <c r="T1130" i="1"/>
  <c r="U1130" i="1" s="1"/>
  <c r="Y1130" i="1" s="1"/>
  <c r="P1130" i="1"/>
  <c r="W1130" i="1" s="1"/>
  <c r="T1132" i="1"/>
  <c r="U1132" i="1" s="1"/>
  <c r="Y1132" i="1" s="1"/>
  <c r="P1132" i="1"/>
  <c r="W1132" i="1" s="1"/>
  <c r="T1261" i="1"/>
  <c r="U1261" i="1" s="1"/>
  <c r="Y1261" i="1" s="1"/>
  <c r="P1261" i="1"/>
  <c r="W1261" i="1" s="1"/>
  <c r="T1953" i="1"/>
  <c r="U1953" i="1" s="1"/>
  <c r="Y1953" i="1" s="1"/>
  <c r="P1953" i="1"/>
  <c r="W1953" i="1" s="1"/>
  <c r="T1416" i="1"/>
  <c r="U1416" i="1" s="1"/>
  <c r="Y1416" i="1" s="1"/>
  <c r="P1416" i="1"/>
  <c r="W1416" i="1" s="1"/>
  <c r="T2477" i="1"/>
  <c r="U2477" i="1" s="1"/>
  <c r="Y2477" i="1" s="1"/>
  <c r="P2477" i="1"/>
  <c r="W2477" i="1" s="1"/>
  <c r="T1009" i="1"/>
  <c r="U1009" i="1" s="1"/>
  <c r="Y1009" i="1" s="1"/>
  <c r="P1009" i="1"/>
  <c r="W1009" i="1" s="1"/>
  <c r="T2087" i="1"/>
  <c r="U2087" i="1" s="1"/>
  <c r="Y2087" i="1" s="1"/>
  <c r="P2087" i="1"/>
  <c r="W2087" i="1" s="1"/>
  <c r="T2293" i="1"/>
  <c r="U2293" i="1" s="1"/>
  <c r="Y2293" i="1" s="1"/>
  <c r="P2293" i="1"/>
  <c r="W2293" i="1" s="1"/>
  <c r="T1615" i="1"/>
  <c r="U1615" i="1" s="1"/>
  <c r="Y1615" i="1" s="1"/>
  <c r="P1615" i="1"/>
  <c r="W1615" i="1" s="1"/>
  <c r="T2236" i="1"/>
  <c r="U2236" i="1" s="1"/>
  <c r="Y2236" i="1" s="1"/>
  <c r="P2236" i="1"/>
  <c r="W2236" i="1" s="1"/>
  <c r="T1918" i="1"/>
  <c r="U1918" i="1" s="1"/>
  <c r="Y1918" i="1" s="1"/>
  <c r="P1918" i="1"/>
  <c r="W1918" i="1" s="1"/>
  <c r="T1919" i="1"/>
  <c r="U1919" i="1" s="1"/>
  <c r="Y1919" i="1" s="1"/>
  <c r="P1919" i="1"/>
  <c r="W1919" i="1" s="1"/>
  <c r="T1594" i="1"/>
  <c r="U1594" i="1" s="1"/>
  <c r="Y1594" i="1" s="1"/>
  <c r="P1594" i="1"/>
  <c r="W1594" i="1" s="1"/>
  <c r="T1617" i="1"/>
  <c r="U1617" i="1" s="1"/>
  <c r="Y1617" i="1" s="1"/>
  <c r="P1617" i="1"/>
  <c r="W1617" i="1" s="1"/>
  <c r="T1613" i="1"/>
  <c r="U1613" i="1" s="1"/>
  <c r="Y1613" i="1" s="1"/>
  <c r="P1613" i="1"/>
  <c r="W1613" i="1" s="1"/>
  <c r="T2276" i="1"/>
  <c r="U2276" i="1" s="1"/>
  <c r="Y2276" i="1" s="1"/>
  <c r="P2276" i="1"/>
  <c r="W2276" i="1" s="1"/>
  <c r="T1390" i="1"/>
  <c r="U1390" i="1" s="1"/>
  <c r="Y1390" i="1" s="1"/>
  <c r="P1390" i="1"/>
  <c r="W1390" i="1" s="1"/>
  <c r="T1585" i="1"/>
  <c r="U1585" i="1" s="1"/>
  <c r="Y1585" i="1" s="1"/>
  <c r="P1585" i="1"/>
  <c r="W1585" i="1" s="1"/>
  <c r="T1902" i="1"/>
  <c r="U1902" i="1" s="1"/>
  <c r="Y1902" i="1" s="1"/>
  <c r="P1902" i="1"/>
  <c r="W1902" i="1" s="1"/>
  <c r="T1134" i="1"/>
  <c r="U1134" i="1" s="1"/>
  <c r="Y1134" i="1" s="1"/>
  <c r="P1134" i="1"/>
  <c r="W1134" i="1" s="1"/>
  <c r="T1136" i="1"/>
  <c r="U1136" i="1" s="1"/>
  <c r="Y1136" i="1" s="1"/>
  <c r="P1136" i="1"/>
  <c r="W1136" i="1" s="1"/>
  <c r="T2487" i="1"/>
  <c r="U2487" i="1" s="1"/>
  <c r="Y2487" i="1" s="1"/>
  <c r="P2487" i="1"/>
  <c r="W2487" i="1" s="1"/>
  <c r="T2426" i="1"/>
  <c r="U2426" i="1" s="1"/>
  <c r="Y2426" i="1" s="1"/>
  <c r="P2426" i="1"/>
  <c r="W2426" i="1" s="1"/>
  <c r="T2232" i="1"/>
  <c r="U2232" i="1" s="1"/>
  <c r="Y2232" i="1" s="1"/>
  <c r="P2232" i="1"/>
  <c r="W2232" i="1" s="1"/>
  <c r="T1072" i="1"/>
  <c r="U1072" i="1" s="1"/>
  <c r="Y1072" i="1" s="1"/>
  <c r="P1072" i="1"/>
  <c r="W1072" i="1" s="1"/>
  <c r="T2146" i="1"/>
  <c r="U2146" i="1" s="1"/>
  <c r="Y2146" i="1" s="1"/>
  <c r="P2146" i="1"/>
  <c r="W2146" i="1" s="1"/>
  <c r="T1576" i="1"/>
  <c r="U1576" i="1" s="1"/>
  <c r="Y1576" i="1" s="1"/>
  <c r="P1576" i="1"/>
  <c r="W1576" i="1" s="1"/>
  <c r="T1000" i="1"/>
  <c r="U1000" i="1" s="1"/>
  <c r="Y1000" i="1" s="1"/>
  <c r="P1000" i="1"/>
  <c r="W1000" i="1" s="1"/>
  <c r="T2384" i="1"/>
  <c r="U2384" i="1" s="1"/>
  <c r="Y2384" i="1" s="1"/>
  <c r="P2384" i="1"/>
  <c r="W2384" i="1" s="1"/>
  <c r="T1138" i="1"/>
  <c r="U1138" i="1" s="1"/>
  <c r="Y1138" i="1" s="1"/>
  <c r="P1138" i="1"/>
  <c r="W1138" i="1" s="1"/>
  <c r="T1139" i="1"/>
  <c r="U1139" i="1" s="1"/>
  <c r="Y1139" i="1" s="1"/>
  <c r="P1139" i="1"/>
  <c r="W1139" i="1" s="1"/>
  <c r="T1275" i="1"/>
  <c r="U1275" i="1" s="1"/>
  <c r="Y1275" i="1" s="1"/>
  <c r="P1275" i="1"/>
  <c r="W1275" i="1" s="1"/>
  <c r="T1141" i="1"/>
  <c r="U1141" i="1" s="1"/>
  <c r="Y1141" i="1" s="1"/>
  <c r="P1141" i="1"/>
  <c r="W1141" i="1" s="1"/>
  <c r="T1143" i="1"/>
  <c r="U1143" i="1" s="1"/>
  <c r="Y1143" i="1" s="1"/>
  <c r="P1143" i="1"/>
  <c r="W1143" i="1" s="1"/>
  <c r="T2002" i="1"/>
  <c r="U2002" i="1" s="1"/>
  <c r="Y2002" i="1" s="1"/>
  <c r="P2002" i="1"/>
  <c r="W2002" i="1" s="1"/>
  <c r="T1715" i="1"/>
  <c r="U1715" i="1" s="1"/>
  <c r="Y1715" i="1" s="1"/>
  <c r="P1715" i="1"/>
  <c r="W1715" i="1" s="1"/>
  <c r="T1510" i="1"/>
  <c r="U1510" i="1" s="1"/>
  <c r="Y1510" i="1" s="1"/>
  <c r="P1510" i="1"/>
  <c r="W1510" i="1" s="1"/>
  <c r="T1145" i="1"/>
  <c r="U1145" i="1" s="1"/>
  <c r="Y1145" i="1" s="1"/>
  <c r="P1145" i="1"/>
  <c r="W1145" i="1" s="1"/>
  <c r="T1147" i="1"/>
  <c r="U1147" i="1" s="1"/>
  <c r="Y1147" i="1" s="1"/>
  <c r="P1147" i="1"/>
  <c r="W1147" i="1" s="1"/>
  <c r="T1149" i="1"/>
  <c r="U1149" i="1" s="1"/>
  <c r="Y1149" i="1" s="1"/>
  <c r="P1149" i="1"/>
  <c r="W1149" i="1" s="1"/>
  <c r="T1001" i="1"/>
  <c r="U1001" i="1" s="1"/>
  <c r="Y1001" i="1" s="1"/>
  <c r="P1001" i="1"/>
  <c r="W1001" i="1" s="1"/>
  <c r="T1364" i="1"/>
  <c r="U1364" i="1" s="1"/>
  <c r="Y1364" i="1" s="1"/>
  <c r="P1364" i="1"/>
  <c r="W1364" i="1" s="1"/>
  <c r="T2491" i="1"/>
  <c r="U2491" i="1" s="1"/>
  <c r="Y2491" i="1" s="1"/>
  <c r="P2491" i="1"/>
  <c r="W2491" i="1" s="1"/>
  <c r="T1631" i="1"/>
  <c r="U1631" i="1" s="1"/>
  <c r="Y1631" i="1" s="1"/>
  <c r="P1631" i="1"/>
  <c r="W1631" i="1" s="1"/>
  <c r="T1493" i="1"/>
  <c r="U1493" i="1" s="1"/>
  <c r="Y1493" i="1" s="1"/>
  <c r="P1493" i="1"/>
  <c r="W1493" i="1" s="1"/>
  <c r="T1507" i="1"/>
  <c r="U1507" i="1" s="1"/>
  <c r="Y1507" i="1" s="1"/>
  <c r="P1507" i="1"/>
  <c r="W1507" i="1" s="1"/>
  <c r="T1511" i="1"/>
  <c r="U1511" i="1" s="1"/>
  <c r="Y1511" i="1" s="1"/>
  <c r="P1511" i="1"/>
  <c r="W1511" i="1" s="1"/>
  <c r="T2173" i="1"/>
  <c r="U2173" i="1" s="1"/>
  <c r="Y2173" i="1" s="1"/>
  <c r="P2173" i="1"/>
  <c r="W2173" i="1" s="1"/>
  <c r="T1033" i="1"/>
  <c r="U1033" i="1" s="1"/>
  <c r="Y1033" i="1" s="1"/>
  <c r="P1033" i="1"/>
  <c r="W1033" i="1" s="1"/>
  <c r="T1070" i="1"/>
  <c r="U1070" i="1" s="1"/>
  <c r="Y1070" i="1" s="1"/>
  <c r="P1070" i="1"/>
  <c r="W1070" i="1" s="1"/>
  <c r="T1025" i="1"/>
  <c r="U1025" i="1" s="1"/>
  <c r="Y1025" i="1" s="1"/>
  <c r="P1025" i="1"/>
  <c r="W1025" i="1" s="1"/>
  <c r="T2433" i="1"/>
  <c r="U2433" i="1" s="1"/>
  <c r="Y2433" i="1" s="1"/>
  <c r="P2433" i="1"/>
  <c r="W2433" i="1" s="1"/>
  <c r="T1659" i="1"/>
  <c r="U1659" i="1" s="1"/>
  <c r="Y1659" i="1" s="1"/>
  <c r="P1659" i="1"/>
  <c r="W1659" i="1" s="1"/>
  <c r="T1579" i="1"/>
  <c r="U1579" i="1" s="1"/>
  <c r="Y1579" i="1" s="1"/>
  <c r="P1579" i="1"/>
  <c r="W1579" i="1" s="1"/>
  <c r="T1069" i="1"/>
  <c r="U1069" i="1" s="1"/>
  <c r="Y1069" i="1" s="1"/>
  <c r="P1069" i="1"/>
  <c r="W1069" i="1" s="1"/>
  <c r="T1334" i="1"/>
  <c r="U1334" i="1" s="1"/>
  <c r="Y1334" i="1" s="1"/>
  <c r="P1334" i="1"/>
  <c r="W1334" i="1" s="1"/>
  <c r="T1803" i="1"/>
  <c r="U1803" i="1" s="1"/>
  <c r="Y1803" i="1" s="1"/>
  <c r="P1803" i="1"/>
  <c r="W1803" i="1" s="1"/>
  <c r="T1801" i="1"/>
  <c r="U1801" i="1" s="1"/>
  <c r="Y1801" i="1" s="1"/>
  <c r="P1801" i="1"/>
  <c r="W1801" i="1" s="1"/>
  <c r="T1857" i="1"/>
  <c r="U1857" i="1" s="1"/>
  <c r="Y1857" i="1" s="1"/>
  <c r="P1857" i="1"/>
  <c r="W1857" i="1" s="1"/>
  <c r="T1867" i="1"/>
  <c r="U1867" i="1" s="1"/>
  <c r="Y1867" i="1" s="1"/>
  <c r="P1867" i="1"/>
  <c r="W1867" i="1" s="1"/>
  <c r="T1379" i="1"/>
  <c r="U1379" i="1" s="1"/>
  <c r="Y1379" i="1" s="1"/>
  <c r="P1379" i="1"/>
  <c r="W1379" i="1" s="1"/>
  <c r="T1628" i="1"/>
  <c r="U1628" i="1" s="1"/>
  <c r="Y1628" i="1" s="1"/>
  <c r="P1628" i="1"/>
  <c r="W1628" i="1" s="1"/>
  <c r="T2272" i="1"/>
  <c r="U2272" i="1" s="1"/>
  <c r="Y2272" i="1" s="1"/>
  <c r="P2272" i="1"/>
  <c r="W2272" i="1" s="1"/>
  <c r="T2476" i="1"/>
  <c r="U2476" i="1" s="1"/>
  <c r="Y2476" i="1" s="1"/>
  <c r="P2476" i="1"/>
  <c r="W2476" i="1" s="1"/>
  <c r="T2117" i="1"/>
  <c r="U2117" i="1" s="1"/>
  <c r="Y2117" i="1" s="1"/>
  <c r="P2117" i="1"/>
  <c r="W2117" i="1" s="1"/>
  <c r="T2460" i="1"/>
  <c r="U2460" i="1" s="1"/>
  <c r="Y2460" i="1" s="1"/>
  <c r="P2460" i="1"/>
  <c r="W2460" i="1" s="1"/>
  <c r="T1472" i="1"/>
  <c r="U1472" i="1" s="1"/>
  <c r="Y1472" i="1" s="1"/>
  <c r="P1472" i="1"/>
  <c r="W1472" i="1" s="1"/>
  <c r="T1934" i="1"/>
  <c r="U1934" i="1" s="1"/>
  <c r="Y1934" i="1" s="1"/>
  <c r="P1934" i="1"/>
  <c r="W1934" i="1" s="1"/>
  <c r="T2495" i="1"/>
  <c r="U2495" i="1" s="1"/>
  <c r="Y2495" i="1" s="1"/>
  <c r="P2495" i="1"/>
  <c r="W2495" i="1" s="1"/>
  <c r="T1151" i="1"/>
  <c r="U1151" i="1" s="1"/>
  <c r="Y1151" i="1" s="1"/>
  <c r="P1151" i="1"/>
  <c r="W1151" i="1" s="1"/>
  <c r="T1155" i="1"/>
  <c r="U1155" i="1" s="1"/>
  <c r="Y1155" i="1" s="1"/>
  <c r="P1155" i="1"/>
  <c r="W1155" i="1" s="1"/>
  <c r="T1159" i="1"/>
  <c r="U1159" i="1" s="1"/>
  <c r="Y1159" i="1" s="1"/>
  <c r="P1159" i="1"/>
  <c r="W1159" i="1" s="1"/>
  <c r="T1502" i="1"/>
  <c r="U1502" i="1" s="1"/>
  <c r="Y1502" i="1" s="1"/>
  <c r="P1502" i="1"/>
  <c r="W1502" i="1" s="1"/>
  <c r="T2257" i="1"/>
  <c r="U2257" i="1" s="1"/>
  <c r="Y2257" i="1" s="1"/>
  <c r="P2257" i="1"/>
  <c r="W2257" i="1" s="1"/>
  <c r="T1279" i="1"/>
  <c r="U1279" i="1" s="1"/>
  <c r="Y1279" i="1" s="1"/>
  <c r="P1279" i="1"/>
  <c r="W1279" i="1" s="1"/>
  <c r="T1640" i="1"/>
  <c r="U1640" i="1" s="1"/>
  <c r="Y1640" i="1" s="1"/>
  <c r="P1640" i="1"/>
  <c r="W1640" i="1" s="1"/>
  <c r="T1480" i="1"/>
  <c r="U1480" i="1" s="1"/>
  <c r="Y1480" i="1" s="1"/>
  <c r="P1480" i="1"/>
  <c r="W1480" i="1" s="1"/>
  <c r="T1957" i="1"/>
  <c r="U1957" i="1" s="1"/>
  <c r="Y1957" i="1" s="1"/>
  <c r="P1957" i="1"/>
  <c r="W1957" i="1" s="1"/>
  <c r="T1048" i="1"/>
  <c r="U1048" i="1" s="1"/>
  <c r="Y1048" i="1" s="1"/>
  <c r="P1048" i="1"/>
  <c r="W1048" i="1" s="1"/>
  <c r="T1749" i="1"/>
  <c r="U1749" i="1" s="1"/>
  <c r="Y1749" i="1" s="1"/>
  <c r="P1749" i="1"/>
  <c r="W1749" i="1" s="1"/>
  <c r="T1941" i="1"/>
  <c r="U1941" i="1" s="1"/>
  <c r="Y1941" i="1" s="1"/>
  <c r="P1941" i="1"/>
  <c r="W1941" i="1" s="1"/>
  <c r="T1462" i="1"/>
  <c r="U1462" i="1" s="1"/>
  <c r="Y1462" i="1" s="1"/>
  <c r="P1462" i="1"/>
  <c r="W1462" i="1" s="1"/>
  <c r="T1509" i="1"/>
  <c r="U1509" i="1" s="1"/>
  <c r="Y1509" i="1" s="1"/>
  <c r="P1509" i="1"/>
  <c r="W1509" i="1" s="1"/>
  <c r="T2164" i="1"/>
  <c r="U2164" i="1" s="1"/>
  <c r="Y2164" i="1" s="1"/>
  <c r="P2164" i="1"/>
  <c r="W2164" i="1" s="1"/>
  <c r="T1589" i="1"/>
  <c r="U1589" i="1" s="1"/>
  <c r="Y1589" i="1" s="1"/>
  <c r="P1589" i="1"/>
  <c r="W1589" i="1" s="1"/>
  <c r="T1152" i="1"/>
  <c r="U1152" i="1" s="1"/>
  <c r="Y1152" i="1" s="1"/>
  <c r="P1152" i="1"/>
  <c r="W1152" i="1" s="1"/>
  <c r="T1156" i="1"/>
  <c r="U1156" i="1" s="1"/>
  <c r="Y1156" i="1" s="1"/>
  <c r="P1156" i="1"/>
  <c r="W1156" i="1" s="1"/>
  <c r="T1160" i="1"/>
  <c r="U1160" i="1" s="1"/>
  <c r="Y1160" i="1" s="1"/>
  <c r="P1160" i="1"/>
  <c r="W1160" i="1" s="1"/>
  <c r="T2213" i="1"/>
  <c r="U2213" i="1" s="1"/>
  <c r="Y2213" i="1" s="1"/>
  <c r="P2213" i="1"/>
  <c r="W2213" i="1" s="1"/>
  <c r="T2233" i="1"/>
  <c r="U2233" i="1" s="1"/>
  <c r="Y2233" i="1" s="1"/>
  <c r="P2233" i="1"/>
  <c r="W2233" i="1" s="1"/>
  <c r="T2235" i="1"/>
  <c r="U2235" i="1" s="1"/>
  <c r="Y2235" i="1" s="1"/>
  <c r="P2235" i="1"/>
  <c r="W2235" i="1" s="1"/>
  <c r="T1454" i="1"/>
  <c r="U1454" i="1" s="1"/>
  <c r="Y1454" i="1" s="1"/>
  <c r="P1454" i="1"/>
  <c r="W1454" i="1" s="1"/>
  <c r="T1165" i="1"/>
  <c r="U1165" i="1" s="1"/>
  <c r="Y1165" i="1" s="1"/>
  <c r="P1165" i="1"/>
  <c r="W1165" i="1" s="1"/>
  <c r="T2258" i="1"/>
  <c r="U2258" i="1" s="1"/>
  <c r="Y2258" i="1" s="1"/>
  <c r="P2258" i="1"/>
  <c r="W2258" i="1" s="1"/>
  <c r="T1660" i="1"/>
  <c r="U1660" i="1" s="1"/>
  <c r="Y1660" i="1" s="1"/>
  <c r="P1660" i="1"/>
  <c r="W1660" i="1" s="1"/>
  <c r="T1169" i="1"/>
  <c r="U1169" i="1" s="1"/>
  <c r="Y1169" i="1" s="1"/>
  <c r="P1169" i="1"/>
  <c r="W1169" i="1" s="1"/>
  <c r="T2300" i="1"/>
  <c r="U2300" i="1" s="1"/>
  <c r="Y2300" i="1" s="1"/>
  <c r="P2300" i="1"/>
  <c r="W2300" i="1" s="1"/>
  <c r="T1637" i="1"/>
  <c r="U1637" i="1" s="1"/>
  <c r="Y1637" i="1" s="1"/>
  <c r="P1637" i="1"/>
  <c r="W1637" i="1" s="1"/>
  <c r="T835" i="1"/>
  <c r="U835" i="1" s="1"/>
  <c r="Y835" i="1" s="1"/>
  <c r="P835" i="1"/>
  <c r="W835" i="1" s="1"/>
  <c r="T296" i="1"/>
  <c r="U296" i="1" s="1"/>
  <c r="Y296" i="1" s="1"/>
  <c r="P296" i="1"/>
  <c r="W296" i="1" s="1"/>
  <c r="T349" i="1"/>
  <c r="U349" i="1" s="1"/>
  <c r="Y349" i="1" s="1"/>
  <c r="P349" i="1"/>
  <c r="W349" i="1" s="1"/>
  <c r="T1111" i="1"/>
  <c r="U1111" i="1" s="1"/>
  <c r="Y1111" i="1" s="1"/>
  <c r="P1111" i="1"/>
  <c r="W1111" i="1" s="1"/>
  <c r="T50" i="1"/>
  <c r="U50" i="1" s="1"/>
  <c r="Y50" i="1" s="1"/>
  <c r="P50" i="1"/>
  <c r="W50" i="1" s="1"/>
  <c r="T705" i="1"/>
  <c r="U705" i="1" s="1"/>
  <c r="Y705" i="1" s="1"/>
  <c r="P705" i="1"/>
  <c r="W705" i="1" s="1"/>
  <c r="T220" i="1"/>
  <c r="U220" i="1" s="1"/>
  <c r="Y220" i="1" s="1"/>
  <c r="P220" i="1"/>
  <c r="W220" i="1" s="1"/>
  <c r="T2031" i="1"/>
  <c r="U2031" i="1" s="1"/>
  <c r="Y2031" i="1" s="1"/>
  <c r="P2031" i="1"/>
  <c r="W2031" i="1" s="1"/>
  <c r="T1855" i="1"/>
  <c r="U1855" i="1" s="1"/>
  <c r="Y1855" i="1" s="1"/>
  <c r="P1855" i="1"/>
  <c r="W1855" i="1" s="1"/>
  <c r="T2150" i="1"/>
  <c r="U2150" i="1" s="1"/>
  <c r="Y2150" i="1" s="1"/>
  <c r="P2150" i="1"/>
  <c r="W2150" i="1" s="1"/>
  <c r="T1029" i="1"/>
  <c r="U1029" i="1" s="1"/>
  <c r="Y1029" i="1" s="1"/>
  <c r="P1029" i="1"/>
  <c r="W1029" i="1" s="1"/>
  <c r="T1601" i="1"/>
  <c r="U1601" i="1" s="1"/>
  <c r="Y1601" i="1" s="1"/>
  <c r="P1601" i="1"/>
  <c r="W1601" i="1" s="1"/>
  <c r="T1577" i="1"/>
  <c r="U1577" i="1" s="1"/>
  <c r="Y1577" i="1" s="1"/>
  <c r="P1577" i="1"/>
  <c r="W1577" i="1" s="1"/>
  <c r="T1945" i="1"/>
  <c r="U1945" i="1" s="1"/>
  <c r="Y1945" i="1" s="1"/>
  <c r="P1945" i="1"/>
  <c r="W1945" i="1" s="1"/>
  <c r="T205" i="1"/>
  <c r="U205" i="1" s="1"/>
  <c r="Y205" i="1" s="1"/>
  <c r="P205" i="1"/>
  <c r="W205" i="1" s="1"/>
  <c r="T2127" i="1"/>
  <c r="U2127" i="1" s="1"/>
  <c r="Y2127" i="1" s="1"/>
  <c r="P2127" i="1"/>
  <c r="W2127" i="1" s="1"/>
  <c r="T231" i="1"/>
  <c r="U231" i="1" s="1"/>
  <c r="Y231" i="1" s="1"/>
  <c r="P231" i="1"/>
  <c r="W231" i="1" s="1"/>
  <c r="T123" i="1"/>
  <c r="U123" i="1" s="1"/>
  <c r="Y123" i="1" s="1"/>
  <c r="P123" i="1"/>
  <c r="W123" i="1" s="1"/>
  <c r="T2195" i="1"/>
  <c r="U2195" i="1" s="1"/>
  <c r="Y2195" i="1" s="1"/>
  <c r="P2195" i="1"/>
  <c r="W2195" i="1" s="1"/>
  <c r="T2417" i="1"/>
  <c r="U2417" i="1" s="1"/>
  <c r="Y2417" i="1" s="1"/>
  <c r="P2417" i="1"/>
  <c r="W2417" i="1" s="1"/>
  <c r="T1113" i="1"/>
  <c r="U1113" i="1" s="1"/>
  <c r="Y1113" i="1" s="1"/>
  <c r="P1113" i="1"/>
  <c r="W1113" i="1" s="1"/>
  <c r="T1114" i="1"/>
  <c r="U1114" i="1" s="1"/>
  <c r="Y1114" i="1" s="1"/>
  <c r="P1114" i="1"/>
  <c r="W1114" i="1" s="1"/>
  <c r="T1115" i="1"/>
  <c r="U1115" i="1" s="1"/>
  <c r="Y1115" i="1" s="1"/>
  <c r="P1115" i="1"/>
  <c r="W1115" i="1" s="1"/>
  <c r="T780" i="1"/>
  <c r="U780" i="1" s="1"/>
  <c r="Y780" i="1" s="1"/>
  <c r="P780" i="1"/>
  <c r="W780" i="1" s="1"/>
  <c r="T514" i="1"/>
  <c r="U514" i="1" s="1"/>
  <c r="Y514" i="1" s="1"/>
  <c r="P514" i="1"/>
  <c r="W514" i="1" s="1"/>
  <c r="T1498" i="1"/>
  <c r="U1498" i="1" s="1"/>
  <c r="Y1498" i="1" s="1"/>
  <c r="P1498" i="1"/>
  <c r="W1498" i="1" s="1"/>
  <c r="T359" i="1"/>
  <c r="U359" i="1" s="1"/>
  <c r="Y359" i="1" s="1"/>
  <c r="P359" i="1"/>
  <c r="W359" i="1" s="1"/>
  <c r="T2322" i="1"/>
  <c r="U2322" i="1" s="1"/>
  <c r="Y2322" i="1" s="1"/>
  <c r="P2322" i="1"/>
  <c r="W2322" i="1" s="1"/>
  <c r="T842" i="1"/>
  <c r="U842" i="1" s="1"/>
  <c r="Y842" i="1" s="1"/>
  <c r="P842" i="1"/>
  <c r="W842" i="1" s="1"/>
  <c r="T1727" i="1"/>
  <c r="U1727" i="1" s="1"/>
  <c r="Y1727" i="1" s="1"/>
  <c r="P1727" i="1"/>
  <c r="W1727" i="1" s="1"/>
  <c r="T680" i="1"/>
  <c r="U680" i="1" s="1"/>
  <c r="Y680" i="1" s="1"/>
  <c r="P680" i="1"/>
  <c r="W680" i="1" s="1"/>
  <c r="T1047" i="1"/>
  <c r="U1047" i="1" s="1"/>
  <c r="Y1047" i="1" s="1"/>
  <c r="P1047" i="1"/>
  <c r="W1047" i="1" s="1"/>
  <c r="T1500" i="1"/>
  <c r="U1500" i="1" s="1"/>
  <c r="Y1500" i="1" s="1"/>
  <c r="P1500" i="1"/>
  <c r="W1500" i="1" s="1"/>
  <c r="T1882" i="1"/>
  <c r="U1882" i="1" s="1"/>
  <c r="Y1882" i="1" s="1"/>
  <c r="P1882" i="1"/>
  <c r="W1882" i="1" s="1"/>
  <c r="T1373" i="1"/>
  <c r="U1373" i="1" s="1"/>
  <c r="Y1373" i="1" s="1"/>
  <c r="P1373" i="1"/>
  <c r="W1373" i="1" s="1"/>
  <c r="T1626" i="1"/>
  <c r="U1626" i="1" s="1"/>
  <c r="Y1626" i="1" s="1"/>
  <c r="P1626" i="1"/>
  <c r="W1626" i="1" s="1"/>
  <c r="T1411" i="1"/>
  <c r="U1411" i="1" s="1"/>
  <c r="Y1411" i="1" s="1"/>
  <c r="P1411" i="1"/>
  <c r="W1411" i="1" s="1"/>
  <c r="T1424" i="1"/>
  <c r="U1424" i="1" s="1"/>
  <c r="Y1424" i="1" s="1"/>
  <c r="P1424" i="1"/>
  <c r="W1424" i="1" s="1"/>
  <c r="T1456" i="1"/>
  <c r="U1456" i="1" s="1"/>
  <c r="Y1456" i="1" s="1"/>
  <c r="P1456" i="1"/>
  <c r="W1456" i="1" s="1"/>
  <c r="T116" i="1"/>
  <c r="U116" i="1" s="1"/>
  <c r="Y116" i="1" s="1"/>
  <c r="P116" i="1"/>
  <c r="W116" i="1" s="1"/>
  <c r="T54" i="1"/>
  <c r="U54" i="1" s="1"/>
  <c r="Y54" i="1" s="1"/>
  <c r="P54" i="1"/>
  <c r="W54" i="1" s="1"/>
  <c r="T1453" i="1"/>
  <c r="U1453" i="1" s="1"/>
  <c r="Y1453" i="1" s="1"/>
  <c r="P1453" i="1"/>
  <c r="W1453" i="1" s="1"/>
  <c r="T2183" i="1"/>
  <c r="U2183" i="1" s="1"/>
  <c r="Y2183" i="1" s="1"/>
  <c r="P2183" i="1"/>
  <c r="W2183" i="1" s="1"/>
  <c r="T1116" i="1"/>
  <c r="U1116" i="1" s="1"/>
  <c r="Y1116" i="1" s="1"/>
  <c r="P1116" i="1"/>
  <c r="W1116" i="1" s="1"/>
  <c r="T1118" i="1"/>
  <c r="U1118" i="1" s="1"/>
  <c r="Y1118" i="1" s="1"/>
  <c r="P1118" i="1"/>
  <c r="W1118" i="1" s="1"/>
  <c r="T2184" i="1"/>
  <c r="U2184" i="1" s="1"/>
  <c r="Y2184" i="1" s="1"/>
  <c r="P2184" i="1"/>
  <c r="W2184" i="1" s="1"/>
  <c r="T1257" i="1"/>
  <c r="U1257" i="1" s="1"/>
  <c r="Y1257" i="1" s="1"/>
  <c r="P1257" i="1"/>
  <c r="W1257" i="1" s="1"/>
  <c r="T2123" i="1"/>
  <c r="U2123" i="1" s="1"/>
  <c r="Y2123" i="1" s="1"/>
  <c r="P2123" i="1"/>
  <c r="W2123" i="1" s="1"/>
  <c r="T1491" i="1"/>
  <c r="U1491" i="1" s="1"/>
  <c r="Y1491" i="1" s="1"/>
  <c r="P1491" i="1"/>
  <c r="W1491" i="1" s="1"/>
  <c r="T1952" i="1"/>
  <c r="U1952" i="1" s="1"/>
  <c r="Y1952" i="1" s="1"/>
  <c r="P1952" i="1"/>
  <c r="W1952" i="1" s="1"/>
  <c r="T1928" i="1"/>
  <c r="U1928" i="1" s="1"/>
  <c r="Y1928" i="1" s="1"/>
  <c r="P1928" i="1"/>
  <c r="W1928" i="1" s="1"/>
  <c r="T1288" i="1"/>
  <c r="U1288" i="1" s="1"/>
  <c r="Y1288" i="1" s="1"/>
  <c r="P1288" i="1"/>
  <c r="W1288" i="1" s="1"/>
  <c r="T1717" i="1"/>
  <c r="U1717" i="1" s="1"/>
  <c r="Y1717" i="1" s="1"/>
  <c r="P1717" i="1"/>
  <c r="W1717" i="1" s="1"/>
  <c r="T1440" i="1"/>
  <c r="U1440" i="1" s="1"/>
  <c r="Y1440" i="1" s="1"/>
  <c r="P1440" i="1"/>
  <c r="W1440" i="1" s="1"/>
  <c r="T1430" i="1"/>
  <c r="U1430" i="1" s="1"/>
  <c r="Y1430" i="1" s="1"/>
  <c r="P1430" i="1"/>
  <c r="W1430" i="1" s="1"/>
  <c r="T1277" i="1"/>
  <c r="U1277" i="1" s="1"/>
  <c r="Y1277" i="1" s="1"/>
  <c r="P1277" i="1"/>
  <c r="W1277" i="1" s="1"/>
  <c r="T1485" i="1"/>
  <c r="U1485" i="1" s="1"/>
  <c r="Y1485" i="1" s="1"/>
  <c r="P1485" i="1"/>
  <c r="W1485" i="1" s="1"/>
  <c r="T2401" i="1"/>
  <c r="U2401" i="1" s="1"/>
  <c r="Y2401" i="1" s="1"/>
  <c r="P2401" i="1"/>
  <c r="W2401" i="1" s="1"/>
  <c r="T2382" i="1"/>
  <c r="U2382" i="1" s="1"/>
  <c r="Y2382" i="1" s="1"/>
  <c r="P2382" i="1"/>
  <c r="W2382" i="1" s="1"/>
  <c r="T222" i="1"/>
  <c r="U222" i="1" s="1"/>
  <c r="Y222" i="1" s="1"/>
  <c r="P222" i="1"/>
  <c r="W222" i="1" s="1"/>
  <c r="T104" i="1"/>
  <c r="U104" i="1" s="1"/>
  <c r="Y104" i="1" s="1"/>
  <c r="P104" i="1"/>
  <c r="W104" i="1" s="1"/>
  <c r="T2147" i="1"/>
  <c r="U2147" i="1" s="1"/>
  <c r="Y2147" i="1" s="1"/>
  <c r="P2147" i="1"/>
  <c r="W2147" i="1" s="1"/>
  <c r="T53" i="1"/>
  <c r="U53" i="1" s="1"/>
  <c r="Y53" i="1" s="1"/>
  <c r="P53" i="1"/>
  <c r="W53" i="1" s="1"/>
  <c r="T1121" i="1"/>
  <c r="U1121" i="1" s="1"/>
  <c r="Y1121" i="1" s="1"/>
  <c r="P1121" i="1"/>
  <c r="W1121" i="1" s="1"/>
  <c r="T1123" i="1"/>
  <c r="U1123" i="1" s="1"/>
  <c r="Y1123" i="1" s="1"/>
  <c r="P1123" i="1"/>
  <c r="W1123" i="1" s="1"/>
  <c r="T1329" i="1"/>
  <c r="U1329" i="1" s="1"/>
  <c r="Y1329" i="1" s="1"/>
  <c r="P1329" i="1"/>
  <c r="W1329" i="1" s="1"/>
  <c r="T1345" i="1"/>
  <c r="U1345" i="1" s="1"/>
  <c r="Y1345" i="1" s="1"/>
  <c r="P1345" i="1"/>
  <c r="W1345" i="1" s="1"/>
  <c r="T1125" i="1"/>
  <c r="U1125" i="1" s="1"/>
  <c r="Y1125" i="1" s="1"/>
  <c r="P1125" i="1"/>
  <c r="W1125" i="1" s="1"/>
  <c r="T1126" i="1"/>
  <c r="U1126" i="1" s="1"/>
  <c r="Y1126" i="1" s="1"/>
  <c r="P1126" i="1"/>
  <c r="W1126" i="1" s="1"/>
  <c r="T985" i="1"/>
  <c r="U985" i="1" s="1"/>
  <c r="Y985" i="1" s="1"/>
  <c r="P985" i="1"/>
  <c r="W985" i="1" s="1"/>
  <c r="T1795" i="1"/>
  <c r="U1795" i="1" s="1"/>
  <c r="Y1795" i="1" s="1"/>
  <c r="P1795" i="1"/>
  <c r="W1795" i="1" s="1"/>
  <c r="T2285" i="1"/>
  <c r="U2285" i="1" s="1"/>
  <c r="Y2285" i="1" s="1"/>
  <c r="P2285" i="1"/>
  <c r="W2285" i="1" s="1"/>
  <c r="T1816" i="1"/>
  <c r="U1816" i="1" s="1"/>
  <c r="Y1816" i="1" s="1"/>
  <c r="P1816" i="1"/>
  <c r="W1816" i="1" s="1"/>
  <c r="T2305" i="1"/>
  <c r="U2305" i="1" s="1"/>
  <c r="Y2305" i="1" s="1"/>
  <c r="P2305" i="1"/>
  <c r="W2305" i="1" s="1"/>
  <c r="T2330" i="1"/>
  <c r="U2330" i="1" s="1"/>
  <c r="Y2330" i="1" s="1"/>
  <c r="P2330" i="1"/>
  <c r="W2330" i="1" s="1"/>
  <c r="T1905" i="1"/>
  <c r="U1905" i="1" s="1"/>
  <c r="Y1905" i="1" s="1"/>
  <c r="P1905" i="1"/>
  <c r="W1905" i="1" s="1"/>
  <c r="T1031" i="1"/>
  <c r="U1031" i="1" s="1"/>
  <c r="Y1031" i="1" s="1"/>
  <c r="P1031" i="1"/>
  <c r="W1031" i="1" s="1"/>
  <c r="T1129" i="1"/>
  <c r="U1129" i="1" s="1"/>
  <c r="Y1129" i="1" s="1"/>
  <c r="P1129" i="1"/>
  <c r="W1129" i="1" s="1"/>
  <c r="T1131" i="1"/>
  <c r="U1131" i="1" s="1"/>
  <c r="Y1131" i="1" s="1"/>
  <c r="P1131" i="1"/>
  <c r="W1131" i="1" s="1"/>
  <c r="T1133" i="1"/>
  <c r="U1133" i="1" s="1"/>
  <c r="Y1133" i="1" s="1"/>
  <c r="P1133" i="1"/>
  <c r="W1133" i="1" s="1"/>
  <c r="T1460" i="1"/>
  <c r="U1460" i="1" s="1"/>
  <c r="Y1460" i="1" s="1"/>
  <c r="P1460" i="1"/>
  <c r="W1460" i="1" s="1"/>
  <c r="T1772" i="1"/>
  <c r="U1772" i="1" s="1"/>
  <c r="Y1772" i="1" s="1"/>
  <c r="P1772" i="1"/>
  <c r="W1772" i="1" s="1"/>
  <c r="T2003" i="1"/>
  <c r="U2003" i="1" s="1"/>
  <c r="Y2003" i="1" s="1"/>
  <c r="P2003" i="1"/>
  <c r="W2003" i="1" s="1"/>
  <c r="T1766" i="1"/>
  <c r="U1766" i="1" s="1"/>
  <c r="Y1766" i="1" s="1"/>
  <c r="P1766" i="1"/>
  <c r="W1766" i="1" s="1"/>
  <c r="T1032" i="1"/>
  <c r="U1032" i="1" s="1"/>
  <c r="Y1032" i="1" s="1"/>
  <c r="P1032" i="1"/>
  <c r="W1032" i="1" s="1"/>
  <c r="T1753" i="1"/>
  <c r="U1753" i="1" s="1"/>
  <c r="Y1753" i="1" s="1"/>
  <c r="P1753" i="1"/>
  <c r="W1753" i="1" s="1"/>
  <c r="T2309" i="1"/>
  <c r="U2309" i="1" s="1"/>
  <c r="Y2309" i="1" s="1"/>
  <c r="P2309" i="1"/>
  <c r="W2309" i="1" s="1"/>
  <c r="T1978" i="1"/>
  <c r="U1978" i="1" s="1"/>
  <c r="Y1978" i="1" s="1"/>
  <c r="P1978" i="1"/>
  <c r="W1978" i="1" s="1"/>
  <c r="T2018" i="1"/>
  <c r="U2018" i="1" s="1"/>
  <c r="Y2018" i="1" s="1"/>
  <c r="P2018" i="1"/>
  <c r="W2018" i="1" s="1"/>
  <c r="T2238" i="1"/>
  <c r="U2238" i="1" s="1"/>
  <c r="Y2238" i="1" s="1"/>
  <c r="P2238" i="1"/>
  <c r="W2238" i="1" s="1"/>
  <c r="T1051" i="1"/>
  <c r="U1051" i="1" s="1"/>
  <c r="Y1051" i="1" s="1"/>
  <c r="P1051" i="1"/>
  <c r="W1051" i="1" s="1"/>
  <c r="T2224" i="1"/>
  <c r="U2224" i="1" s="1"/>
  <c r="Y2224" i="1" s="1"/>
  <c r="P2224" i="1"/>
  <c r="W2224" i="1" s="1"/>
  <c r="T1739" i="1"/>
  <c r="U1739" i="1" s="1"/>
  <c r="Y1739" i="1" s="1"/>
  <c r="P1739" i="1"/>
  <c r="W1739" i="1" s="1"/>
  <c r="T1603" i="1"/>
  <c r="U1603" i="1" s="1"/>
  <c r="Y1603" i="1" s="1"/>
  <c r="P1603" i="1"/>
  <c r="W1603" i="1" s="1"/>
  <c r="T2206" i="1"/>
  <c r="U2206" i="1" s="1"/>
  <c r="Y2206" i="1" s="1"/>
  <c r="P2206" i="1"/>
  <c r="W2206" i="1" s="1"/>
  <c r="T1861" i="1"/>
  <c r="U1861" i="1" s="1"/>
  <c r="Y1861" i="1" s="1"/>
  <c r="P1861" i="1"/>
  <c r="W1861" i="1" s="1"/>
  <c r="T1831" i="1"/>
  <c r="U1831" i="1" s="1"/>
  <c r="Y1831" i="1" s="1"/>
  <c r="P1831" i="1"/>
  <c r="W1831" i="1" s="1"/>
  <c r="T1767" i="1"/>
  <c r="U1767" i="1" s="1"/>
  <c r="Y1767" i="1" s="1"/>
  <c r="P1767" i="1"/>
  <c r="W1767" i="1" s="1"/>
  <c r="T1135" i="1"/>
  <c r="U1135" i="1" s="1"/>
  <c r="Y1135" i="1" s="1"/>
  <c r="P1135" i="1"/>
  <c r="W1135" i="1" s="1"/>
  <c r="T1368" i="1"/>
  <c r="U1368" i="1" s="1"/>
  <c r="Y1368" i="1" s="1"/>
  <c r="P1368" i="1"/>
  <c r="W1368" i="1" s="1"/>
  <c r="T2485" i="1"/>
  <c r="U2485" i="1" s="1"/>
  <c r="Y2485" i="1" s="1"/>
  <c r="P2485" i="1"/>
  <c r="W2485" i="1" s="1"/>
  <c r="T1405" i="1"/>
  <c r="U1405" i="1" s="1"/>
  <c r="Y1405" i="1" s="1"/>
  <c r="P1405" i="1"/>
  <c r="W1405" i="1" s="1"/>
  <c r="T1253" i="1"/>
  <c r="U1253" i="1" s="1"/>
  <c r="Y1253" i="1" s="1"/>
  <c r="P1253" i="1"/>
  <c r="W1253" i="1" s="1"/>
  <c r="T1748" i="1"/>
  <c r="U1748" i="1" s="1"/>
  <c r="Y1748" i="1" s="1"/>
  <c r="P1748" i="1"/>
  <c r="W1748" i="1" s="1"/>
  <c r="T1451" i="1"/>
  <c r="U1451" i="1" s="1"/>
  <c r="Y1451" i="1" s="1"/>
  <c r="P1451" i="1"/>
  <c r="W1451" i="1" s="1"/>
  <c r="T1747" i="1"/>
  <c r="U1747" i="1" s="1"/>
  <c r="Y1747" i="1" s="1"/>
  <c r="P1747" i="1"/>
  <c r="W1747" i="1" s="1"/>
  <c r="T2321" i="1"/>
  <c r="U2321" i="1" s="1"/>
  <c r="Y2321" i="1" s="1"/>
  <c r="P2321" i="1"/>
  <c r="W2321" i="1" s="1"/>
  <c r="T1137" i="1"/>
  <c r="U1137" i="1" s="1"/>
  <c r="Y1137" i="1" s="1"/>
  <c r="P1137" i="1"/>
  <c r="W1137" i="1" s="1"/>
  <c r="T1692" i="1"/>
  <c r="U1692" i="1" s="1"/>
  <c r="Y1692" i="1" s="1"/>
  <c r="P1692" i="1"/>
  <c r="W1692" i="1" s="1"/>
  <c r="T1140" i="1"/>
  <c r="U1140" i="1" s="1"/>
  <c r="Y1140" i="1" s="1"/>
  <c r="P1140" i="1"/>
  <c r="W1140" i="1" s="1"/>
  <c r="T1273" i="1"/>
  <c r="U1273" i="1" s="1"/>
  <c r="Y1273" i="1" s="1"/>
  <c r="P1273" i="1"/>
  <c r="W1273" i="1" s="1"/>
  <c r="T1142" i="1"/>
  <c r="U1142" i="1" s="1"/>
  <c r="Y1142" i="1" s="1"/>
  <c r="P1142" i="1"/>
  <c r="W1142" i="1" s="1"/>
  <c r="T1144" i="1"/>
  <c r="U1144" i="1" s="1"/>
  <c r="Y1144" i="1" s="1"/>
  <c r="P1144" i="1"/>
  <c r="W1144" i="1" s="1"/>
  <c r="T1604" i="1"/>
  <c r="U1604" i="1" s="1"/>
  <c r="Y1604" i="1" s="1"/>
  <c r="P1604" i="1"/>
  <c r="W1604" i="1" s="1"/>
  <c r="T1565" i="1"/>
  <c r="U1565" i="1" s="1"/>
  <c r="Y1565" i="1" s="1"/>
  <c r="P1565" i="1"/>
  <c r="W1565" i="1" s="1"/>
  <c r="T1538" i="1"/>
  <c r="U1538" i="1" s="1"/>
  <c r="Y1538" i="1" s="1"/>
  <c r="P1538" i="1"/>
  <c r="W1538" i="1" s="1"/>
  <c r="T1146" i="1"/>
  <c r="U1146" i="1" s="1"/>
  <c r="Y1146" i="1" s="1"/>
  <c r="P1146" i="1"/>
  <c r="W1146" i="1" s="1"/>
  <c r="T1148" i="1"/>
  <c r="U1148" i="1" s="1"/>
  <c r="Y1148" i="1" s="1"/>
  <c r="P1148" i="1"/>
  <c r="W1148" i="1" s="1"/>
  <c r="T994" i="1"/>
  <c r="U994" i="1" s="1"/>
  <c r="Y994" i="1" s="1"/>
  <c r="P994" i="1"/>
  <c r="W994" i="1" s="1"/>
  <c r="T1074" i="1"/>
  <c r="U1074" i="1" s="1"/>
  <c r="Y1074" i="1" s="1"/>
  <c r="P1074" i="1"/>
  <c r="W1074" i="1" s="1"/>
  <c r="T1966" i="1"/>
  <c r="U1966" i="1" s="1"/>
  <c r="Y1966" i="1" s="1"/>
  <c r="P1966" i="1"/>
  <c r="W1966" i="1" s="1"/>
  <c r="T995" i="1"/>
  <c r="U995" i="1" s="1"/>
  <c r="Y995" i="1" s="1"/>
  <c r="P995" i="1"/>
  <c r="W995" i="1" s="1"/>
  <c r="T1335" i="1"/>
  <c r="U1335" i="1" s="1"/>
  <c r="Y1335" i="1" s="1"/>
  <c r="P1335" i="1"/>
  <c r="W1335" i="1" s="1"/>
  <c r="T1535" i="1"/>
  <c r="U1535" i="1" s="1"/>
  <c r="Y1535" i="1" s="1"/>
  <c r="P1535" i="1"/>
  <c r="W1535" i="1" s="1"/>
  <c r="T1058" i="1"/>
  <c r="U1058" i="1" s="1"/>
  <c r="Y1058" i="1" s="1"/>
  <c r="P1058" i="1"/>
  <c r="W1058" i="1" s="1"/>
  <c r="T2323" i="1"/>
  <c r="U2323" i="1" s="1"/>
  <c r="Y2323" i="1" s="1"/>
  <c r="P2323" i="1"/>
  <c r="W2323" i="1" s="1"/>
  <c r="T2120" i="1"/>
  <c r="U2120" i="1" s="1"/>
  <c r="Y2120" i="1" s="1"/>
  <c r="P2120" i="1"/>
  <c r="W2120" i="1" s="1"/>
  <c r="T1802" i="1"/>
  <c r="U1802" i="1" s="1"/>
  <c r="Y1802" i="1" s="1"/>
  <c r="P1802" i="1"/>
  <c r="W1802" i="1" s="1"/>
  <c r="T1662" i="1"/>
  <c r="U1662" i="1" s="1"/>
  <c r="Y1662" i="1" s="1"/>
  <c r="P1662" i="1"/>
  <c r="W1662" i="1" s="1"/>
  <c r="T1314" i="1"/>
  <c r="U1314" i="1" s="1"/>
  <c r="Y1314" i="1" s="1"/>
  <c r="P1314" i="1"/>
  <c r="W1314" i="1" s="1"/>
  <c r="T1276" i="1"/>
  <c r="U1276" i="1" s="1"/>
  <c r="Y1276" i="1" s="1"/>
  <c r="P1276" i="1"/>
  <c r="W1276" i="1" s="1"/>
  <c r="T1819" i="1"/>
  <c r="U1819" i="1" s="1"/>
  <c r="Y1819" i="1" s="1"/>
  <c r="P1819" i="1"/>
  <c r="W1819" i="1" s="1"/>
  <c r="T1920" i="1"/>
  <c r="U1920" i="1" s="1"/>
  <c r="Y1920" i="1" s="1"/>
  <c r="P1920" i="1"/>
  <c r="W1920" i="1" s="1"/>
  <c r="T1075" i="1"/>
  <c r="U1075" i="1" s="1"/>
  <c r="Y1075" i="1" s="1"/>
  <c r="P1075" i="1"/>
  <c r="W1075" i="1" s="1"/>
  <c r="T1987" i="1"/>
  <c r="U1987" i="1" s="1"/>
  <c r="Y1987" i="1" s="1"/>
  <c r="P1987" i="1"/>
  <c r="W1987" i="1" s="1"/>
  <c r="T2306" i="1"/>
  <c r="U2306" i="1" s="1"/>
  <c r="Y2306" i="1" s="1"/>
  <c r="P2306" i="1"/>
  <c r="W2306" i="1" s="1"/>
  <c r="T2158" i="1"/>
  <c r="U2158" i="1" s="1"/>
  <c r="Y2158" i="1" s="1"/>
  <c r="P2158" i="1"/>
  <c r="W2158" i="1" s="1"/>
  <c r="T2014" i="1"/>
  <c r="U2014" i="1" s="1"/>
  <c r="Y2014" i="1" s="1"/>
  <c r="P2014" i="1"/>
  <c r="W2014" i="1" s="1"/>
  <c r="T1967" i="1"/>
  <c r="U1967" i="1" s="1"/>
  <c r="Y1967" i="1" s="1"/>
  <c r="P1967" i="1"/>
  <c r="W1967" i="1" s="1"/>
  <c r="T1482" i="1"/>
  <c r="U1482" i="1" s="1"/>
  <c r="Y1482" i="1" s="1"/>
  <c r="P1482" i="1"/>
  <c r="W1482" i="1" s="1"/>
  <c r="T1381" i="1"/>
  <c r="U1381" i="1" s="1"/>
  <c r="Y1381" i="1" s="1"/>
  <c r="P1381" i="1"/>
  <c r="W1381" i="1" s="1"/>
  <c r="T1260" i="1"/>
  <c r="U1260" i="1" s="1"/>
  <c r="Y1260" i="1" s="1"/>
  <c r="P1260" i="1"/>
  <c r="W1260" i="1" s="1"/>
  <c r="T1796" i="1"/>
  <c r="U1796" i="1" s="1"/>
  <c r="Y1796" i="1" s="1"/>
  <c r="P1796" i="1"/>
  <c r="W1796" i="1" s="1"/>
  <c r="T1754" i="1"/>
  <c r="U1754" i="1" s="1"/>
  <c r="Y1754" i="1" s="1"/>
  <c r="P1754" i="1"/>
  <c r="W1754" i="1" s="1"/>
  <c r="T2129" i="1"/>
  <c r="U2129" i="1" s="1"/>
  <c r="Y2129" i="1" s="1"/>
  <c r="P2129" i="1"/>
  <c r="W2129" i="1" s="1"/>
  <c r="T1832" i="1"/>
  <c r="U1832" i="1" s="1"/>
  <c r="Y1832" i="1" s="1"/>
  <c r="P1832" i="1"/>
  <c r="W1832" i="1" s="1"/>
  <c r="T1527" i="1"/>
  <c r="U1527" i="1" s="1"/>
  <c r="Y1527" i="1" s="1"/>
  <c r="P1527" i="1"/>
  <c r="W1527" i="1" s="1"/>
  <c r="T1673" i="1"/>
  <c r="U1673" i="1" s="1"/>
  <c r="Y1673" i="1" s="1"/>
  <c r="P1673" i="1"/>
  <c r="W1673" i="1" s="1"/>
  <c r="T1153" i="1"/>
  <c r="U1153" i="1" s="1"/>
  <c r="Y1153" i="1" s="1"/>
  <c r="P1153" i="1"/>
  <c r="W1153" i="1" s="1"/>
  <c r="T1157" i="1"/>
  <c r="U1157" i="1" s="1"/>
  <c r="Y1157" i="1" s="1"/>
  <c r="P1157" i="1"/>
  <c r="W1157" i="1" s="1"/>
  <c r="T1903" i="1"/>
  <c r="U1903" i="1" s="1"/>
  <c r="Y1903" i="1" s="1"/>
  <c r="P1903" i="1"/>
  <c r="W1903" i="1" s="1"/>
  <c r="T1812" i="1"/>
  <c r="U1812" i="1" s="1"/>
  <c r="Y1812" i="1" s="1"/>
  <c r="P1812" i="1"/>
  <c r="W1812" i="1" s="1"/>
  <c r="T1942" i="1"/>
  <c r="U1942" i="1" s="1"/>
  <c r="Y1942" i="1" s="1"/>
  <c r="P1942" i="1"/>
  <c r="W1942" i="1" s="1"/>
  <c r="T1171" i="1"/>
  <c r="U1171" i="1" s="1"/>
  <c r="Y1171" i="1" s="1"/>
  <c r="P1171" i="1"/>
  <c r="W1171" i="1" s="1"/>
  <c r="T2290" i="1"/>
  <c r="U2290" i="1" s="1"/>
  <c r="Y2290" i="1" s="1"/>
  <c r="P2290" i="1"/>
  <c r="W2290" i="1" s="1"/>
  <c r="T2307" i="1"/>
  <c r="U2307" i="1" s="1"/>
  <c r="Y2307" i="1" s="1"/>
  <c r="P2307" i="1"/>
  <c r="W2307" i="1" s="1"/>
  <c r="T1174" i="1"/>
  <c r="U1174" i="1" s="1"/>
  <c r="Y1174" i="1" s="1"/>
  <c r="P1174" i="1"/>
  <c r="W1174" i="1" s="1"/>
  <c r="T1330" i="1"/>
  <c r="U1330" i="1" s="1"/>
  <c r="Y1330" i="1" s="1"/>
  <c r="P1330" i="1"/>
  <c r="W1330" i="1" s="1"/>
  <c r="T2119" i="1"/>
  <c r="U2119" i="1" s="1"/>
  <c r="Y2119" i="1" s="1"/>
  <c r="P2119" i="1"/>
  <c r="W2119" i="1" s="1"/>
  <c r="T2126" i="1"/>
  <c r="U2126" i="1" s="1"/>
  <c r="Y2126" i="1" s="1"/>
  <c r="P2126" i="1"/>
  <c r="W2126" i="1" s="1"/>
  <c r="T1177" i="1"/>
  <c r="U1177" i="1" s="1"/>
  <c r="Y1177" i="1" s="1"/>
  <c r="P1177" i="1"/>
  <c r="W1177" i="1" s="1"/>
  <c r="T991" i="1"/>
  <c r="U991" i="1" s="1"/>
  <c r="Y991" i="1" s="1"/>
  <c r="P991" i="1"/>
  <c r="W991" i="1" s="1"/>
  <c r="T1797" i="1"/>
  <c r="U1797" i="1" s="1"/>
  <c r="Y1797" i="1" s="1"/>
  <c r="P1797" i="1"/>
  <c r="W1797" i="1" s="1"/>
  <c r="T2046" i="1"/>
  <c r="U2046" i="1" s="1"/>
  <c r="Y2046" i="1" s="1"/>
  <c r="P2046" i="1"/>
  <c r="W2046" i="1" s="1"/>
  <c r="T1871" i="1"/>
  <c r="U1871" i="1" s="1"/>
  <c r="Y1871" i="1" s="1"/>
  <c r="P1871" i="1"/>
  <c r="W1871" i="1" s="1"/>
  <c r="T2015" i="1"/>
  <c r="U2015" i="1" s="1"/>
  <c r="Y2015" i="1" s="1"/>
  <c r="P2015" i="1"/>
  <c r="W2015" i="1" s="1"/>
  <c r="T2022" i="1"/>
  <c r="U2022" i="1" s="1"/>
  <c r="Y2022" i="1" s="1"/>
  <c r="P2022" i="1"/>
  <c r="W2022" i="1" s="1"/>
  <c r="T2032" i="1"/>
  <c r="U2032" i="1" s="1"/>
  <c r="Y2032" i="1" s="1"/>
  <c r="P2032" i="1"/>
  <c r="W2032" i="1" s="1"/>
  <c r="T1686" i="1"/>
  <c r="U1686" i="1" s="1"/>
  <c r="Y1686" i="1" s="1"/>
  <c r="P1686" i="1"/>
  <c r="W1686" i="1" s="1"/>
  <c r="T2452" i="1"/>
  <c r="U2452" i="1" s="1"/>
  <c r="Y2452" i="1" s="1"/>
  <c r="P2452" i="1"/>
  <c r="W2452" i="1" s="1"/>
  <c r="T2261" i="1"/>
  <c r="U2261" i="1" s="1"/>
  <c r="Y2261" i="1" s="1"/>
  <c r="P2261" i="1"/>
  <c r="W2261" i="1" s="1"/>
  <c r="T1182" i="1"/>
  <c r="U1182" i="1" s="1"/>
  <c r="Y1182" i="1" s="1"/>
  <c r="P1182" i="1"/>
  <c r="W1182" i="1" s="1"/>
  <c r="T2248" i="1"/>
  <c r="U2248" i="1" s="1"/>
  <c r="Y2248" i="1" s="1"/>
  <c r="P2248" i="1"/>
  <c r="W2248" i="1" s="1"/>
  <c r="T1955" i="1"/>
  <c r="U1955" i="1" s="1"/>
  <c r="Y1955" i="1" s="1"/>
  <c r="P1955" i="1"/>
  <c r="W1955" i="1" s="1"/>
  <c r="T1395" i="1"/>
  <c r="U1395" i="1" s="1"/>
  <c r="Y1395" i="1" s="1"/>
  <c r="P1395" i="1"/>
  <c r="W1395" i="1" s="1"/>
  <c r="T1348" i="1"/>
  <c r="U1348" i="1" s="1"/>
  <c r="Y1348" i="1" s="1"/>
  <c r="P1348" i="1"/>
  <c r="W1348" i="1" s="1"/>
  <c r="T1303" i="1"/>
  <c r="U1303" i="1" s="1"/>
  <c r="Y1303" i="1" s="1"/>
  <c r="P1303" i="1"/>
  <c r="W1303" i="1" s="1"/>
  <c r="T1632" i="1"/>
  <c r="U1632" i="1" s="1"/>
  <c r="Y1632" i="1" s="1"/>
  <c r="P1632" i="1"/>
  <c r="W1632" i="1" s="1"/>
  <c r="T2410" i="1"/>
  <c r="U2410" i="1" s="1"/>
  <c r="Y2410" i="1" s="1"/>
  <c r="P2410" i="1"/>
  <c r="W2410" i="1" s="1"/>
  <c r="T1629" i="1"/>
  <c r="U1629" i="1" s="1"/>
  <c r="Y1629" i="1" s="1"/>
  <c r="P1629" i="1"/>
  <c r="W1629" i="1" s="1"/>
  <c r="T1900" i="1"/>
  <c r="U1900" i="1" s="1"/>
  <c r="Y1900" i="1" s="1"/>
  <c r="P1900" i="1"/>
  <c r="W1900" i="1" s="1"/>
  <c r="T2488" i="1"/>
  <c r="U2488" i="1" s="1"/>
  <c r="Y2488" i="1" s="1"/>
  <c r="P2488" i="1"/>
  <c r="W2488" i="1" s="1"/>
  <c r="T1187" i="1"/>
  <c r="U1187" i="1" s="1"/>
  <c r="Y1187" i="1" s="1"/>
  <c r="P1187" i="1"/>
  <c r="W1187" i="1" s="1"/>
  <c r="T2451" i="1"/>
  <c r="U2451" i="1" s="1"/>
  <c r="Y2451" i="1" s="1"/>
  <c r="P2451" i="1"/>
  <c r="W2451" i="1" s="1"/>
  <c r="T1774" i="1"/>
  <c r="U1774" i="1" s="1"/>
  <c r="Y1774" i="1" s="1"/>
  <c r="P1774" i="1"/>
  <c r="W1774" i="1" s="1"/>
  <c r="T2141" i="1"/>
  <c r="U2141" i="1" s="1"/>
  <c r="Y2141" i="1" s="1"/>
  <c r="P2141" i="1"/>
  <c r="W2141" i="1" s="1"/>
  <c r="T1950" i="1"/>
  <c r="U1950" i="1" s="1"/>
  <c r="Y1950" i="1" s="1"/>
  <c r="P1950" i="1"/>
  <c r="W1950" i="1" s="1"/>
  <c r="T1492" i="1"/>
  <c r="U1492" i="1" s="1"/>
  <c r="Y1492" i="1" s="1"/>
  <c r="P1492" i="1"/>
  <c r="W1492" i="1" s="1"/>
  <c r="T1190" i="1"/>
  <c r="U1190" i="1" s="1"/>
  <c r="Y1190" i="1" s="1"/>
  <c r="P1190" i="1"/>
  <c r="W1190" i="1" s="1"/>
  <c r="T1306" i="1"/>
  <c r="U1306" i="1" s="1"/>
  <c r="Y1306" i="1" s="1"/>
  <c r="P1306" i="1"/>
  <c r="W1306" i="1" s="1"/>
  <c r="T1524" i="1"/>
  <c r="U1524" i="1" s="1"/>
  <c r="Y1524" i="1" s="1"/>
  <c r="P1524" i="1"/>
  <c r="W1524" i="1" s="1"/>
  <c r="T1865" i="1"/>
  <c r="U1865" i="1" s="1"/>
  <c r="Y1865" i="1" s="1"/>
  <c r="P1865" i="1"/>
  <c r="W1865" i="1" s="1"/>
  <c r="T1468" i="1"/>
  <c r="U1468" i="1" s="1"/>
  <c r="Y1468" i="1" s="1"/>
  <c r="P1468" i="1"/>
  <c r="W1468" i="1" s="1"/>
  <c r="T2286" i="1"/>
  <c r="U2286" i="1" s="1"/>
  <c r="Y2286" i="1" s="1"/>
  <c r="P2286" i="1"/>
  <c r="W2286" i="1" s="1"/>
  <c r="T1014" i="1"/>
  <c r="U1014" i="1" s="1"/>
  <c r="Y1014" i="1" s="1"/>
  <c r="P1014" i="1"/>
  <c r="W1014" i="1" s="1"/>
  <c r="T2402" i="1"/>
  <c r="U2402" i="1" s="1"/>
  <c r="Y2402" i="1" s="1"/>
  <c r="P2402" i="1"/>
  <c r="W2402" i="1" s="1"/>
  <c r="T1798" i="1"/>
  <c r="U1798" i="1" s="1"/>
  <c r="Y1798" i="1" s="1"/>
  <c r="P1798" i="1"/>
  <c r="W1798" i="1" s="1"/>
  <c r="T1191" i="1"/>
  <c r="U1191" i="1" s="1"/>
  <c r="Y1191" i="1" s="1"/>
  <c r="P1191" i="1"/>
  <c r="W1191" i="1" s="1"/>
  <c r="T1195" i="1"/>
  <c r="U1195" i="1" s="1"/>
  <c r="Y1195" i="1" s="1"/>
  <c r="P1195" i="1"/>
  <c r="W1195" i="1" s="1"/>
  <c r="T1020" i="1"/>
  <c r="U1020" i="1" s="1"/>
  <c r="Y1020" i="1" s="1"/>
  <c r="P1020" i="1"/>
  <c r="W1020" i="1" s="1"/>
  <c r="T1823" i="1"/>
  <c r="U1823" i="1" s="1"/>
  <c r="Y1823" i="1" s="1"/>
  <c r="P1823" i="1"/>
  <c r="W1823" i="1" s="1"/>
  <c r="T1530" i="1"/>
  <c r="U1530" i="1" s="1"/>
  <c r="Y1530" i="1" s="1"/>
  <c r="P1530" i="1"/>
  <c r="W1530" i="1" s="1"/>
  <c r="T1431" i="1"/>
  <c r="U1431" i="1" s="1"/>
  <c r="Y1431" i="1" s="1"/>
  <c r="P1431" i="1"/>
  <c r="W1431" i="1" s="1"/>
  <c r="T1262" i="1"/>
  <c r="U1262" i="1" s="1"/>
  <c r="Y1262" i="1" s="1"/>
  <c r="P1262" i="1"/>
  <c r="W1262" i="1" s="1"/>
  <c r="T1459" i="1"/>
  <c r="U1459" i="1" s="1"/>
  <c r="Y1459" i="1" s="1"/>
  <c r="P1459" i="1"/>
  <c r="W1459" i="1" s="1"/>
  <c r="T1161" i="1"/>
  <c r="U1161" i="1" s="1"/>
  <c r="Y1161" i="1" s="1"/>
  <c r="P1161" i="1"/>
  <c r="W1161" i="1" s="1"/>
  <c r="T1163" i="1"/>
  <c r="U1163" i="1" s="1"/>
  <c r="Y1163" i="1" s="1"/>
  <c r="P1163" i="1"/>
  <c r="W1163" i="1" s="1"/>
  <c r="T2217" i="1"/>
  <c r="U2217" i="1" s="1"/>
  <c r="Y2217" i="1" s="1"/>
  <c r="P2217" i="1"/>
  <c r="W2217" i="1" s="1"/>
  <c r="T1870" i="1"/>
  <c r="U1870" i="1" s="1"/>
  <c r="Y1870" i="1" s="1"/>
  <c r="P1870" i="1"/>
  <c r="W1870" i="1" s="1"/>
  <c r="T2234" i="1"/>
  <c r="U2234" i="1" s="1"/>
  <c r="Y2234" i="1" s="1"/>
  <c r="P2234" i="1"/>
  <c r="W2234" i="1" s="1"/>
  <c r="T1939" i="1"/>
  <c r="U1939" i="1" s="1"/>
  <c r="Y1939" i="1" s="1"/>
  <c r="P1939" i="1"/>
  <c r="W1939" i="1" s="1"/>
  <c r="T1838" i="1"/>
  <c r="U1838" i="1" s="1"/>
  <c r="Y1838" i="1" s="1"/>
  <c r="P1838" i="1"/>
  <c r="W1838" i="1" s="1"/>
  <c r="T1244" i="1"/>
  <c r="U1244" i="1" s="1"/>
  <c r="Y1244" i="1" s="1"/>
  <c r="P1244" i="1"/>
  <c r="W1244" i="1" s="1"/>
  <c r="T1344" i="1"/>
  <c r="U1344" i="1" s="1"/>
  <c r="Y1344" i="1" s="1"/>
  <c r="P1344" i="1"/>
  <c r="W1344" i="1" s="1"/>
  <c r="T1164" i="1"/>
  <c r="U1164" i="1" s="1"/>
  <c r="Y1164" i="1" s="1"/>
  <c r="P1164" i="1"/>
  <c r="W1164" i="1" s="1"/>
  <c r="T1848" i="1"/>
  <c r="U1848" i="1" s="1"/>
  <c r="Y1848" i="1" s="1"/>
  <c r="P1848" i="1"/>
  <c r="W1848" i="1" s="1"/>
  <c r="T1002" i="1"/>
  <c r="U1002" i="1" s="1"/>
  <c r="Y1002" i="1" s="1"/>
  <c r="P1002" i="1"/>
  <c r="W1002" i="1" s="1"/>
  <c r="T1043" i="1"/>
  <c r="U1043" i="1" s="1"/>
  <c r="Y1043" i="1" s="1"/>
  <c r="P1043" i="1"/>
  <c r="W1043" i="1" s="1"/>
  <c r="T1542" i="1"/>
  <c r="U1542" i="1" s="1"/>
  <c r="Y1542" i="1" s="1"/>
  <c r="P1542" i="1"/>
  <c r="W1542" i="1" s="1"/>
  <c r="T1166" i="1"/>
  <c r="U1166" i="1" s="1"/>
  <c r="Y1166" i="1" s="1"/>
  <c r="P1166" i="1"/>
  <c r="W1166" i="1" s="1"/>
  <c r="T1168" i="1"/>
  <c r="U1168" i="1" s="1"/>
  <c r="Y1168" i="1" s="1"/>
  <c r="P1168" i="1"/>
  <c r="W1168" i="1" s="1"/>
  <c r="T1412" i="1"/>
  <c r="U1412" i="1" s="1"/>
  <c r="Y1412" i="1" s="1"/>
  <c r="P1412" i="1"/>
  <c r="W1412" i="1" s="1"/>
  <c r="T1800" i="1"/>
  <c r="U1800" i="1" s="1"/>
  <c r="Y1800" i="1" s="1"/>
  <c r="P1800" i="1"/>
  <c r="W1800" i="1" s="1"/>
  <c r="T1486" i="1"/>
  <c r="U1486" i="1" s="1"/>
  <c r="Y1486" i="1" s="1"/>
  <c r="P1486" i="1"/>
  <c r="W1486" i="1" s="1"/>
  <c r="T2094" i="1"/>
  <c r="U2094" i="1" s="1"/>
  <c r="Y2094" i="1" s="1"/>
  <c r="P2094" i="1"/>
  <c r="W2094" i="1" s="1"/>
  <c r="T2475" i="1"/>
  <c r="U2475" i="1" s="1"/>
  <c r="Y2475" i="1" s="1"/>
  <c r="P2475" i="1"/>
  <c r="W2475" i="1" s="1"/>
  <c r="T2340" i="1"/>
  <c r="U2340" i="1" s="1"/>
  <c r="Y2340" i="1" s="1"/>
  <c r="P2340" i="1"/>
  <c r="W2340" i="1" s="1"/>
  <c r="T1172" i="1"/>
  <c r="U1172" i="1" s="1"/>
  <c r="Y1172" i="1" s="1"/>
  <c r="P1172" i="1"/>
  <c r="W1172" i="1" s="1"/>
  <c r="T1522" i="1"/>
  <c r="U1522" i="1" s="1"/>
  <c r="Y1522" i="1" s="1"/>
  <c r="P1522" i="1"/>
  <c r="W1522" i="1" s="1"/>
  <c r="T1638" i="1"/>
  <c r="U1638" i="1" s="1"/>
  <c r="Y1638" i="1" s="1"/>
  <c r="P1638" i="1"/>
  <c r="W1638" i="1" s="1"/>
  <c r="T2063" i="1"/>
  <c r="U2063" i="1" s="1"/>
  <c r="Y2063" i="1" s="1"/>
  <c r="P2063" i="1"/>
  <c r="W2063" i="1" s="1"/>
  <c r="T1944" i="1"/>
  <c r="U1944" i="1" s="1"/>
  <c r="Y1944" i="1" s="1"/>
  <c r="P1944" i="1"/>
  <c r="W1944" i="1" s="1"/>
  <c r="T2125" i="1"/>
  <c r="U2125" i="1" s="1"/>
  <c r="Y2125" i="1" s="1"/>
  <c r="P2125" i="1"/>
  <c r="W2125" i="1" s="1"/>
  <c r="T1512" i="1"/>
  <c r="U1512" i="1" s="1"/>
  <c r="Y1512" i="1" s="1"/>
  <c r="P1512" i="1"/>
  <c r="W1512" i="1" s="1"/>
  <c r="T1178" i="1"/>
  <c r="U1178" i="1" s="1"/>
  <c r="Y1178" i="1" s="1"/>
  <c r="P1178" i="1"/>
  <c r="W1178" i="1" s="1"/>
  <c r="T1361" i="1"/>
  <c r="U1361" i="1" s="1"/>
  <c r="Y1361" i="1" s="1"/>
  <c r="P1361" i="1"/>
  <c r="W1361" i="1" s="1"/>
  <c r="T2395" i="1"/>
  <c r="U2395" i="1" s="1"/>
  <c r="Y2395" i="1" s="1"/>
  <c r="P2395" i="1"/>
  <c r="W2395" i="1" s="1"/>
  <c r="T2353" i="1"/>
  <c r="U2353" i="1" s="1"/>
  <c r="Y2353" i="1" s="1"/>
  <c r="P2353" i="1"/>
  <c r="W2353" i="1" s="1"/>
  <c r="T2335" i="1"/>
  <c r="U2335" i="1" s="1"/>
  <c r="Y2335" i="1" s="1"/>
  <c r="P2335" i="1"/>
  <c r="W2335" i="1" s="1"/>
  <c r="T2016" i="1"/>
  <c r="U2016" i="1" s="1"/>
  <c r="Y2016" i="1" s="1"/>
  <c r="P2016" i="1"/>
  <c r="W2016" i="1" s="1"/>
  <c r="T2023" i="1"/>
  <c r="U2023" i="1" s="1"/>
  <c r="Y2023" i="1" s="1"/>
  <c r="P2023" i="1"/>
  <c r="W2023" i="1" s="1"/>
  <c r="T2033" i="1"/>
  <c r="U2033" i="1" s="1"/>
  <c r="Y2033" i="1" s="1"/>
  <c r="P2033" i="1"/>
  <c r="W2033" i="1" s="1"/>
  <c r="T2040" i="1"/>
  <c r="U2040" i="1" s="1"/>
  <c r="Y2040" i="1" s="1"/>
  <c r="P2040" i="1"/>
  <c r="W2040" i="1" s="1"/>
  <c r="T1921" i="1"/>
  <c r="U1921" i="1" s="1"/>
  <c r="Y1921" i="1" s="1"/>
  <c r="P1921" i="1"/>
  <c r="W1921" i="1" s="1"/>
  <c r="T992" i="1"/>
  <c r="U992" i="1" s="1"/>
  <c r="Y992" i="1" s="1"/>
  <c r="P992" i="1"/>
  <c r="W992" i="1" s="1"/>
  <c r="T1183" i="1"/>
  <c r="U1183" i="1" s="1"/>
  <c r="Y1183" i="1" s="1"/>
  <c r="P1183" i="1"/>
  <c r="W1183" i="1" s="1"/>
  <c r="T1765" i="1"/>
  <c r="U1765" i="1" s="1"/>
  <c r="Y1765" i="1" s="1"/>
  <c r="P1765" i="1"/>
  <c r="W1765" i="1" s="1"/>
  <c r="T1769" i="1"/>
  <c r="U1769" i="1" s="1"/>
  <c r="Y1769" i="1" s="1"/>
  <c r="P1769" i="1"/>
  <c r="W1769" i="1" s="1"/>
  <c r="T1206" i="1"/>
  <c r="U1206" i="1" s="1"/>
  <c r="Y1206" i="1" s="1"/>
  <c r="P1206" i="1"/>
  <c r="W1206" i="1" s="1"/>
  <c r="T1893" i="1"/>
  <c r="U1893" i="1" s="1"/>
  <c r="Y1893" i="1" s="1"/>
  <c r="P1893" i="1"/>
  <c r="W1893" i="1" s="1"/>
  <c r="T1896" i="1"/>
  <c r="U1896" i="1" s="1"/>
  <c r="Y1896" i="1" s="1"/>
  <c r="P1896" i="1"/>
  <c r="W1896" i="1" s="1"/>
  <c r="T1895" i="1"/>
  <c r="U1895" i="1" s="1"/>
  <c r="Y1895" i="1" s="1"/>
  <c r="P1895" i="1"/>
  <c r="W1895" i="1" s="1"/>
  <c r="T1292" i="1"/>
  <c r="U1292" i="1" s="1"/>
  <c r="Y1292" i="1" s="1"/>
  <c r="P1292" i="1"/>
  <c r="W1292" i="1" s="1"/>
  <c r="T1872" i="1"/>
  <c r="U1872" i="1" s="1"/>
  <c r="Y1872" i="1" s="1"/>
  <c r="P1872" i="1"/>
  <c r="W1872" i="1" s="1"/>
  <c r="T1971" i="1"/>
  <c r="U1971" i="1" s="1"/>
  <c r="Y1971" i="1" s="1"/>
  <c r="P1971" i="1"/>
  <c r="W1971" i="1" s="1"/>
  <c r="T1435" i="1"/>
  <c r="U1435" i="1" s="1"/>
  <c r="Y1435" i="1" s="1"/>
  <c r="P1435" i="1"/>
  <c r="W1435" i="1" s="1"/>
  <c r="T1860" i="1"/>
  <c r="U1860" i="1" s="1"/>
  <c r="Y1860" i="1" s="1"/>
  <c r="P1860" i="1"/>
  <c r="W1860" i="1" s="1"/>
  <c r="T1714" i="1"/>
  <c r="U1714" i="1" s="1"/>
  <c r="Y1714" i="1" s="1"/>
  <c r="P1714" i="1"/>
  <c r="W1714" i="1" s="1"/>
  <c r="T1013" i="1"/>
  <c r="U1013" i="1" s="1"/>
  <c r="Y1013" i="1" s="1"/>
  <c r="P1013" i="1"/>
  <c r="W1013" i="1" s="1"/>
  <c r="T1246" i="1"/>
  <c r="U1246" i="1" s="1"/>
  <c r="Y1246" i="1" s="1"/>
  <c r="P1246" i="1"/>
  <c r="W1246" i="1" s="1"/>
  <c r="T1525" i="1"/>
  <c r="U1525" i="1" s="1"/>
  <c r="Y1525" i="1" s="1"/>
  <c r="P1525" i="1"/>
  <c r="W1525" i="1" s="1"/>
  <c r="T2118" i="1"/>
  <c r="U2118" i="1" s="1"/>
  <c r="Y2118" i="1" s="1"/>
  <c r="P2118" i="1"/>
  <c r="W2118" i="1" s="1"/>
  <c r="T1859" i="1"/>
  <c r="U1859" i="1" s="1"/>
  <c r="Y1859" i="1" s="1"/>
  <c r="P1859" i="1"/>
  <c r="W1859" i="1" s="1"/>
  <c r="T1342" i="1"/>
  <c r="U1342" i="1" s="1"/>
  <c r="Y1342" i="1" s="1"/>
  <c r="P1342" i="1"/>
  <c r="W1342" i="1" s="1"/>
  <c r="T2039" i="1"/>
  <c r="U2039" i="1" s="1"/>
  <c r="Y2039" i="1" s="1"/>
  <c r="P2039" i="1"/>
  <c r="W2039" i="1" s="1"/>
  <c r="T2324" i="1"/>
  <c r="U2324" i="1" s="1"/>
  <c r="Y2324" i="1" s="1"/>
  <c r="P2324" i="1"/>
  <c r="W2324" i="1" s="1"/>
  <c r="T1179" i="1"/>
  <c r="U1179" i="1" s="1"/>
  <c r="Y1179" i="1" s="1"/>
  <c r="P1179" i="1"/>
  <c r="W1179" i="1" s="1"/>
  <c r="T1641" i="1"/>
  <c r="U1641" i="1" s="1"/>
  <c r="Y1641" i="1" s="1"/>
  <c r="P1641" i="1"/>
  <c r="W1641" i="1" s="1"/>
  <c r="T2381" i="1"/>
  <c r="U2381" i="1" s="1"/>
  <c r="Y2381" i="1" s="1"/>
  <c r="P2381" i="1"/>
  <c r="W2381" i="1" s="1"/>
  <c r="T2317" i="1"/>
  <c r="U2317" i="1" s="1"/>
  <c r="Y2317" i="1" s="1"/>
  <c r="P2317" i="1"/>
  <c r="W2317" i="1" s="1"/>
  <c r="T1353" i="1"/>
  <c r="U1353" i="1" s="1"/>
  <c r="Y1353" i="1" s="1"/>
  <c r="P1353" i="1"/>
  <c r="W1353" i="1" s="1"/>
  <c r="T2019" i="1"/>
  <c r="U2019" i="1" s="1"/>
  <c r="Y2019" i="1" s="1"/>
  <c r="P2019" i="1"/>
  <c r="W2019" i="1" s="1"/>
  <c r="T2026" i="1"/>
  <c r="U2026" i="1" s="1"/>
  <c r="Y2026" i="1" s="1"/>
  <c r="P2026" i="1"/>
  <c r="W2026" i="1" s="1"/>
  <c r="T2036" i="1"/>
  <c r="U2036" i="1" s="1"/>
  <c r="Y2036" i="1" s="1"/>
  <c r="P2036" i="1"/>
  <c r="W2036" i="1" s="1"/>
  <c r="T2041" i="1"/>
  <c r="U2041" i="1" s="1"/>
  <c r="Y2041" i="1" s="1"/>
  <c r="P2041" i="1"/>
  <c r="W2041" i="1" s="1"/>
  <c r="T1475" i="1"/>
  <c r="U1475" i="1" s="1"/>
  <c r="Y1475" i="1" s="1"/>
  <c r="P1475" i="1"/>
  <c r="W1475" i="1" s="1"/>
  <c r="T1180" i="1"/>
  <c r="U1180" i="1" s="1"/>
  <c r="Y1180" i="1" s="1"/>
  <c r="P1180" i="1"/>
  <c r="W1180" i="1" s="1"/>
  <c r="T1184" i="1"/>
  <c r="U1184" i="1" s="1"/>
  <c r="Y1184" i="1" s="1"/>
  <c r="P1184" i="1"/>
  <c r="W1184" i="1" s="1"/>
  <c r="T1884" i="1"/>
  <c r="U1884" i="1" s="1"/>
  <c r="Y1884" i="1" s="1"/>
  <c r="P1884" i="1"/>
  <c r="W1884" i="1" s="1"/>
  <c r="T1668" i="1"/>
  <c r="U1668" i="1" s="1"/>
  <c r="Y1668" i="1" s="1"/>
  <c r="P1668" i="1"/>
  <c r="W1668" i="1" s="1"/>
  <c r="T1393" i="1"/>
  <c r="U1393" i="1" s="1"/>
  <c r="Y1393" i="1" s="1"/>
  <c r="P1393" i="1"/>
  <c r="W1393" i="1" s="1"/>
  <c r="T1590" i="1"/>
  <c r="U1590" i="1" s="1"/>
  <c r="Y1590" i="1" s="1"/>
  <c r="P1590" i="1"/>
  <c r="W1590" i="1" s="1"/>
  <c r="T2409" i="1"/>
  <c r="U2409" i="1" s="1"/>
  <c r="Y2409" i="1" s="1"/>
  <c r="P2409" i="1"/>
  <c r="W2409" i="1" s="1"/>
  <c r="T1526" i="1"/>
  <c r="U1526" i="1" s="1"/>
  <c r="Y1526" i="1" s="1"/>
  <c r="P1526" i="1"/>
  <c r="W1526" i="1" s="1"/>
  <c r="T1259" i="1"/>
  <c r="U1259" i="1" s="1"/>
  <c r="Y1259" i="1" s="1"/>
  <c r="P1259" i="1"/>
  <c r="W1259" i="1" s="1"/>
  <c r="T2089" i="1"/>
  <c r="U2089" i="1" s="1"/>
  <c r="Y2089" i="1" s="1"/>
  <c r="P2089" i="1"/>
  <c r="W2089" i="1" s="1"/>
  <c r="T1958" i="1"/>
  <c r="U1958" i="1" s="1"/>
  <c r="Y1958" i="1" s="1"/>
  <c r="P1958" i="1"/>
  <c r="W1958" i="1" s="1"/>
  <c r="T1185" i="1"/>
  <c r="U1185" i="1" s="1"/>
  <c r="Y1185" i="1" s="1"/>
  <c r="P1185" i="1"/>
  <c r="W1185" i="1" s="1"/>
  <c r="T1378" i="1"/>
  <c r="U1378" i="1" s="1"/>
  <c r="Y1378" i="1" s="1"/>
  <c r="P1378" i="1"/>
  <c r="W1378" i="1" s="1"/>
  <c r="T1768" i="1"/>
  <c r="U1768" i="1" s="1"/>
  <c r="Y1768" i="1" s="1"/>
  <c r="P1768" i="1"/>
  <c r="W1768" i="1" s="1"/>
  <c r="T1864" i="1"/>
  <c r="U1864" i="1" s="1"/>
  <c r="Y1864" i="1" s="1"/>
  <c r="P1864" i="1"/>
  <c r="W1864" i="1" s="1"/>
  <c r="T2246" i="1"/>
  <c r="U2246" i="1" s="1"/>
  <c r="Y2246" i="1" s="1"/>
  <c r="P2246" i="1"/>
  <c r="W2246" i="1" s="1"/>
  <c r="T1657" i="1"/>
  <c r="U1657" i="1" s="1"/>
  <c r="Y1657" i="1" s="1"/>
  <c r="P1657" i="1"/>
  <c r="W1657" i="1" s="1"/>
  <c r="T1478" i="1"/>
  <c r="U1478" i="1" s="1"/>
  <c r="Y1478" i="1" s="1"/>
  <c r="P1478" i="1"/>
  <c r="W1478" i="1" s="1"/>
  <c r="T989" i="1"/>
  <c r="U989" i="1" s="1"/>
  <c r="Y989" i="1" s="1"/>
  <c r="P989" i="1"/>
  <c r="W989" i="1" s="1"/>
  <c r="T1959" i="1"/>
  <c r="U1959" i="1" s="1"/>
  <c r="Y1959" i="1" s="1"/>
  <c r="P1959" i="1"/>
  <c r="W1959" i="1" s="1"/>
  <c r="T1304" i="1"/>
  <c r="U1304" i="1" s="1"/>
  <c r="Y1304" i="1" s="1"/>
  <c r="P1304" i="1"/>
  <c r="W1304" i="1" s="1"/>
  <c r="T1269" i="1"/>
  <c r="U1269" i="1" s="1"/>
  <c r="Y1269" i="1" s="1"/>
  <c r="P1269" i="1"/>
  <c r="W1269" i="1" s="1"/>
  <c r="T2100" i="1"/>
  <c r="U2100" i="1" s="1"/>
  <c r="Y2100" i="1" s="1"/>
  <c r="P2100" i="1"/>
  <c r="W2100" i="1" s="1"/>
  <c r="T2342" i="1"/>
  <c r="U2342" i="1" s="1"/>
  <c r="Y2342" i="1" s="1"/>
  <c r="P2342" i="1"/>
  <c r="W2342" i="1" s="1"/>
  <c r="T1751" i="1"/>
  <c r="U1751" i="1" s="1"/>
  <c r="Y1751" i="1" s="1"/>
  <c r="P1751" i="1"/>
  <c r="W1751" i="1" s="1"/>
  <c r="T2043" i="1"/>
  <c r="U2043" i="1" s="1"/>
  <c r="Y2043" i="1" s="1"/>
  <c r="P2043" i="1"/>
  <c r="W2043" i="1" s="1"/>
  <c r="T1019" i="1"/>
  <c r="U1019" i="1" s="1"/>
  <c r="Y1019" i="1" s="1"/>
  <c r="P1019" i="1"/>
  <c r="W1019" i="1" s="1"/>
  <c r="T1193" i="1"/>
  <c r="U1193" i="1" s="1"/>
  <c r="Y1193" i="1" s="1"/>
  <c r="P1193" i="1"/>
  <c r="W1193" i="1" s="1"/>
  <c r="T1197" i="1"/>
  <c r="U1197" i="1" s="1"/>
  <c r="Y1197" i="1" s="1"/>
  <c r="P1197" i="1"/>
  <c r="W1197" i="1" s="1"/>
  <c r="T2333" i="1"/>
  <c r="U2333" i="1" s="1"/>
  <c r="Y2333" i="1" s="1"/>
  <c r="P2333" i="1"/>
  <c r="W2333" i="1" s="1"/>
  <c r="T1824" i="1"/>
  <c r="U1824" i="1" s="1"/>
  <c r="Y1824" i="1" s="1"/>
  <c r="P1824" i="1"/>
  <c r="W1824" i="1" s="1"/>
  <c r="T2453" i="1"/>
  <c r="U2453" i="1" s="1"/>
  <c r="Y2453" i="1" s="1"/>
  <c r="P2453" i="1"/>
  <c r="W2453" i="1" s="1"/>
  <c r="T2139" i="1"/>
  <c r="U2139" i="1" s="1"/>
  <c r="Y2139" i="1" s="1"/>
  <c r="P2139" i="1"/>
  <c r="W2139" i="1" s="1"/>
  <c r="T1999" i="1"/>
  <c r="U1999" i="1" s="1"/>
  <c r="Y1999" i="1" s="1"/>
  <c r="P1999" i="1"/>
  <c r="W1999" i="1" s="1"/>
  <c r="T1382" i="1"/>
  <c r="U1382" i="1" s="1"/>
  <c r="Y1382" i="1" s="1"/>
  <c r="P1382" i="1"/>
  <c r="W1382" i="1" s="1"/>
  <c r="T1410" i="1"/>
  <c r="U1410" i="1" s="1"/>
  <c r="Y1410" i="1" s="1"/>
  <c r="P1410" i="1"/>
  <c r="W1410" i="1" s="1"/>
  <c r="T1207" i="1"/>
  <c r="U1207" i="1" s="1"/>
  <c r="Y1207" i="1" s="1"/>
  <c r="P1207" i="1"/>
  <c r="W1207" i="1" s="1"/>
  <c r="T2404" i="1"/>
  <c r="U2404" i="1" s="1"/>
  <c r="Y2404" i="1" s="1"/>
  <c r="P2404" i="1"/>
  <c r="W2404" i="1" s="1"/>
  <c r="T1679" i="1"/>
  <c r="U1679" i="1" s="1"/>
  <c r="Y1679" i="1" s="1"/>
  <c r="P1679" i="1"/>
  <c r="W1679" i="1" s="1"/>
  <c r="T1656" i="1"/>
  <c r="U1656" i="1" s="1"/>
  <c r="Y1656" i="1" s="1"/>
  <c r="P1656" i="1"/>
  <c r="W1656" i="1" s="1"/>
  <c r="T2392" i="1"/>
  <c r="U2392" i="1" s="1"/>
  <c r="Y2392" i="1" s="1"/>
  <c r="P2392" i="1"/>
  <c r="W2392" i="1" s="1"/>
  <c r="T2325" i="1"/>
  <c r="U2325" i="1" s="1"/>
  <c r="Y2325" i="1" s="1"/>
  <c r="P2325" i="1"/>
  <c r="W2325" i="1" s="1"/>
  <c r="T1828" i="1"/>
  <c r="U1828" i="1" s="1"/>
  <c r="Y1828" i="1" s="1"/>
  <c r="P1828" i="1"/>
  <c r="W1828" i="1" s="1"/>
  <c r="T1880" i="1"/>
  <c r="U1880" i="1" s="1"/>
  <c r="Y1880" i="1" s="1"/>
  <c r="P1880" i="1"/>
  <c r="W1880" i="1" s="1"/>
  <c r="T2243" i="1"/>
  <c r="U2243" i="1" s="1"/>
  <c r="Y2243" i="1" s="1"/>
  <c r="P2243" i="1"/>
  <c r="W2243" i="1" s="1"/>
  <c r="T1897" i="1"/>
  <c r="U1897" i="1" s="1"/>
  <c r="Y1897" i="1" s="1"/>
  <c r="P1897" i="1"/>
  <c r="W1897" i="1" s="1"/>
  <c r="T1676" i="1"/>
  <c r="U1676" i="1" s="1"/>
  <c r="Y1676" i="1" s="1"/>
  <c r="P1676" i="1"/>
  <c r="W1676" i="1" s="1"/>
  <c r="T1869" i="1"/>
  <c r="U1869" i="1" s="1"/>
  <c r="Y1869" i="1" s="1"/>
  <c r="P1869" i="1"/>
  <c r="W1869" i="1" s="1"/>
  <c r="T2376" i="1"/>
  <c r="U2376" i="1" s="1"/>
  <c r="Y2376" i="1" s="1"/>
  <c r="P2376" i="1"/>
  <c r="W2376" i="1" s="1"/>
  <c r="T1809" i="1"/>
  <c r="U1809" i="1" s="1"/>
  <c r="Y1809" i="1" s="1"/>
  <c r="P1809" i="1"/>
  <c r="W1809" i="1" s="1"/>
  <c r="T2221" i="1"/>
  <c r="U2221" i="1" s="1"/>
  <c r="Y2221" i="1" s="1"/>
  <c r="P2221" i="1"/>
  <c r="W2221" i="1" s="1"/>
  <c r="T1620" i="1"/>
  <c r="U1620" i="1" s="1"/>
  <c r="Y1620" i="1" s="1"/>
  <c r="P1620" i="1"/>
  <c r="W1620" i="1" s="1"/>
  <c r="T1324" i="1"/>
  <c r="U1324" i="1" s="1"/>
  <c r="Y1324" i="1" s="1"/>
  <c r="P1324" i="1"/>
  <c r="W1324" i="1" s="1"/>
  <c r="T2408" i="1"/>
  <c r="U2408" i="1" s="1"/>
  <c r="Y2408" i="1" s="1"/>
  <c r="P2408" i="1"/>
  <c r="W2408" i="1" s="1"/>
  <c r="T1034" i="1"/>
  <c r="U1034" i="1" s="1"/>
  <c r="Y1034" i="1" s="1"/>
  <c r="P1034" i="1"/>
  <c r="W1034" i="1" s="1"/>
  <c r="T1336" i="1"/>
  <c r="U1336" i="1" s="1"/>
  <c r="Y1336" i="1" s="1"/>
  <c r="P1336" i="1"/>
  <c r="W1336" i="1" s="1"/>
  <c r="T1487" i="1"/>
  <c r="U1487" i="1" s="1"/>
  <c r="Y1487" i="1" s="1"/>
  <c r="P1487" i="1"/>
  <c r="W1487" i="1" s="1"/>
  <c r="T1578" i="1"/>
  <c r="U1578" i="1" s="1"/>
  <c r="Y1578" i="1" s="1"/>
  <c r="P1578" i="1"/>
  <c r="W1578" i="1" s="1"/>
  <c r="T1045" i="1"/>
  <c r="U1045" i="1" s="1"/>
  <c r="Y1045" i="1" s="1"/>
  <c r="P1045" i="1"/>
  <c r="W1045" i="1" s="1"/>
  <c r="T1830" i="1"/>
  <c r="U1830" i="1" s="1"/>
  <c r="Y1830" i="1" s="1"/>
  <c r="P1830" i="1"/>
  <c r="W1830" i="1" s="1"/>
  <c r="T2163" i="1"/>
  <c r="U2163" i="1" s="1"/>
  <c r="Y2163" i="1" s="1"/>
  <c r="P2163" i="1"/>
  <c r="W2163" i="1" s="1"/>
  <c r="T1687" i="1"/>
  <c r="U1687" i="1" s="1"/>
  <c r="Y1687" i="1" s="1"/>
  <c r="P1687" i="1"/>
  <c r="W1687" i="1" s="1"/>
  <c r="T1755" i="1"/>
  <c r="U1755" i="1" s="1"/>
  <c r="Y1755" i="1" s="1"/>
  <c r="P1755" i="1"/>
  <c r="W1755" i="1" s="1"/>
  <c r="T1305" i="1"/>
  <c r="U1305" i="1" s="1"/>
  <c r="Y1305" i="1" s="1"/>
  <c r="P1305" i="1"/>
  <c r="W1305" i="1" s="1"/>
  <c r="T1186" i="1"/>
  <c r="U1186" i="1" s="1"/>
  <c r="Y1186" i="1" s="1"/>
  <c r="P1186" i="1"/>
  <c r="W1186" i="1" s="1"/>
  <c r="T1188" i="1"/>
  <c r="U1188" i="1" s="1"/>
  <c r="Y1188" i="1" s="1"/>
  <c r="P1188" i="1"/>
  <c r="W1188" i="1" s="1"/>
  <c r="T1965" i="1"/>
  <c r="U1965" i="1" s="1"/>
  <c r="Y1965" i="1" s="1"/>
  <c r="P1965" i="1"/>
  <c r="W1965" i="1" s="1"/>
  <c r="T2329" i="1"/>
  <c r="U2329" i="1" s="1"/>
  <c r="Y2329" i="1" s="1"/>
  <c r="P2329" i="1"/>
  <c r="W2329" i="1" s="1"/>
  <c r="T1820" i="1"/>
  <c r="U1820" i="1" s="1"/>
  <c r="Y1820" i="1" s="1"/>
  <c r="P1820" i="1"/>
  <c r="W1820" i="1" s="1"/>
  <c r="T2341" i="1"/>
  <c r="U2341" i="1" s="1"/>
  <c r="Y2341" i="1" s="1"/>
  <c r="P2341" i="1"/>
  <c r="W2341" i="1" s="1"/>
  <c r="T2191" i="1"/>
  <c r="U2191" i="1" s="1"/>
  <c r="Y2191" i="1" s="1"/>
  <c r="P2191" i="1"/>
  <c r="W2191" i="1" s="1"/>
  <c r="T1365" i="1"/>
  <c r="U1365" i="1" s="1"/>
  <c r="Y1365" i="1" s="1"/>
  <c r="P1365" i="1"/>
  <c r="W1365" i="1" s="1"/>
  <c r="T2298" i="1"/>
  <c r="U2298" i="1" s="1"/>
  <c r="Y2298" i="1" s="1"/>
  <c r="P2298" i="1"/>
  <c r="W2298" i="1" s="1"/>
  <c r="T2011" i="1"/>
  <c r="U2011" i="1" s="1"/>
  <c r="Y2011" i="1" s="1"/>
  <c r="P2011" i="1"/>
  <c r="W2011" i="1" s="1"/>
  <c r="T2383" i="1"/>
  <c r="U2383" i="1" s="1"/>
  <c r="Y2383" i="1" s="1"/>
  <c r="P2383" i="1"/>
  <c r="W2383" i="1" s="1"/>
  <c r="T1745" i="1"/>
  <c r="U1745" i="1" s="1"/>
  <c r="Y1745" i="1" s="1"/>
  <c r="P1745" i="1"/>
  <c r="W1745" i="1" s="1"/>
  <c r="T1189" i="1"/>
  <c r="U1189" i="1" s="1"/>
  <c r="Y1189" i="1" s="1"/>
  <c r="P1189" i="1"/>
  <c r="W1189" i="1" s="1"/>
  <c r="T2207" i="1"/>
  <c r="U2207" i="1" s="1"/>
  <c r="Y2207" i="1" s="1"/>
  <c r="P2207" i="1"/>
  <c r="W2207" i="1" s="1"/>
  <c r="T1340" i="1"/>
  <c r="U1340" i="1" s="1"/>
  <c r="Y1340" i="1" s="1"/>
  <c r="P1340" i="1"/>
  <c r="W1340" i="1" s="1"/>
  <c r="T1968" i="1"/>
  <c r="U1968" i="1" s="1"/>
  <c r="Y1968" i="1" s="1"/>
  <c r="P1968" i="1"/>
  <c r="W1968" i="1" s="1"/>
  <c r="T1398" i="1"/>
  <c r="U1398" i="1" s="1"/>
  <c r="Y1398" i="1" s="1"/>
  <c r="P1398" i="1"/>
  <c r="W1398" i="1" s="1"/>
  <c r="T1264" i="1"/>
  <c r="U1264" i="1" s="1"/>
  <c r="Y1264" i="1" s="1"/>
  <c r="P1264" i="1"/>
  <c r="W1264" i="1" s="1"/>
  <c r="T2297" i="1"/>
  <c r="U2297" i="1" s="1"/>
  <c r="Y2297" i="1" s="1"/>
  <c r="P2297" i="1"/>
  <c r="W2297" i="1" s="1"/>
  <c r="T1278" i="1"/>
  <c r="U1278" i="1" s="1"/>
  <c r="Y1278" i="1" s="1"/>
  <c r="P1278" i="1"/>
  <c r="W1278" i="1" s="1"/>
  <c r="T1375" i="1"/>
  <c r="U1375" i="1" s="1"/>
  <c r="Y1375" i="1" s="1"/>
  <c r="P1375" i="1"/>
  <c r="W1375" i="1" s="1"/>
  <c r="T1954" i="1"/>
  <c r="U1954" i="1" s="1"/>
  <c r="Y1954" i="1" s="1"/>
  <c r="P1954" i="1"/>
  <c r="W1954" i="1" s="1"/>
  <c r="T1397" i="1"/>
  <c r="U1397" i="1" s="1"/>
  <c r="Y1397" i="1" s="1"/>
  <c r="P1397" i="1"/>
  <c r="W1397" i="1" s="1"/>
  <c r="T1521" i="1"/>
  <c r="U1521" i="1" s="1"/>
  <c r="Y1521" i="1" s="1"/>
  <c r="P1521" i="1"/>
  <c r="W1521" i="1" s="1"/>
  <c r="T2247" i="1"/>
  <c r="U2247" i="1" s="1"/>
  <c r="Y2247" i="1" s="1"/>
  <c r="P2247" i="1"/>
  <c r="W2247" i="1" s="1"/>
  <c r="T1376" i="1"/>
  <c r="U1376" i="1" s="1"/>
  <c r="Y1376" i="1" s="1"/>
  <c r="P1376" i="1"/>
  <c r="W1376" i="1" s="1"/>
  <c r="T1776" i="1"/>
  <c r="U1776" i="1" s="1"/>
  <c r="Y1776" i="1" s="1"/>
  <c r="P1776" i="1"/>
  <c r="W1776" i="1" s="1"/>
  <c r="T1331" i="1"/>
  <c r="U1331" i="1" s="1"/>
  <c r="Y1331" i="1" s="1"/>
  <c r="P1331" i="1"/>
  <c r="W1331" i="1" s="1"/>
  <c r="T2352" i="1"/>
  <c r="U2352" i="1" s="1"/>
  <c r="Y2352" i="1" s="1"/>
  <c r="P2352" i="1"/>
  <c r="W2352" i="1" s="1"/>
  <c r="T1532" i="1"/>
  <c r="U1532" i="1" s="1"/>
  <c r="Y1532" i="1" s="1"/>
  <c r="P1532" i="1"/>
  <c r="W1532" i="1" s="1"/>
  <c r="T987" i="1"/>
  <c r="U987" i="1" s="1"/>
  <c r="Y987" i="1" s="1"/>
  <c r="P987" i="1"/>
  <c r="W987" i="1" s="1"/>
  <c r="T1192" i="1"/>
  <c r="U1192" i="1" s="1"/>
  <c r="Y1192" i="1" s="1"/>
  <c r="P1192" i="1"/>
  <c r="W1192" i="1" s="1"/>
  <c r="T1194" i="1"/>
  <c r="U1194" i="1" s="1"/>
  <c r="Y1194" i="1" s="1"/>
  <c r="P1194" i="1"/>
  <c r="W1194" i="1" s="1"/>
  <c r="T1196" i="1"/>
  <c r="U1196" i="1" s="1"/>
  <c r="Y1196" i="1" s="1"/>
  <c r="P1196" i="1"/>
  <c r="W1196" i="1" s="1"/>
  <c r="T1198" i="1"/>
  <c r="U1198" i="1" s="1"/>
  <c r="Y1198" i="1" s="1"/>
  <c r="P1198" i="1"/>
  <c r="W1198" i="1" s="1"/>
  <c r="T1518" i="1"/>
  <c r="U1518" i="1" s="1"/>
  <c r="Y1518" i="1" s="1"/>
  <c r="P1518" i="1"/>
  <c r="W1518" i="1" s="1"/>
  <c r="T1643" i="1"/>
  <c r="U1643" i="1" s="1"/>
  <c r="Y1643" i="1" s="1"/>
  <c r="P1643" i="1"/>
  <c r="W1643" i="1" s="1"/>
  <c r="T988" i="1"/>
  <c r="U988" i="1" s="1"/>
  <c r="Y988" i="1" s="1"/>
  <c r="P988" i="1"/>
  <c r="W988" i="1" s="1"/>
  <c r="T2142" i="1"/>
  <c r="U2142" i="1" s="1"/>
  <c r="Y2142" i="1" s="1"/>
  <c r="P2142" i="1"/>
  <c r="W2142" i="1" s="1"/>
  <c r="T1494" i="1"/>
  <c r="U1494" i="1" s="1"/>
  <c r="Y1494" i="1" s="1"/>
  <c r="P1494" i="1"/>
  <c r="W1494" i="1" s="1"/>
  <c r="T1004" i="1"/>
  <c r="U1004" i="1" s="1"/>
  <c r="Y1004" i="1" s="1"/>
  <c r="P1004" i="1"/>
  <c r="W1004" i="1" s="1"/>
  <c r="T1463" i="1"/>
  <c r="U1463" i="1" s="1"/>
  <c r="Y1463" i="1" s="1"/>
  <c r="P1463" i="1"/>
  <c r="W1463" i="1" s="1"/>
  <c r="T1979" i="1"/>
  <c r="U1979" i="1" s="1"/>
  <c r="Y1979" i="1" s="1"/>
  <c r="P1979" i="1"/>
  <c r="W1979" i="1" s="1"/>
  <c r="T2299" i="1"/>
  <c r="U2299" i="1" s="1"/>
  <c r="Y2299" i="1" s="1"/>
  <c r="P2299" i="1"/>
  <c r="W2299" i="1" s="1"/>
  <c r="T1644" i="1"/>
  <c r="U1644" i="1" s="1"/>
  <c r="Y1644" i="1" s="1"/>
  <c r="P1644" i="1"/>
  <c r="W1644" i="1" s="1"/>
  <c r="P1584" i="1"/>
  <c r="W1584" i="1" s="1"/>
  <c r="AA1584" i="1" s="1"/>
  <c r="T1249" i="1"/>
  <c r="U1249" i="1" s="1"/>
  <c r="Y1249" i="1" s="1"/>
  <c r="P1249" i="1"/>
  <c r="W1249" i="1" s="1"/>
  <c r="AA1249" i="1" s="1"/>
  <c r="T2418" i="1"/>
  <c r="U2418" i="1" s="1"/>
  <c r="Y2418" i="1" s="1"/>
  <c r="P2418" i="1"/>
  <c r="W2418" i="1" s="1"/>
  <c r="T1208" i="1"/>
  <c r="U1208" i="1" s="1"/>
  <c r="Y1208" i="1" s="1"/>
  <c r="P1208" i="1"/>
  <c r="W1208" i="1" s="1"/>
  <c r="AA1208" i="1" s="1"/>
  <c r="T1898" i="1"/>
  <c r="U1898" i="1" s="1"/>
  <c r="Y1898" i="1" s="1"/>
  <c r="P1898" i="1"/>
  <c r="W1898" i="1" s="1"/>
  <c r="T1914" i="1"/>
  <c r="U1914" i="1" s="1"/>
  <c r="Y1914" i="1" s="1"/>
  <c r="P1914" i="1"/>
  <c r="W1914" i="1" s="1"/>
  <c r="AA1914" i="1" s="1"/>
  <c r="T2427" i="1"/>
  <c r="U2427" i="1" s="1"/>
  <c r="Y2427" i="1" s="1"/>
  <c r="P2427" i="1"/>
  <c r="W2427" i="1" s="1"/>
  <c r="T1464" i="1"/>
  <c r="U1464" i="1" s="1"/>
  <c r="Y1464" i="1" s="1"/>
  <c r="P1464" i="1"/>
  <c r="W1464" i="1" s="1"/>
  <c r="AA1464" i="1" s="1"/>
  <c r="T1529" i="1"/>
  <c r="U1529" i="1" s="1"/>
  <c r="Y1529" i="1" s="1"/>
  <c r="P1529" i="1"/>
  <c r="W1529" i="1" s="1"/>
  <c r="T2047" i="1"/>
  <c r="U2047" i="1" s="1"/>
  <c r="Y2047" i="1" s="1"/>
  <c r="P2047" i="1"/>
  <c r="W2047" i="1" s="1"/>
  <c r="AA2047" i="1" s="1"/>
  <c r="T1243" i="1"/>
  <c r="U1243" i="1" s="1"/>
  <c r="Y1243" i="1" s="1"/>
  <c r="P1243" i="1"/>
  <c r="W1243" i="1" s="1"/>
  <c r="P1387" i="1"/>
  <c r="W1387" i="1" s="1"/>
  <c r="AA1387" i="1" s="1"/>
  <c r="P1552" i="1"/>
  <c r="W1552" i="1" s="1"/>
  <c r="AA1552" i="1" s="1"/>
  <c r="P1199" i="1"/>
  <c r="W1199" i="1" s="1"/>
  <c r="P1200" i="1"/>
  <c r="W1200" i="1" s="1"/>
  <c r="AA1200" i="1" s="1"/>
  <c r="P1201" i="1"/>
  <c r="W1201" i="1" s="1"/>
  <c r="AA1201" i="1" s="1"/>
  <c r="P1202" i="1"/>
  <c r="W1202" i="1" s="1"/>
  <c r="P1553" i="1"/>
  <c r="W1553" i="1" s="1"/>
  <c r="AA1553" i="1" s="1"/>
  <c r="P1554" i="1"/>
  <c r="W1554" i="1" s="1"/>
  <c r="AA1554" i="1" s="1"/>
  <c r="P1555" i="1"/>
  <c r="W1555" i="1" s="1"/>
  <c r="P1633" i="1"/>
  <c r="W1633" i="1" s="1"/>
  <c r="P2144" i="1"/>
  <c r="W2144" i="1" s="1"/>
  <c r="AA2144" i="1" s="1"/>
  <c r="P1338" i="1"/>
  <c r="W1338" i="1" s="1"/>
  <c r="P1559" i="1"/>
  <c r="W1559" i="1" s="1"/>
  <c r="P1778" i="1"/>
  <c r="W1778" i="1" s="1"/>
  <c r="AA1778" i="1" s="1"/>
  <c r="P1756" i="1"/>
  <c r="W1756" i="1" s="1"/>
  <c r="P1414" i="1"/>
  <c r="W1414" i="1" s="1"/>
  <c r="AA1414" i="1" s="1"/>
  <c r="P1499" i="1"/>
  <c r="W1499" i="1" s="1"/>
  <c r="AA1499" i="1" s="1"/>
  <c r="P2343" i="1"/>
  <c r="W2343" i="1" s="1"/>
  <c r="AA2343" i="1" s="1"/>
  <c r="P2486" i="1"/>
  <c r="W2486" i="1" s="1"/>
  <c r="P1923" i="1"/>
  <c r="W1923" i="1" s="1"/>
  <c r="AA1923" i="1" s="1"/>
  <c r="P2103" i="1"/>
  <c r="W2103" i="1" s="1"/>
  <c r="AA2103" i="1" s="1"/>
  <c r="P2394" i="1"/>
  <c r="W2394" i="1" s="1"/>
  <c r="P2442" i="1"/>
  <c r="W2442" i="1" s="1"/>
  <c r="AA2442" i="1" s="1"/>
  <c r="P2152" i="1"/>
  <c r="W2152" i="1" s="1"/>
  <c r="AA2152" i="1" s="1"/>
  <c r="P2483" i="1"/>
  <c r="W2483" i="1" s="1"/>
  <c r="P1203" i="1"/>
  <c r="W1203" i="1" s="1"/>
  <c r="P1204" i="1"/>
  <c r="W1204" i="1" s="1"/>
  <c r="AA1204" i="1" s="1"/>
  <c r="P2344" i="1"/>
  <c r="W2344" i="1" s="1"/>
  <c r="P2262" i="1"/>
  <c r="W2262" i="1" s="1"/>
  <c r="P1924" i="1"/>
  <c r="W1924" i="1" s="1"/>
  <c r="AA1924" i="1" s="1"/>
  <c r="P1205" i="1"/>
  <c r="W1205" i="1" s="1"/>
  <c r="P1821" i="1"/>
  <c r="W1821" i="1" s="1"/>
  <c r="AA1821" i="1" s="1"/>
  <c r="P2263" i="1"/>
  <c r="W2263" i="1" s="1"/>
  <c r="AA2263" i="1" s="1"/>
  <c r="P1836" i="1"/>
  <c r="W1836" i="1" s="1"/>
  <c r="AA1836" i="1" s="1"/>
  <c r="P2287" i="1"/>
  <c r="W2287" i="1" s="1"/>
  <c r="P1339" i="1"/>
  <c r="W1339" i="1" s="1"/>
  <c r="AA1339" i="1" s="1"/>
  <c r="P1741" i="1"/>
  <c r="W1741" i="1" s="1"/>
  <c r="AA1741" i="1" s="1"/>
  <c r="P1310" i="1"/>
  <c r="W1310" i="1" s="1"/>
  <c r="AA1310" i="1" s="1"/>
  <c r="T2436" i="1"/>
  <c r="U2436" i="1" s="1"/>
  <c r="Y2436" i="1" s="1"/>
  <c r="P2436" i="1"/>
  <c r="W2436" i="1" s="1"/>
  <c r="T1479" i="1"/>
  <c r="U1479" i="1" s="1"/>
  <c r="Y1479" i="1" s="1"/>
  <c r="P1479" i="1"/>
  <c r="W1479" i="1" s="1"/>
  <c r="AA1479" i="1" s="1"/>
  <c r="T1209" i="1"/>
  <c r="U1209" i="1" s="1"/>
  <c r="Y1209" i="1" s="1"/>
  <c r="P1209" i="1"/>
  <c r="W1209" i="1" s="1"/>
  <c r="T2159" i="1"/>
  <c r="U2159" i="1" s="1"/>
  <c r="Y2159" i="1" s="1"/>
  <c r="P2159" i="1"/>
  <c r="W2159" i="1" s="1"/>
  <c r="AA2159" i="1" s="1"/>
  <c r="T2028" i="1"/>
  <c r="U2028" i="1" s="1"/>
  <c r="Y2028" i="1" s="1"/>
  <c r="P2028" i="1"/>
  <c r="W2028" i="1" s="1"/>
  <c r="T1960" i="1"/>
  <c r="U1960" i="1" s="1"/>
  <c r="Y1960" i="1" s="1"/>
  <c r="P1960" i="1"/>
  <c r="W1960" i="1" s="1"/>
  <c r="AA1960" i="1" s="1"/>
  <c r="T1750" i="1"/>
  <c r="U1750" i="1" s="1"/>
  <c r="Y1750" i="1" s="1"/>
  <c r="P1750" i="1"/>
  <c r="W1750" i="1" s="1"/>
  <c r="T2013" i="1"/>
  <c r="U2013" i="1" s="1"/>
  <c r="Y2013" i="1" s="1"/>
  <c r="P2013" i="1"/>
  <c r="W2013" i="1" s="1"/>
  <c r="AA2013" i="1" s="1"/>
  <c r="T1514" i="1"/>
  <c r="U1514" i="1" s="1"/>
  <c r="Y1514" i="1" s="1"/>
  <c r="P1514" i="1"/>
  <c r="W1514" i="1" s="1"/>
  <c r="T1595" i="1"/>
  <c r="U1595" i="1" s="1"/>
  <c r="Y1595" i="1" s="1"/>
  <c r="P1595" i="1"/>
  <c r="W1595" i="1" s="1"/>
  <c r="AA1595" i="1" s="1"/>
  <c r="T1881" i="1"/>
  <c r="U1881" i="1" s="1"/>
  <c r="Y1881" i="1" s="1"/>
  <c r="P1881" i="1"/>
  <c r="W1881" i="1" s="1"/>
  <c r="T1210" i="1"/>
  <c r="U1210" i="1" s="1"/>
  <c r="Y1210" i="1" s="1"/>
  <c r="P1210" i="1"/>
  <c r="W1210" i="1" s="1"/>
  <c r="AA1210" i="1" s="1"/>
  <c r="T1545" i="1"/>
  <c r="U1545" i="1" s="1"/>
  <c r="Y1545" i="1" s="1"/>
  <c r="P1545" i="1"/>
  <c r="W1545" i="1" s="1"/>
  <c r="T1333" i="1"/>
  <c r="U1333" i="1" s="1"/>
  <c r="Y1333" i="1" s="1"/>
  <c r="P1333" i="1"/>
  <c r="W1333" i="1" s="1"/>
  <c r="AA1333" i="1" s="1"/>
  <c r="T2170" i="1"/>
  <c r="U2170" i="1" s="1"/>
  <c r="Y2170" i="1" s="1"/>
  <c r="P2170" i="1"/>
  <c r="W2170" i="1" s="1"/>
  <c r="T2348" i="1"/>
  <c r="U2348" i="1" s="1"/>
  <c r="Y2348" i="1" s="1"/>
  <c r="P2348" i="1"/>
  <c r="W2348" i="1" s="1"/>
  <c r="AA2348" i="1" s="1"/>
  <c r="T1650" i="1"/>
  <c r="U1650" i="1" s="1"/>
  <c r="Y1650" i="1" s="1"/>
  <c r="P1650" i="1"/>
  <c r="W1650" i="1" s="1"/>
  <c r="T1742" i="1"/>
  <c r="U1742" i="1" s="1"/>
  <c r="Y1742" i="1" s="1"/>
  <c r="P1742" i="1"/>
  <c r="W1742" i="1" s="1"/>
  <c r="AA1742" i="1" s="1"/>
  <c r="T2162" i="1"/>
  <c r="U2162" i="1" s="1"/>
  <c r="Y2162" i="1" s="1"/>
  <c r="P2162" i="1"/>
  <c r="W2162" i="1" s="1"/>
  <c r="T1219" i="1"/>
  <c r="U1219" i="1" s="1"/>
  <c r="Y1219" i="1" s="1"/>
  <c r="P1219" i="1"/>
  <c r="W1219" i="1" s="1"/>
  <c r="AA1219" i="1" s="1"/>
  <c r="T2390" i="1"/>
  <c r="U2390" i="1" s="1"/>
  <c r="Y2390" i="1" s="1"/>
  <c r="P2390" i="1"/>
  <c r="W2390" i="1" s="1"/>
  <c r="T2172" i="1"/>
  <c r="U2172" i="1" s="1"/>
  <c r="Y2172" i="1" s="1"/>
  <c r="P2172" i="1"/>
  <c r="W2172" i="1" s="1"/>
  <c r="AA2172" i="1" s="1"/>
  <c r="T1912" i="1"/>
  <c r="U1912" i="1" s="1"/>
  <c r="Y1912" i="1" s="1"/>
  <c r="P1912" i="1"/>
  <c r="W1912" i="1" s="1"/>
  <c r="T1017" i="1"/>
  <c r="U1017" i="1" s="1"/>
  <c r="Y1017" i="1" s="1"/>
  <c r="P1017" i="1"/>
  <c r="W1017" i="1" s="1"/>
  <c r="AA1017" i="1" s="1"/>
  <c r="T1215" i="1"/>
  <c r="U1215" i="1" s="1"/>
  <c r="Y1215" i="1" s="1"/>
  <c r="P1215" i="1"/>
  <c r="W1215" i="1" s="1"/>
  <c r="T1343" i="1"/>
  <c r="U1343" i="1" s="1"/>
  <c r="Y1343" i="1" s="1"/>
  <c r="P1343" i="1"/>
  <c r="W1343" i="1" s="1"/>
  <c r="AA1343" i="1" s="1"/>
  <c r="T1627" i="1"/>
  <c r="U1627" i="1" s="1"/>
  <c r="Y1627" i="1" s="1"/>
  <c r="P1627" i="1"/>
  <c r="W1627" i="1" s="1"/>
  <c r="T977" i="1"/>
  <c r="U977" i="1" s="1"/>
  <c r="Y977" i="1" s="1"/>
  <c r="P977" i="1"/>
  <c r="W977" i="1" s="1"/>
  <c r="AA977" i="1" s="1"/>
  <c r="T1252" i="1"/>
  <c r="U1252" i="1" s="1"/>
  <c r="Y1252" i="1" s="1"/>
  <c r="P1252" i="1"/>
  <c r="W1252" i="1" s="1"/>
  <c r="T1964" i="1"/>
  <c r="U1964" i="1" s="1"/>
  <c r="Y1964" i="1" s="1"/>
  <c r="P1964" i="1"/>
  <c r="W1964" i="1" s="1"/>
  <c r="AA1964" i="1" s="1"/>
  <c r="T1826" i="1"/>
  <c r="U1826" i="1" s="1"/>
  <c r="Y1826" i="1" s="1"/>
  <c r="P1826" i="1"/>
  <c r="W1826" i="1" s="1"/>
  <c r="T1223" i="1"/>
  <c r="U1223" i="1" s="1"/>
  <c r="Y1223" i="1" s="1"/>
  <c r="P1223" i="1"/>
  <c r="W1223" i="1" s="1"/>
  <c r="AA1223" i="1" s="1"/>
  <c r="T2167" i="1"/>
  <c r="U2167" i="1" s="1"/>
  <c r="Y2167" i="1" s="1"/>
  <c r="P2167" i="1"/>
  <c r="W2167" i="1" s="1"/>
  <c r="T2005" i="1"/>
  <c r="U2005" i="1" s="1"/>
  <c r="Y2005" i="1" s="1"/>
  <c r="P2005" i="1"/>
  <c r="W2005" i="1" s="1"/>
  <c r="AA2005" i="1" s="1"/>
  <c r="T1837" i="1"/>
  <c r="U1837" i="1" s="1"/>
  <c r="Y1837" i="1" s="1"/>
  <c r="P1837" i="1"/>
  <c r="W1837" i="1" s="1"/>
  <c r="T1228" i="1"/>
  <c r="U1228" i="1" s="1"/>
  <c r="Y1228" i="1" s="1"/>
  <c r="P1228" i="1"/>
  <c r="W1228" i="1" s="1"/>
  <c r="AA1228" i="1" s="1"/>
  <c r="T2447" i="1"/>
  <c r="U2447" i="1" s="1"/>
  <c r="Y2447" i="1" s="1"/>
  <c r="P2447" i="1"/>
  <c r="W2447" i="1" s="1"/>
  <c r="T979" i="1"/>
  <c r="U979" i="1" s="1"/>
  <c r="Y979" i="1" s="1"/>
  <c r="P979" i="1"/>
  <c r="W979" i="1" s="1"/>
  <c r="AA979" i="1" s="1"/>
  <c r="T2024" i="1"/>
  <c r="U2024" i="1" s="1"/>
  <c r="Y2024" i="1" s="1"/>
  <c r="P2024" i="1"/>
  <c r="W2024" i="1" s="1"/>
  <c r="T1789" i="1"/>
  <c r="U1789" i="1" s="1"/>
  <c r="Y1789" i="1" s="1"/>
  <c r="P1789" i="1"/>
  <c r="W1789" i="1" s="1"/>
  <c r="AA1789" i="1" s="1"/>
  <c r="T1362" i="1"/>
  <c r="U1362" i="1" s="1"/>
  <c r="Y1362" i="1" s="1"/>
  <c r="P1362" i="1"/>
  <c r="W1362" i="1" s="1"/>
  <c r="T1383" i="1"/>
  <c r="U1383" i="1" s="1"/>
  <c r="Y1383" i="1" s="1"/>
  <c r="P1383" i="1"/>
  <c r="W1383" i="1" s="1"/>
  <c r="AA1383" i="1" s="1"/>
  <c r="T1236" i="1"/>
  <c r="U1236" i="1" s="1"/>
  <c r="Y1236" i="1" s="1"/>
  <c r="P1236" i="1"/>
  <c r="W1236" i="1" s="1"/>
  <c r="T1764" i="1"/>
  <c r="U1764" i="1" s="1"/>
  <c r="Y1764" i="1" s="1"/>
  <c r="P1764" i="1"/>
  <c r="W1764" i="1" s="1"/>
  <c r="AA1764" i="1" s="1"/>
  <c r="P1883" i="1"/>
  <c r="W1883" i="1" s="1"/>
  <c r="P993" i="1"/>
  <c r="W993" i="1" s="1"/>
  <c r="AA993" i="1" s="1"/>
  <c r="P1470" i="1"/>
  <c r="W1470" i="1" s="1"/>
  <c r="AA1470" i="1" s="1"/>
  <c r="P1211" i="1"/>
  <c r="W1211" i="1" s="1"/>
  <c r="AA1211" i="1" s="1"/>
  <c r="T2345" i="1"/>
  <c r="U2345" i="1" s="1"/>
  <c r="Y2345" i="1" s="1"/>
  <c r="P2345" i="1"/>
  <c r="W2345" i="1" s="1"/>
  <c r="T1396" i="1"/>
  <c r="U1396" i="1" s="1"/>
  <c r="Y1396" i="1" s="1"/>
  <c r="P1396" i="1"/>
  <c r="W1396" i="1" s="1"/>
  <c r="AA1396" i="1" s="1"/>
  <c r="T1770" i="1"/>
  <c r="U1770" i="1" s="1"/>
  <c r="Y1770" i="1" s="1"/>
  <c r="P1770" i="1"/>
  <c r="W1770" i="1" s="1"/>
  <c r="T2038" i="1"/>
  <c r="U2038" i="1" s="1"/>
  <c r="Y2038" i="1" s="1"/>
  <c r="P2038" i="1"/>
  <c r="W2038" i="1" s="1"/>
  <c r="AA2038" i="1" s="1"/>
  <c r="T1956" i="1"/>
  <c r="U1956" i="1" s="1"/>
  <c r="Y1956" i="1" s="1"/>
  <c r="P1956" i="1"/>
  <c r="W1956" i="1" s="1"/>
  <c r="T1231" i="1"/>
  <c r="U1231" i="1" s="1"/>
  <c r="Y1231" i="1" s="1"/>
  <c r="P1231" i="1"/>
  <c r="W1231" i="1" s="1"/>
  <c r="AA1231" i="1" s="1"/>
  <c r="T1588" i="1"/>
  <c r="U1588" i="1" s="1"/>
  <c r="Y1588" i="1" s="1"/>
  <c r="P1588" i="1"/>
  <c r="W1588" i="1" s="1"/>
  <c r="T1352" i="1"/>
  <c r="U1352" i="1" s="1"/>
  <c r="Y1352" i="1" s="1"/>
  <c r="P1352" i="1"/>
  <c r="W1352" i="1" s="1"/>
  <c r="AA1352" i="1" s="1"/>
  <c r="T1561" i="1"/>
  <c r="U1561" i="1" s="1"/>
  <c r="Y1561" i="1" s="1"/>
  <c r="P1561" i="1"/>
  <c r="W1561" i="1" s="1"/>
  <c r="T1234" i="1"/>
  <c r="U1234" i="1" s="1"/>
  <c r="Y1234" i="1" s="1"/>
  <c r="P1234" i="1"/>
  <c r="W1234" i="1" s="1"/>
  <c r="AA1234" i="1" s="1"/>
  <c r="T1994" i="1"/>
  <c r="U1994" i="1" s="1"/>
  <c r="Y1994" i="1" s="1"/>
  <c r="P1994" i="1"/>
  <c r="W1994" i="1" s="1"/>
  <c r="T1238" i="1"/>
  <c r="U1238" i="1" s="1"/>
  <c r="Y1238" i="1" s="1"/>
  <c r="P1238" i="1"/>
  <c r="W1238" i="1" s="1"/>
  <c r="AA1238" i="1" s="1"/>
  <c r="T1241" i="1"/>
  <c r="U1241" i="1" s="1"/>
  <c r="Y1241" i="1" s="1"/>
  <c r="P1241" i="1"/>
  <c r="W1241" i="1" s="1"/>
  <c r="T1399" i="1"/>
  <c r="U1399" i="1" s="1"/>
  <c r="Y1399" i="1" s="1"/>
  <c r="P1399" i="1"/>
  <c r="W1399" i="1" s="1"/>
  <c r="AA1399" i="1" s="1"/>
  <c r="P1214" i="1"/>
  <c r="W1214" i="1" s="1"/>
  <c r="P2449" i="1"/>
  <c r="W2449" i="1" s="1"/>
  <c r="AA2449" i="1" s="1"/>
  <c r="P1319" i="1"/>
  <c r="W1319" i="1" s="1"/>
  <c r="P2387" i="1"/>
  <c r="W2387" i="1" s="1"/>
  <c r="AA2387" i="1" s="1"/>
  <c r="P2480" i="1"/>
  <c r="W2480" i="1" s="1"/>
  <c r="AA2480" i="1" s="1"/>
  <c r="P2347" i="1"/>
  <c r="W2347" i="1" s="1"/>
  <c r="AA2347" i="1" s="1"/>
  <c r="P1834" i="1"/>
  <c r="W1834" i="1" s="1"/>
  <c r="AA1834" i="1" s="1"/>
  <c r="P1337" i="1"/>
  <c r="W1337" i="1" s="1"/>
  <c r="AA1337" i="1" s="1"/>
  <c r="P1367" i="1"/>
  <c r="W1367" i="1" s="1"/>
  <c r="P2171" i="1"/>
  <c r="W2171" i="1" s="1"/>
  <c r="AA2171" i="1" s="1"/>
  <c r="P2349" i="1"/>
  <c r="W2349" i="1" s="1"/>
  <c r="P1904" i="1"/>
  <c r="W1904" i="1" s="1"/>
  <c r="AA1904" i="1" s="1"/>
  <c r="P2265" i="1"/>
  <c r="W2265" i="1" s="1"/>
  <c r="AA2265" i="1" s="1"/>
  <c r="P1218" i="1"/>
  <c r="W1218" i="1" s="1"/>
  <c r="AA1218" i="1" s="1"/>
  <c r="P1222" i="1"/>
  <c r="W1222" i="1" s="1"/>
  <c r="AA1222" i="1" s="1"/>
  <c r="P2435" i="1"/>
  <c r="W2435" i="1" s="1"/>
  <c r="AA2435" i="1" s="1"/>
  <c r="P1489" i="1"/>
  <c r="W1489" i="1" s="1"/>
  <c r="P1564" i="1"/>
  <c r="W1564" i="1" s="1"/>
  <c r="AA1564" i="1" s="1"/>
  <c r="P2458" i="1"/>
  <c r="W2458" i="1" s="1"/>
  <c r="P2308" i="1"/>
  <c r="W2308" i="1" s="1"/>
  <c r="AA2308" i="1" s="1"/>
  <c r="P2264" i="1"/>
  <c r="W2264" i="1" s="1"/>
  <c r="AA2264" i="1" s="1"/>
  <c r="P1349" i="1"/>
  <c r="W1349" i="1" s="1"/>
  <c r="AA1349" i="1" s="1"/>
  <c r="P1227" i="1"/>
  <c r="W1227" i="1" s="1"/>
  <c r="AA1227" i="1" s="1"/>
  <c r="P2459" i="1"/>
  <c r="W2459" i="1" s="1"/>
  <c r="AA2459" i="1" s="1"/>
  <c r="P2326" i="1"/>
  <c r="W2326" i="1" s="1"/>
  <c r="P1417" i="1"/>
  <c r="W1417" i="1" s="1"/>
  <c r="AA1417" i="1" s="1"/>
  <c r="P978" i="1"/>
  <c r="W978" i="1" s="1"/>
  <c r="P1540" i="1"/>
  <c r="W1540" i="1" s="1"/>
  <c r="AA1540" i="1" s="1"/>
  <c r="P2029" i="1"/>
  <c r="W2029" i="1" s="1"/>
  <c r="AA2029" i="1" s="1"/>
  <c r="P2081" i="1"/>
  <c r="W2081" i="1" s="1"/>
  <c r="AA2081" i="1" s="1"/>
  <c r="P1788" i="1"/>
  <c r="W1788" i="1" s="1"/>
  <c r="AA1788" i="1" s="1"/>
  <c r="P1622" i="1"/>
  <c r="W1622" i="1" s="1"/>
  <c r="AA1622" i="1" s="1"/>
  <c r="P1332" i="1"/>
  <c r="W1332" i="1" s="1"/>
  <c r="P1473" i="1"/>
  <c r="W1473" i="1" s="1"/>
  <c r="AA1473" i="1" s="1"/>
  <c r="P1071" i="1"/>
  <c r="W1071" i="1" s="1"/>
  <c r="P1793" i="1"/>
  <c r="W1793" i="1" s="1"/>
  <c r="AA1793" i="1" s="1"/>
  <c r="P2044" i="1"/>
  <c r="W2044" i="1" s="1"/>
  <c r="AA2044" i="1" s="1"/>
  <c r="T1808" i="1"/>
  <c r="U1808" i="1" s="1"/>
  <c r="Y1808" i="1" s="1"/>
  <c r="P1808" i="1"/>
  <c r="W1808" i="1" s="1"/>
  <c r="T1010" i="1"/>
  <c r="U1010" i="1" s="1"/>
  <c r="Y1010" i="1" s="1"/>
  <c r="P1010" i="1"/>
  <c r="W1010" i="1" s="1"/>
  <c r="T1418" i="1"/>
  <c r="U1418" i="1" s="1"/>
  <c r="Y1418" i="1" s="1"/>
  <c r="P1418" i="1"/>
  <c r="W1418" i="1" s="1"/>
  <c r="T2346" i="1"/>
  <c r="U2346" i="1" s="1"/>
  <c r="Y2346" i="1" s="1"/>
  <c r="P2346" i="1"/>
  <c r="W2346" i="1" s="1"/>
  <c r="T1743" i="1"/>
  <c r="U1743" i="1" s="1"/>
  <c r="Y1743" i="1" s="1"/>
  <c r="P1743" i="1"/>
  <c r="W1743" i="1" s="1"/>
  <c r="P1515" i="1"/>
  <c r="W1515" i="1" s="1"/>
  <c r="AA1515" i="1" s="1"/>
  <c r="P1213" i="1"/>
  <c r="W1213" i="1" s="1"/>
  <c r="P2479" i="1"/>
  <c r="W2479" i="1" s="1"/>
  <c r="P1377" i="1"/>
  <c r="W1377" i="1" s="1"/>
  <c r="AA1377" i="1" s="1"/>
  <c r="P2124" i="1"/>
  <c r="W2124" i="1" s="1"/>
  <c r="AA2124" i="1" s="1"/>
  <c r="P2161" i="1"/>
  <c r="W2161" i="1" s="1"/>
  <c r="P2166" i="1"/>
  <c r="W2166" i="1" s="1"/>
  <c r="AA2166" i="1" s="1"/>
  <c r="P2389" i="1"/>
  <c r="W2389" i="1" s="1"/>
  <c r="AA2389" i="1" s="1"/>
  <c r="P2188" i="1"/>
  <c r="W2188" i="1" s="1"/>
  <c r="AA2188" i="1" s="1"/>
  <c r="P2004" i="1"/>
  <c r="W2004" i="1" s="1"/>
  <c r="P2165" i="1"/>
  <c r="W2165" i="1" s="1"/>
  <c r="AA2165" i="1" s="1"/>
  <c r="P2182" i="1"/>
  <c r="W2182" i="1" s="1"/>
  <c r="AA2182" i="1" s="1"/>
  <c r="P1863" i="1"/>
  <c r="W1863" i="1" s="1"/>
  <c r="AA1863" i="1" s="1"/>
  <c r="P1307" i="1"/>
  <c r="W1307" i="1" s="1"/>
  <c r="P1217" i="1"/>
  <c r="W1217" i="1" s="1"/>
  <c r="AA1217" i="1" s="1"/>
  <c r="P1221" i="1"/>
  <c r="W1221" i="1" s="1"/>
  <c r="AA1221" i="1" s="1"/>
  <c r="P1508" i="1"/>
  <c r="W1508" i="1" s="1"/>
  <c r="AA1508" i="1" s="1"/>
  <c r="P1708" i="1"/>
  <c r="W1708" i="1" s="1"/>
  <c r="P1523" i="1"/>
  <c r="W1523" i="1" s="1"/>
  <c r="AA1523" i="1" s="1"/>
  <c r="P1734" i="1"/>
  <c r="W1734" i="1" s="1"/>
  <c r="AA1734" i="1" s="1"/>
  <c r="P2354" i="1"/>
  <c r="W2354" i="1" s="1"/>
  <c r="AA2354" i="1" s="1"/>
  <c r="P1757" i="1"/>
  <c r="W1757" i="1" s="1"/>
  <c r="P2328" i="1"/>
  <c r="W2328" i="1" s="1"/>
  <c r="P1226" i="1"/>
  <c r="W1226" i="1" s="1"/>
  <c r="AA1226" i="1" s="1"/>
  <c r="P1230" i="1"/>
  <c r="W1230" i="1" s="1"/>
  <c r="AA1230" i="1" s="1"/>
  <c r="P1873" i="1"/>
  <c r="W1873" i="1" s="1"/>
  <c r="P2493" i="1"/>
  <c r="W2493" i="1" s="1"/>
  <c r="P1833" i="1"/>
  <c r="W1833" i="1" s="1"/>
  <c r="AA1833" i="1" s="1"/>
  <c r="P1587" i="1"/>
  <c r="W1587" i="1" s="1"/>
  <c r="AA1587" i="1" s="1"/>
  <c r="P2034" i="1"/>
  <c r="W2034" i="1" s="1"/>
  <c r="P2021" i="1"/>
  <c r="W2021" i="1" s="1"/>
  <c r="AA2021" i="1" s="1"/>
  <c r="P2252" i="1"/>
  <c r="W2252" i="1" s="1"/>
  <c r="AA2252" i="1" s="1"/>
  <c r="P1297" i="1"/>
  <c r="W1297" i="1" s="1"/>
  <c r="AA1297" i="1" s="1"/>
  <c r="P1777" i="1"/>
  <c r="W1777" i="1" s="1"/>
  <c r="P1807" i="1"/>
  <c r="W1807" i="1" s="1"/>
  <c r="P2400" i="1"/>
  <c r="W2400" i="1" s="1"/>
  <c r="AA2400" i="1" s="1"/>
  <c r="P2012" i="1"/>
  <c r="W2012" i="1" s="1"/>
  <c r="AA2012" i="1" s="1"/>
  <c r="P1467" i="1"/>
  <c r="W1467" i="1" s="1"/>
  <c r="T2481" i="1"/>
  <c r="U2481" i="1" s="1"/>
  <c r="Y2481" i="1" s="1"/>
  <c r="P2481" i="1"/>
  <c r="W2481" i="1" s="1"/>
  <c r="T2301" i="1"/>
  <c r="U2301" i="1" s="1"/>
  <c r="Y2301" i="1" s="1"/>
  <c r="P2301" i="1"/>
  <c r="W2301" i="1" s="1"/>
  <c r="T2327" i="1"/>
  <c r="U2327" i="1" s="1"/>
  <c r="Y2327" i="1" s="1"/>
  <c r="P2327" i="1"/>
  <c r="W2327" i="1" s="1"/>
  <c r="T1845" i="1"/>
  <c r="U1845" i="1" s="1"/>
  <c r="Y1845" i="1" s="1"/>
  <c r="P1845" i="1"/>
  <c r="W1845" i="1" s="1"/>
  <c r="T2201" i="1"/>
  <c r="U2201" i="1" s="1"/>
  <c r="Y2201" i="1" s="1"/>
  <c r="P2201" i="1"/>
  <c r="W2201" i="1" s="1"/>
  <c r="T1901" i="1"/>
  <c r="U1901" i="1" s="1"/>
  <c r="Y1901" i="1" s="1"/>
  <c r="P1901" i="1"/>
  <c r="W1901" i="1" s="1"/>
  <c r="T1537" i="1"/>
  <c r="U1537" i="1" s="1"/>
  <c r="Y1537" i="1" s="1"/>
  <c r="P1537" i="1"/>
  <c r="W1537" i="1" s="1"/>
  <c r="T1233" i="1"/>
  <c r="U1233" i="1" s="1"/>
  <c r="Y1233" i="1" s="1"/>
  <c r="P1233" i="1"/>
  <c r="W1233" i="1" s="1"/>
  <c r="T1235" i="1"/>
  <c r="U1235" i="1" s="1"/>
  <c r="Y1235" i="1" s="1"/>
  <c r="P1235" i="1"/>
  <c r="W1235" i="1" s="1"/>
  <c r="T1827" i="1"/>
  <c r="U1827" i="1" s="1"/>
  <c r="Y1827" i="1" s="1"/>
  <c r="P1827" i="1"/>
  <c r="W1827" i="1" s="1"/>
  <c r="T1254" i="1"/>
  <c r="U1254" i="1" s="1"/>
  <c r="Y1254" i="1" s="1"/>
  <c r="P1254" i="1"/>
  <c r="W1254" i="1" s="1"/>
  <c r="T1844" i="1"/>
  <c r="U1844" i="1" s="1"/>
  <c r="Y1844" i="1" s="1"/>
  <c r="P1844" i="1"/>
  <c r="W1844" i="1" s="1"/>
  <c r="T2160" i="1"/>
  <c r="U2160" i="1" s="1"/>
  <c r="Y2160" i="1" s="1"/>
  <c r="P2160" i="1"/>
  <c r="W2160" i="1" s="1"/>
  <c r="T1380" i="1"/>
  <c r="U1380" i="1" s="1"/>
  <c r="Y1380" i="1" s="1"/>
  <c r="P1380" i="1"/>
  <c r="W1380" i="1" s="1"/>
  <c r="T2189" i="1"/>
  <c r="U2189" i="1" s="1"/>
  <c r="Y2189" i="1" s="1"/>
  <c r="P2189" i="1"/>
  <c r="W2189" i="1" s="1"/>
  <c r="T1237" i="1"/>
  <c r="U1237" i="1" s="1"/>
  <c r="Y1237" i="1" s="1"/>
  <c r="P1237" i="1"/>
  <c r="W1237" i="1" s="1"/>
  <c r="T1239" i="1"/>
  <c r="U1239" i="1" s="1"/>
  <c r="Y1239" i="1" s="1"/>
  <c r="P1239" i="1"/>
  <c r="W1239" i="1" s="1"/>
  <c r="T1350" i="1"/>
  <c r="U1350" i="1" s="1"/>
  <c r="Y1350" i="1" s="1"/>
  <c r="P1350" i="1"/>
  <c r="W1350" i="1" s="1"/>
  <c r="T1011" i="1"/>
  <c r="U1011" i="1" s="1"/>
  <c r="Y1011" i="1" s="1"/>
  <c r="P1011" i="1"/>
  <c r="W1011" i="1" s="1"/>
  <c r="T1240" i="1"/>
  <c r="U1240" i="1" s="1"/>
  <c r="Y1240" i="1" s="1"/>
  <c r="P1240" i="1"/>
  <c r="W1240" i="1" s="1"/>
  <c r="T1242" i="1"/>
  <c r="U1242" i="1" s="1"/>
  <c r="Y1242" i="1" s="1"/>
  <c r="P1242" i="1"/>
  <c r="W1242" i="1" s="1"/>
  <c r="T1073" i="1"/>
  <c r="U1073" i="1" s="1"/>
  <c r="Y1073" i="1" s="1"/>
  <c r="P1073" i="1"/>
  <c r="W1073" i="1" s="1"/>
  <c r="T1466" i="1"/>
  <c r="U1466" i="1" s="1"/>
  <c r="Y1466" i="1" s="1"/>
  <c r="P1466" i="1"/>
  <c r="W1466" i="1" s="1"/>
  <c r="T1746" i="1"/>
  <c r="U1746" i="1" s="1"/>
  <c r="Y1746" i="1" s="1"/>
  <c r="P1746" i="1"/>
  <c r="W1746" i="1" s="1"/>
  <c r="T2104" i="1"/>
  <c r="U2104" i="1" s="1"/>
  <c r="Y2104" i="1" s="1"/>
  <c r="P2104" i="1"/>
  <c r="W2104" i="1" s="1"/>
  <c r="T2492" i="1"/>
  <c r="U2492" i="1" s="1"/>
  <c r="Y2492" i="1" s="1"/>
  <c r="P2492" i="1"/>
  <c r="W2492" i="1" s="1"/>
  <c r="T1474" i="1"/>
  <c r="U1474" i="1" s="1"/>
  <c r="Y1474" i="1" s="1"/>
  <c r="AA1474" i="1" s="1"/>
  <c r="T1761" i="1"/>
  <c r="U1761" i="1" s="1"/>
  <c r="Y1761" i="1" s="1"/>
  <c r="P1761" i="1"/>
  <c r="W1761" i="1" s="1"/>
  <c r="AA1761" i="1" s="1"/>
  <c r="P954" i="1"/>
  <c r="W954" i="1" s="1"/>
  <c r="AA954" i="1" s="1"/>
  <c r="F1566" i="2" l="1"/>
  <c r="AA208" i="1"/>
  <c r="AA2368" i="1"/>
  <c r="AA1616" i="1"/>
  <c r="AA2332" i="1"/>
  <c r="AA1426" i="1"/>
  <c r="AA192" i="1"/>
  <c r="F191" i="2" s="1"/>
  <c r="AA433" i="1"/>
  <c r="AA1752" i="1"/>
  <c r="AA777" i="1"/>
  <c r="AA983" i="1"/>
  <c r="AA1574" i="1"/>
  <c r="AA829" i="1"/>
  <c r="AA1063" i="1"/>
  <c r="AA562" i="1"/>
  <c r="AA172" i="1"/>
  <c r="F171" i="2" s="1"/>
  <c r="AA1612" i="1"/>
  <c r="AA1318" i="1"/>
  <c r="AA1457" i="1"/>
  <c r="AA298" i="1"/>
  <c r="F294" i="2" s="1"/>
  <c r="AA691" i="1"/>
  <c r="AA2048" i="1"/>
  <c r="AA259" i="1"/>
  <c r="AA635" i="1"/>
  <c r="AA1982" i="1"/>
  <c r="AA169" i="1"/>
  <c r="AA429" i="1"/>
  <c r="F417" i="2" s="1"/>
  <c r="AA131" i="1"/>
  <c r="AA452" i="1"/>
  <c r="AA2279" i="1"/>
  <c r="AA456" i="1"/>
  <c r="F444" i="2" s="1"/>
  <c r="AA1611" i="1"/>
  <c r="AA615" i="1"/>
  <c r="AA1885" i="1"/>
  <c r="F1754" i="2"/>
  <c r="AA1203" i="1"/>
  <c r="AA1633" i="1"/>
  <c r="AA1071" i="1"/>
  <c r="AA978" i="1"/>
  <c r="AA2458" i="1"/>
  <c r="AA2349" i="1"/>
  <c r="AA1319" i="1"/>
  <c r="AA2262" i="1"/>
  <c r="AA1559" i="1"/>
  <c r="AA1930" i="1"/>
  <c r="AA1094" i="1"/>
  <c r="AA665" i="1"/>
  <c r="AA138" i="1"/>
  <c r="AA911" i="1"/>
  <c r="AA2085" i="1"/>
  <c r="AA20" i="1"/>
  <c r="AA794" i="1"/>
  <c r="AA1787" i="1"/>
  <c r="AA1910" i="1"/>
  <c r="AA1701" i="1"/>
  <c r="F1703" i="2" s="1"/>
  <c r="AA371" i="1"/>
  <c r="AA1425" i="1"/>
  <c r="F1427" i="2" s="1"/>
  <c r="AA19" i="1"/>
  <c r="F21" i="2" s="1"/>
  <c r="AA1822" i="1"/>
  <c r="AA309" i="1"/>
  <c r="AA268" i="1"/>
  <c r="F267" i="2" s="1"/>
  <c r="AA1723" i="1"/>
  <c r="AA1446" i="1"/>
  <c r="AA602" i="1"/>
  <c r="AA1713" i="1"/>
  <c r="AA1889" i="1"/>
  <c r="AA1241" i="1"/>
  <c r="AA1994" i="1"/>
  <c r="AA1561" i="1"/>
  <c r="AA1588" i="1"/>
  <c r="AA1956" i="1"/>
  <c r="AA1770" i="1"/>
  <c r="AA2345" i="1"/>
  <c r="AA1236" i="1"/>
  <c r="AA1362" i="1"/>
  <c r="AA2024" i="1"/>
  <c r="AA2447" i="1"/>
  <c r="AA1837" i="1"/>
  <c r="F1839" i="2" s="1"/>
  <c r="AA2167" i="1"/>
  <c r="AA1826" i="1"/>
  <c r="AA1252" i="1"/>
  <c r="AA1627" i="1"/>
  <c r="AA1215" i="1"/>
  <c r="AA1912" i="1"/>
  <c r="AA2390" i="1"/>
  <c r="AA2162" i="1"/>
  <c r="AA1650" i="1"/>
  <c r="AA2170" i="1"/>
  <c r="F2172" i="2" s="1"/>
  <c r="AA1545" i="1"/>
  <c r="AA1881" i="1"/>
  <c r="AA1514" i="1"/>
  <c r="AA1750" i="1"/>
  <c r="AA2028" i="1"/>
  <c r="AA1209" i="1"/>
  <c r="AA2436" i="1"/>
  <c r="F2448" i="2" s="1"/>
  <c r="AA1243" i="1"/>
  <c r="AA1529" i="1"/>
  <c r="AA2427" i="1"/>
  <c r="AA1898" i="1"/>
  <c r="AA2418" i="1"/>
  <c r="AA832" i="1"/>
  <c r="F834" i="2" s="1"/>
  <c r="AA833" i="1"/>
  <c r="AA1783" i="1"/>
  <c r="AA2469" i="1"/>
  <c r="F2471" i="2" s="1"/>
  <c r="AA1283" i="1"/>
  <c r="AA508" i="1"/>
  <c r="AA1225" i="1"/>
  <c r="AA1847" i="1"/>
  <c r="AA144" i="1"/>
  <c r="AA1818" i="1"/>
  <c r="AA1557" i="1"/>
  <c r="AA170" i="1"/>
  <c r="AA1447" i="1"/>
  <c r="AA557" i="1"/>
  <c r="AA1997" i="1"/>
  <c r="AA1503" i="1"/>
  <c r="AA1922" i="1"/>
  <c r="AA2260" i="1"/>
  <c r="AA1841" i="1"/>
  <c r="AA1943" i="1"/>
  <c r="AA1543" i="1"/>
  <c r="AA1060" i="1"/>
  <c r="AA1639" i="1"/>
  <c r="AA1389" i="1"/>
  <c r="AA1773" i="1"/>
  <c r="AA1458" i="1"/>
  <c r="AA480" i="1"/>
  <c r="AA1547" i="1"/>
  <c r="AA1434" i="1"/>
  <c r="AA1609" i="1"/>
  <c r="AA867" i="1"/>
  <c r="AA358" i="1"/>
  <c r="AA793" i="1"/>
  <c r="AA707" i="1"/>
  <c r="AA1506" i="1"/>
  <c r="AA2407" i="1"/>
  <c r="AA2020" i="1"/>
  <c r="AA1504" i="1"/>
  <c r="AA1175" i="1"/>
  <c r="AA1534" i="1"/>
  <c r="AA1448" i="1"/>
  <c r="AA1167" i="1"/>
  <c r="AA1077" i="1"/>
  <c r="AA1162" i="1"/>
  <c r="AA1150" i="1"/>
  <c r="AA2215" i="1"/>
  <c r="AA2192" i="1"/>
  <c r="AA1866" i="1"/>
  <c r="AA273" i="1"/>
  <c r="F272" i="2" s="1"/>
  <c r="AA1735" i="1"/>
  <c r="F1725" i="2" s="1"/>
  <c r="AA1519" i="1"/>
  <c r="AA1015" i="1"/>
  <c r="AA2467" i="1"/>
  <c r="AA32" i="1"/>
  <c r="AA2198" i="1"/>
  <c r="AA570" i="1"/>
  <c r="AA973" i="1"/>
  <c r="AA944" i="1"/>
  <c r="F913" i="2" s="1"/>
  <c r="AA718" i="1"/>
  <c r="AA617" i="1"/>
  <c r="AA823" i="1"/>
  <c r="AA555" i="1"/>
  <c r="AA1280" i="1"/>
  <c r="AA451" i="1"/>
  <c r="AA251" i="1"/>
  <c r="AA234" i="1"/>
  <c r="AA721" i="1"/>
  <c r="AA2268" i="1"/>
  <c r="AA304" i="1"/>
  <c r="F306" i="2" s="1"/>
  <c r="AA769" i="1"/>
  <c r="F771" i="2" s="1"/>
  <c r="AA860" i="1"/>
  <c r="F862" i="2" s="1"/>
  <c r="AA357" i="1"/>
  <c r="AA453" i="1"/>
  <c r="AA612" i="1"/>
  <c r="F617" i="2"/>
  <c r="AA294" i="1"/>
  <c r="AA308" i="1"/>
  <c r="AA2358" i="1"/>
  <c r="AA112" i="1"/>
  <c r="AA908" i="1"/>
  <c r="AA2393" i="1"/>
  <c r="AA542" i="1"/>
  <c r="AA372" i="1"/>
  <c r="AA573" i="1"/>
  <c r="AA475" i="1"/>
  <c r="AA962" i="1"/>
  <c r="AA129" i="1"/>
  <c r="AA1810" i="1"/>
  <c r="AA1062" i="1"/>
  <c r="AA1712" i="1"/>
  <c r="AA1990" i="1"/>
  <c r="AA122" i="1"/>
  <c r="AA100" i="1"/>
  <c r="AA2177" i="1"/>
  <c r="AA970" i="1"/>
  <c r="AA446" i="1"/>
  <c r="AA625" i="1"/>
  <c r="AA476" i="1"/>
  <c r="F478" i="2" s="1"/>
  <c r="AA2138" i="1"/>
  <c r="AA1707" i="1"/>
  <c r="AA1272" i="1"/>
  <c r="AA1840" i="1"/>
  <c r="AA595" i="1"/>
  <c r="AA1320" i="1"/>
  <c r="F2356" i="2"/>
  <c r="AA1267" i="1"/>
  <c r="AA117" i="1"/>
  <c r="F119" i="2" s="1"/>
  <c r="F360" i="2"/>
  <c r="AA1281" i="1"/>
  <c r="AA159" i="1"/>
  <c r="F158" i="2" s="1"/>
  <c r="AA300" i="1"/>
  <c r="AA722" i="1"/>
  <c r="AA647" i="1"/>
  <c r="AA78" i="1"/>
  <c r="AA140" i="1"/>
  <c r="AA1658" i="1"/>
  <c r="AA624" i="1"/>
  <c r="F149" i="2"/>
  <c r="F229" i="2"/>
  <c r="AA286" i="1"/>
  <c r="AA1251" i="1"/>
  <c r="AA119" i="1"/>
  <c r="F121" i="2" s="1"/>
  <c r="AA1420" i="1"/>
  <c r="AA506" i="1"/>
  <c r="AA2186" i="1"/>
  <c r="AA375" i="1"/>
  <c r="F377" i="2" s="1"/>
  <c r="AA894" i="1"/>
  <c r="AA408" i="1"/>
  <c r="AA70" i="1"/>
  <c r="AA910" i="1"/>
  <c r="AA279" i="1"/>
  <c r="F281" i="2" s="1"/>
  <c r="AA1722" i="1"/>
  <c r="AA695" i="1"/>
  <c r="AA697" i="1"/>
  <c r="F699" i="2" s="1"/>
  <c r="AA1694" i="1"/>
  <c r="AA838" i="1"/>
  <c r="AA2211" i="1"/>
  <c r="AA333" i="1"/>
  <c r="F335" i="2" s="1"/>
  <c r="AA374" i="1"/>
  <c r="AA569" i="1"/>
  <c r="AA409" i="1"/>
  <c r="AA74" i="1"/>
  <c r="AA744" i="1"/>
  <c r="AA580" i="1"/>
  <c r="AA886" i="1"/>
  <c r="AA207" i="1"/>
  <c r="AA616" i="1"/>
  <c r="F618" i="2" s="1"/>
  <c r="AA99" i="1"/>
  <c r="AA826" i="1"/>
  <c r="AA661" i="1"/>
  <c r="AA102" i="1"/>
  <c r="AA287" i="1"/>
  <c r="F289" i="2" s="1"/>
  <c r="AA285" i="1"/>
  <c r="AA346" i="1"/>
  <c r="AA525" i="1"/>
  <c r="AA1702" i="1"/>
  <c r="AA368" i="1"/>
  <c r="AA310" i="1"/>
  <c r="AA1083" i="1"/>
  <c r="AA677" i="1"/>
  <c r="AA1369" i="1"/>
  <c r="AA643" i="1"/>
  <c r="F626" i="2" s="1"/>
  <c r="AA2364" i="1"/>
  <c r="AA239" i="1"/>
  <c r="AA1829" i="1"/>
  <c r="AA515" i="1"/>
  <c r="AA627" i="1"/>
  <c r="F391" i="2"/>
  <c r="F145" i="2"/>
  <c r="F147" i="2"/>
  <c r="AA574" i="1"/>
  <c r="F288" i="2"/>
  <c r="F2401" i="2"/>
  <c r="AA2493" i="1"/>
  <c r="F2167" i="2"/>
  <c r="F1221" i="2"/>
  <c r="F1563" i="2"/>
  <c r="F2269" i="2"/>
  <c r="AA1205" i="1"/>
  <c r="AA1756" i="1"/>
  <c r="AA1790" i="1"/>
  <c r="AA2256" i="1"/>
  <c r="AA607" i="1"/>
  <c r="AA229" i="1"/>
  <c r="AA1290" i="1"/>
  <c r="AA1311" i="1"/>
  <c r="AA181" i="1"/>
  <c r="AA1991" i="1"/>
  <c r="AA578" i="1"/>
  <c r="AA73" i="1"/>
  <c r="AA550" i="1"/>
  <c r="AA188" i="1"/>
  <c r="AA2143" i="1"/>
  <c r="AA696" i="1"/>
  <c r="AA528" i="1"/>
  <c r="AA373" i="1"/>
  <c r="AA445" i="1"/>
  <c r="AA2136" i="1"/>
  <c r="AA83" i="1"/>
  <c r="AA884" i="1"/>
  <c r="AA474" i="1"/>
  <c r="F476" i="2" s="1"/>
  <c r="AA1731" i="1"/>
  <c r="AA471" i="1"/>
  <c r="AA592" i="1"/>
  <c r="F575" i="2" s="1"/>
  <c r="AA149" i="1"/>
  <c r="F148" i="2" s="1"/>
  <c r="AA158" i="1"/>
  <c r="AA650" i="1"/>
  <c r="AA340" i="1"/>
  <c r="F582" i="2"/>
  <c r="AA2253" i="1"/>
  <c r="AA488" i="1"/>
  <c r="F2007" i="2"/>
  <c r="F1212" i="2"/>
  <c r="F1925" i="2"/>
  <c r="F1536" i="2"/>
  <c r="F1763" i="2"/>
  <c r="F1230" i="2"/>
  <c r="F1835" i="2"/>
  <c r="AA1467" i="1"/>
  <c r="AA1777" i="1"/>
  <c r="AA2034" i="1"/>
  <c r="AA1873" i="1"/>
  <c r="AA1757" i="1"/>
  <c r="AA1708" i="1"/>
  <c r="AA1307" i="1"/>
  <c r="AA2004" i="1"/>
  <c r="AA2161" i="1"/>
  <c r="AA1213" i="1"/>
  <c r="AA1332" i="1"/>
  <c r="AA2326" i="1"/>
  <c r="AA1489" i="1"/>
  <c r="AA1367" i="1"/>
  <c r="AA1214" i="1"/>
  <c r="F1216" i="2" s="1"/>
  <c r="AA2287" i="1"/>
  <c r="AA2486" i="1"/>
  <c r="AA1199" i="1"/>
  <c r="AA1517" i="1"/>
  <c r="F1519" i="2" s="1"/>
  <c r="AA2180" i="1"/>
  <c r="AA141" i="1"/>
  <c r="F140" i="2" s="1"/>
  <c r="AA4" i="1"/>
  <c r="F6" i="2" s="1"/>
  <c r="AA2456" i="1"/>
  <c r="AA1422" i="1"/>
  <c r="F1223" i="2"/>
  <c r="AA269" i="1"/>
  <c r="F492" i="2"/>
  <c r="AA2240" i="1"/>
  <c r="AA2394" i="1"/>
  <c r="F2402" i="2" s="1"/>
  <c r="AA1202" i="1"/>
  <c r="F1227" i="2"/>
  <c r="AA1065" i="1"/>
  <c r="AA2398" i="1"/>
  <c r="AA740" i="1"/>
  <c r="AA195" i="1"/>
  <c r="AA768" i="1"/>
  <c r="AA953" i="1"/>
  <c r="AA2441" i="1"/>
  <c r="AA997" i="1"/>
  <c r="AA1089" i="1"/>
  <c r="AA984" i="1"/>
  <c r="AA2415" i="1"/>
  <c r="AA2121" i="1"/>
  <c r="AA1915" i="1"/>
  <c r="F1917" i="2" s="1"/>
  <c r="AA1995" i="1"/>
  <c r="AA24" i="1"/>
  <c r="AA427" i="1"/>
  <c r="AA864" i="1"/>
  <c r="AA848" i="1"/>
  <c r="AA370" i="1"/>
  <c r="F359" i="2" s="1"/>
  <c r="AA1484" i="1"/>
  <c r="AA559" i="1"/>
  <c r="AA109" i="1"/>
  <c r="AA545" i="1"/>
  <c r="AA666" i="1"/>
  <c r="AA1433" i="1"/>
  <c r="AA1607" i="1"/>
  <c r="AA253" i="1"/>
  <c r="AA211" i="1"/>
  <c r="AA2037" i="1"/>
  <c r="AA1980" i="1"/>
  <c r="AA1497" i="1"/>
  <c r="AA2259" i="1"/>
  <c r="AA2339" i="1"/>
  <c r="AA1835" i="1"/>
  <c r="AA1158" i="1"/>
  <c r="AA1815" i="1"/>
  <c r="AA2181" i="1"/>
  <c r="AA1678" i="1"/>
  <c r="AA846" i="1"/>
  <c r="AA690" i="1"/>
  <c r="AA31" i="1"/>
  <c r="AA302" i="1"/>
  <c r="AA1977" i="1"/>
  <c r="AA82" i="1"/>
  <c r="F84" i="2" s="1"/>
  <c r="AA2212" i="1"/>
  <c r="AA492" i="1"/>
  <c r="AA1181" i="1"/>
  <c r="F1183" i="2" s="1"/>
  <c r="AA2027" i="1"/>
  <c r="AA2320" i="1"/>
  <c r="AA1176" i="1"/>
  <c r="AA1173" i="1"/>
  <c r="AA1170" i="1"/>
  <c r="AA1061" i="1"/>
  <c r="AA1998" i="1"/>
  <c r="AA2289" i="1"/>
  <c r="AA1154" i="1"/>
  <c r="AA1862" i="1"/>
  <c r="AA2088" i="1"/>
  <c r="AA1455" i="1"/>
  <c r="AA2051" i="1"/>
  <c r="AA1023" i="1"/>
  <c r="AA1986" i="1"/>
  <c r="AA439" i="1"/>
  <c r="F441" i="2" s="1"/>
  <c r="AA1567" i="1"/>
  <c r="AA610" i="1"/>
  <c r="AA1811" i="1"/>
  <c r="AA918" i="1"/>
  <c r="AA1268" i="1"/>
  <c r="AA1938" i="1"/>
  <c r="AA318" i="1"/>
  <c r="AA2355" i="1"/>
  <c r="AA717" i="1"/>
  <c r="F698" i="2" s="1"/>
  <c r="AA494" i="1"/>
  <c r="AA1056" i="1"/>
  <c r="AA164" i="1"/>
  <c r="F163" i="2" s="1"/>
  <c r="AA89" i="1"/>
  <c r="AA636" i="1"/>
  <c r="F619" i="2" s="1"/>
  <c r="AA671" i="1"/>
  <c r="F652" i="2" s="1"/>
  <c r="AA103" i="1"/>
  <c r="AA827" i="1"/>
  <c r="AA2045" i="1"/>
  <c r="F2040" i="2" s="1"/>
  <c r="AA469" i="1"/>
  <c r="AA486" i="1"/>
  <c r="AA621" i="1"/>
  <c r="F604" i="2" s="1"/>
  <c r="AA134" i="1"/>
  <c r="AA288" i="1"/>
  <c r="AA101" i="1"/>
  <c r="F101" i="2" s="1"/>
  <c r="AA282" i="1"/>
  <c r="AA1625" i="1"/>
  <c r="AA2454" i="1"/>
  <c r="AA1762" i="1"/>
  <c r="AA729" i="1"/>
  <c r="AA306" i="1"/>
  <c r="AA1674" i="1"/>
  <c r="AA2175" i="1"/>
  <c r="AA941" i="1"/>
  <c r="F2266" i="2"/>
  <c r="AA2483" i="1"/>
  <c r="F2496" i="2" s="1"/>
  <c r="AA1555" i="1"/>
  <c r="AA1107" i="1"/>
  <c r="F1084" i="2" s="1"/>
  <c r="AA1104" i="1"/>
  <c r="AA2169" i="1"/>
  <c r="AA2168" i="1"/>
  <c r="AA767" i="1"/>
  <c r="AA1400" i="1"/>
  <c r="AA1008" i="1"/>
  <c r="AA1021" i="1"/>
  <c r="AA1597" i="1"/>
  <c r="AA1442" i="1"/>
  <c r="AA1250" i="1"/>
  <c r="F1228" i="2" s="1"/>
  <c r="F97" i="2"/>
  <c r="F295" i="2"/>
  <c r="F160" i="2"/>
  <c r="AA1573" i="1"/>
  <c r="F1552" i="2" s="1"/>
  <c r="AA237" i="1"/>
  <c r="AA633" i="1"/>
  <c r="AA2110" i="1"/>
  <c r="F2112" i="2" s="1"/>
  <c r="AA943" i="1"/>
  <c r="AA1706" i="1"/>
  <c r="F438" i="2"/>
  <c r="F172" i="2"/>
  <c r="F1715" i="2"/>
  <c r="AA297" i="1"/>
  <c r="AA2448" i="1"/>
  <c r="AA413" i="1"/>
  <c r="AA686" i="1"/>
  <c r="AA1541" i="1"/>
  <c r="AA1449" i="1"/>
  <c r="AA254" i="1"/>
  <c r="F253" i="2" s="1"/>
  <c r="AA2411" i="1"/>
  <c r="AA566" i="1"/>
  <c r="F549" i="2" s="1"/>
  <c r="AA472" i="1"/>
  <c r="F530" i="2"/>
  <c r="F99" i="2"/>
  <c r="AA180" i="1"/>
  <c r="AA733" i="1"/>
  <c r="F404" i="2"/>
  <c r="F290" i="2"/>
  <c r="F1229" i="2"/>
  <c r="F304" i="2"/>
  <c r="F831" i="2"/>
  <c r="F608" i="2"/>
  <c r="AA1591" i="1"/>
  <c r="AA1854" i="1"/>
  <c r="F142" i="2"/>
  <c r="AA784" i="1"/>
  <c r="AA1724" i="1"/>
  <c r="AA2241" i="1"/>
  <c r="AA213" i="1"/>
  <c r="AA473" i="1"/>
  <c r="F475" i="2" s="1"/>
  <c r="AA2445" i="1"/>
  <c r="F644" i="2"/>
  <c r="AA623" i="1"/>
  <c r="F625" i="2" s="1"/>
  <c r="AA552" i="1"/>
  <c r="AA500" i="1"/>
  <c r="AA98" i="1"/>
  <c r="AA813" i="1"/>
  <c r="AA897" i="1"/>
  <c r="F899" i="2" s="1"/>
  <c r="AA2316" i="1"/>
  <c r="AA870" i="1"/>
  <c r="AA2357" i="1"/>
  <c r="AA79" i="1"/>
  <c r="AA2176" i="1"/>
  <c r="AA1248" i="1"/>
  <c r="F1226" i="2" s="1"/>
  <c r="AA108" i="1"/>
  <c r="AA301" i="1"/>
  <c r="AA511" i="1"/>
  <c r="F513" i="2" s="1"/>
  <c r="AA1703" i="1"/>
  <c r="AA1321" i="1"/>
  <c r="AA972" i="1"/>
  <c r="AA682" i="1"/>
  <c r="AA2108" i="1"/>
  <c r="AA913" i="1"/>
  <c r="AA2292" i="1"/>
  <c r="AA464" i="1"/>
  <c r="F452" i="2" s="1"/>
  <c r="AA915" i="1"/>
  <c r="AA2073" i="1"/>
  <c r="AA313" i="1"/>
  <c r="F146" i="2"/>
  <c r="AA1807" i="1"/>
  <c r="AA1338" i="1"/>
  <c r="AA1973" i="1"/>
  <c r="AA902" i="1"/>
  <c r="AA393" i="1"/>
  <c r="F395" i="2" s="1"/>
  <c r="AA2328" i="1"/>
  <c r="AA2479" i="1"/>
  <c r="AA2344" i="1"/>
  <c r="AA1883" i="1"/>
  <c r="AA359" i="1"/>
  <c r="AA2195" i="1"/>
  <c r="AA1156" i="1"/>
  <c r="AA1509" i="1"/>
  <c r="AA1048" i="1"/>
  <c r="AA1279" i="1"/>
  <c r="AA1155" i="1"/>
  <c r="AA1472" i="1"/>
  <c r="AA2272" i="1"/>
  <c r="F2276" i="2" s="1"/>
  <c r="AA1857" i="1"/>
  <c r="F1849" i="2" s="1"/>
  <c r="AA1069" i="1"/>
  <c r="AA1659" i="1"/>
  <c r="AA1511" i="1"/>
  <c r="AA1493" i="1"/>
  <c r="F1472" i="2" s="1"/>
  <c r="AA1599" i="1"/>
  <c r="AA1419" i="1"/>
  <c r="AA2266" i="1"/>
  <c r="AA51" i="1"/>
  <c r="AA922" i="1"/>
  <c r="AA240" i="1"/>
  <c r="AA1445" i="1"/>
  <c r="AA503" i="1"/>
  <c r="F489" i="2" s="1"/>
  <c r="AA1295" i="1"/>
  <c r="AA1496" i="1"/>
  <c r="AA191" i="1"/>
  <c r="F190" i="2" s="1"/>
  <c r="AA1661" i="1"/>
  <c r="AA1961" i="1"/>
  <c r="AA663" i="1"/>
  <c r="AA1932" i="1"/>
  <c r="AA836" i="1"/>
  <c r="AA1875" i="1"/>
  <c r="F1877" i="2" s="1"/>
  <c r="AA507" i="1"/>
  <c r="AA17" i="1"/>
  <c r="F19" i="2" s="1"/>
  <c r="AA1672" i="1"/>
  <c r="AA40" i="1"/>
  <c r="AA1301" i="1"/>
  <c r="AA1681" i="1"/>
  <c r="AA2482" i="1"/>
  <c r="F2495" i="2" s="1"/>
  <c r="AA1036" i="1"/>
  <c r="AA1618" i="1"/>
  <c r="AA2157" i="1"/>
  <c r="AA755" i="1"/>
  <c r="AA752" i="1"/>
  <c r="AA749" i="1"/>
  <c r="F728" i="2" s="1"/>
  <c r="AA1654" i="1"/>
  <c r="AA2473" i="1"/>
  <c r="AA656" i="1"/>
  <c r="AA2114" i="1"/>
  <c r="AA645" i="1"/>
  <c r="AA114" i="1"/>
  <c r="AA538" i="1"/>
  <c r="AA1878" i="1"/>
  <c r="AA541" i="1"/>
  <c r="AA2406" i="1"/>
  <c r="AA818" i="1"/>
  <c r="AA1039" i="1"/>
  <c r="AA25" i="1"/>
  <c r="F26" i="2" s="1"/>
  <c r="AA1931" i="1"/>
  <c r="AA2282" i="1"/>
  <c r="F2286" i="2" s="1"/>
  <c r="AA57" i="1"/>
  <c r="AA65" i="1"/>
  <c r="AA124" i="1"/>
  <c r="F126" i="2" s="1"/>
  <c r="AA553" i="1"/>
  <c r="AA118" i="1"/>
  <c r="AA36" i="1"/>
  <c r="AA60" i="1"/>
  <c r="F62" i="2" s="1"/>
  <c r="AA1711" i="1"/>
  <c r="AA1356" i="1"/>
  <c r="AA2179" i="1"/>
  <c r="F2179" i="2" s="1"/>
  <c r="AA1079" i="1"/>
  <c r="AA1465" i="1"/>
  <c r="AA1690" i="1"/>
  <c r="F1692" i="2" s="1"/>
  <c r="AA425" i="1"/>
  <c r="AA560" i="1"/>
  <c r="AA2174" i="1"/>
  <c r="F2174" i="2" s="1"/>
  <c r="AA1575" i="1"/>
  <c r="F1554" i="2" s="1"/>
  <c r="AA748" i="1"/>
  <c r="AA613" i="1"/>
  <c r="F596" i="2" s="1"/>
  <c r="AA544" i="1"/>
  <c r="AA919" i="1"/>
  <c r="AA262" i="1"/>
  <c r="AA2112" i="1"/>
  <c r="AA932" i="1"/>
  <c r="AA107" i="1"/>
  <c r="AA965" i="1"/>
  <c r="AA1531" i="1"/>
  <c r="F1510" i="2" s="1"/>
  <c r="AA1740" i="1"/>
  <c r="AA75" i="1"/>
  <c r="F75" i="2" s="1"/>
  <c r="AA692" i="1"/>
  <c r="AA2079" i="1"/>
  <c r="AA950" i="1"/>
  <c r="AA785" i="1"/>
  <c r="AA618" i="1"/>
  <c r="F601" i="2" s="1"/>
  <c r="AA825" i="1"/>
  <c r="AA1775" i="1"/>
  <c r="AA226" i="1"/>
  <c r="AA1605" i="1"/>
  <c r="AA1080" i="1"/>
  <c r="AA2200" i="1"/>
  <c r="F2201" i="2" s="1"/>
  <c r="AA712" i="1"/>
  <c r="F693" i="2" s="1"/>
  <c r="AA966" i="1"/>
  <c r="AA2378" i="1"/>
  <c r="AA33" i="1"/>
  <c r="AA770" i="1"/>
  <c r="AA1696" i="1"/>
  <c r="F1686" i="2" s="1"/>
  <c r="AA734" i="1"/>
  <c r="AA893" i="1"/>
  <c r="AA2075" i="1"/>
  <c r="AA225" i="1"/>
  <c r="AA936" i="1"/>
  <c r="F938" i="2" s="1"/>
  <c r="AA821" i="1"/>
  <c r="AA354" i="1"/>
  <c r="AA504" i="1"/>
  <c r="F490" i="2" s="1"/>
  <c r="AA2419" i="1"/>
  <c r="AA533" i="1"/>
  <c r="AA443" i="1"/>
  <c r="AA855" i="1"/>
  <c r="AA431" i="1"/>
  <c r="F433" i="2" s="1"/>
  <c r="AA844" i="1"/>
  <c r="AA775" i="1"/>
  <c r="AA93" i="1"/>
  <c r="AA430" i="1"/>
  <c r="F418" i="2" s="1"/>
  <c r="AA2304" i="1"/>
  <c r="AA1386" i="1"/>
  <c r="AA1951" i="1"/>
  <c r="AA711" i="1"/>
  <c r="AA556" i="1"/>
  <c r="F539" i="2" s="1"/>
  <c r="AA781" i="1"/>
  <c r="AA1916" i="1"/>
  <c r="AA1996" i="1"/>
  <c r="AA252" i="1"/>
  <c r="AA2431" i="1"/>
  <c r="AA1551" i="1"/>
  <c r="F1553" i="2" s="1"/>
  <c r="AA1216" i="1"/>
  <c r="AA2278" i="1"/>
  <c r="AA1852" i="1"/>
  <c r="AA2056" i="1"/>
  <c r="AA1309" i="1"/>
  <c r="AA1003" i="1"/>
  <c r="AA678" i="1"/>
  <c r="AA1328" i="1"/>
  <c r="AA554" i="1"/>
  <c r="AA668" i="1"/>
  <c r="AA927" i="1"/>
  <c r="AA1689" i="1"/>
  <c r="AA956" i="1"/>
  <c r="AA1825" i="1"/>
  <c r="AA440" i="1"/>
  <c r="AA879" i="1"/>
  <c r="AA853" i="1"/>
  <c r="AA1271" i="1"/>
  <c r="F1249" i="2" s="1"/>
  <c r="AA596" i="1"/>
  <c r="AA160" i="1"/>
  <c r="AA1806" i="1"/>
  <c r="AA920" i="1"/>
  <c r="F889" i="2" s="1"/>
  <c r="AA694" i="1"/>
  <c r="AA788" i="1"/>
  <c r="AA723" i="1"/>
  <c r="AA582" i="1"/>
  <c r="AA725" i="1"/>
  <c r="AA417" i="1"/>
  <c r="F405" i="2" s="1"/>
  <c r="AA2471" i="1"/>
  <c r="AA859" i="1"/>
  <c r="AA177" i="1"/>
  <c r="AA698" i="1"/>
  <c r="F679" i="2" s="1"/>
  <c r="AA157" i="1"/>
  <c r="F156" i="2" s="1"/>
  <c r="AA339" i="1"/>
  <c r="AA212" i="1"/>
  <c r="F211" i="2" s="1"/>
  <c r="AA639" i="1"/>
  <c r="AA877" i="1"/>
  <c r="AA774" i="1"/>
  <c r="AA1700" i="1"/>
  <c r="AA674" i="1"/>
  <c r="AA1571" i="1"/>
  <c r="AA305" i="1"/>
  <c r="F301" i="2" s="1"/>
  <c r="AA1212" i="1"/>
  <c r="F1214" i="2" s="1"/>
  <c r="AA2478" i="1"/>
  <c r="AA812" i="1"/>
  <c r="AA926" i="1"/>
  <c r="AA223" i="1"/>
  <c r="AA876" i="1"/>
  <c r="AA1670" i="1"/>
  <c r="AA203" i="1"/>
  <c r="AA1763" i="1"/>
  <c r="AA483" i="1"/>
  <c r="F471" i="2" s="1"/>
  <c r="AA735" i="1"/>
  <c r="F715" i="2" s="1"/>
  <c r="AA386" i="1"/>
  <c r="AA1558" i="1"/>
  <c r="AA980" i="1"/>
  <c r="F956" i="2" s="1"/>
  <c r="AA800" i="1"/>
  <c r="AA163" i="1"/>
  <c r="AA2492" i="1"/>
  <c r="AA1746" i="1"/>
  <c r="F1736" i="2" s="1"/>
  <c r="AA1073" i="1"/>
  <c r="AA1240" i="1"/>
  <c r="F1218" i="2" s="1"/>
  <c r="AA1350" i="1"/>
  <c r="AA1237" i="1"/>
  <c r="F1215" i="2" s="1"/>
  <c r="AA1380" i="1"/>
  <c r="AA1844" i="1"/>
  <c r="AA1827" i="1"/>
  <c r="AA1233" i="1"/>
  <c r="AA1901" i="1"/>
  <c r="AA1845" i="1"/>
  <c r="AA2301" i="1"/>
  <c r="AA2346" i="1"/>
  <c r="AA1010" i="1"/>
  <c r="F986" i="2" s="1"/>
  <c r="AA1644" i="1"/>
  <c r="AA1979" i="1"/>
  <c r="AA1004" i="1"/>
  <c r="AA2142" i="1"/>
  <c r="AA1643" i="1"/>
  <c r="AA1198" i="1"/>
  <c r="AA1194" i="1"/>
  <c r="AA987" i="1"/>
  <c r="AA2352" i="1"/>
  <c r="AA1776" i="1"/>
  <c r="AA2247" i="1"/>
  <c r="AA1397" i="1"/>
  <c r="AA1375" i="1"/>
  <c r="F1354" i="2" s="1"/>
  <c r="AA2297" i="1"/>
  <c r="AA1398" i="1"/>
  <c r="AA1340" i="1"/>
  <c r="AA1189" i="1"/>
  <c r="AA2383" i="1"/>
  <c r="F2391" i="2" s="1"/>
  <c r="AA2298" i="1"/>
  <c r="AA2191" i="1"/>
  <c r="AA1820" i="1"/>
  <c r="AA1965" i="1"/>
  <c r="AA1186" i="1"/>
  <c r="F1188" i="2" s="1"/>
  <c r="AA1755" i="1"/>
  <c r="AA2163" i="1"/>
  <c r="F2165" i="2" s="1"/>
  <c r="AA1045" i="1"/>
  <c r="AA1487" i="1"/>
  <c r="AA1034" i="1"/>
  <c r="AA1324" i="1"/>
  <c r="AA2221" i="1"/>
  <c r="AA2376" i="1"/>
  <c r="AA1676" i="1"/>
  <c r="F1663" i="2" s="1"/>
  <c r="AA2243" i="1"/>
  <c r="F2245" i="2" s="1"/>
  <c r="AA1828" i="1"/>
  <c r="AA2392" i="1"/>
  <c r="AA1679" i="1"/>
  <c r="AA1207" i="1"/>
  <c r="AA1382" i="1"/>
  <c r="AA2139" i="1"/>
  <c r="AA1824" i="1"/>
  <c r="AA1197" i="1"/>
  <c r="AA1019" i="1"/>
  <c r="AA1751" i="1"/>
  <c r="AA2100" i="1"/>
  <c r="AA1304" i="1"/>
  <c r="AA989" i="1"/>
  <c r="F991" i="2" s="1"/>
  <c r="AA1657" i="1"/>
  <c r="AA1864" i="1"/>
  <c r="F1856" i="2" s="1"/>
  <c r="AA1378" i="1"/>
  <c r="AA1958" i="1"/>
  <c r="AA1259" i="1"/>
  <c r="AA2409" i="1"/>
  <c r="AA1393" i="1"/>
  <c r="AA1884" i="1"/>
  <c r="AA1180" i="1"/>
  <c r="AA2041" i="1"/>
  <c r="AA2026" i="1"/>
  <c r="AA1353" i="1"/>
  <c r="AA2381" i="1"/>
  <c r="F2389" i="2" s="1"/>
  <c r="AA1179" i="1"/>
  <c r="AA2039" i="1"/>
  <c r="AA1859" i="1"/>
  <c r="AA1525" i="1"/>
  <c r="AA1013" i="1"/>
  <c r="AA1860" i="1"/>
  <c r="AA1971" i="1"/>
  <c r="AA1292" i="1"/>
  <c r="F1294" i="2" s="1"/>
  <c r="AA1896" i="1"/>
  <c r="AA1206" i="1"/>
  <c r="AA1765" i="1"/>
  <c r="AA992" i="1"/>
  <c r="AA2040" i="1"/>
  <c r="AA2023" i="1"/>
  <c r="AA2335" i="1"/>
  <c r="AA2395" i="1"/>
  <c r="F2397" i="2" s="1"/>
  <c r="AA1178" i="1"/>
  <c r="AA2125" i="1"/>
  <c r="AA2063" i="1"/>
  <c r="AA1522" i="1"/>
  <c r="AA2340" i="1"/>
  <c r="AA2094" i="1"/>
  <c r="AA1800" i="1"/>
  <c r="F1790" i="2" s="1"/>
  <c r="AA1168" i="1"/>
  <c r="F1181" i="2" s="1"/>
  <c r="AA1542" i="1"/>
  <c r="AA1002" i="1"/>
  <c r="AA1164" i="1"/>
  <c r="AA1244" i="1"/>
  <c r="F1222" i="2" s="1"/>
  <c r="AA1939" i="1"/>
  <c r="AA1870" i="1"/>
  <c r="AA1163" i="1"/>
  <c r="AA1459" i="1"/>
  <c r="AA1431" i="1"/>
  <c r="AA1823" i="1"/>
  <c r="F1813" i="2" s="1"/>
  <c r="AA1195" i="1"/>
  <c r="AA1798" i="1"/>
  <c r="F1800" i="2" s="1"/>
  <c r="AA1014" i="1"/>
  <c r="AA1468" i="1"/>
  <c r="AA1524" i="1"/>
  <c r="AA1190" i="1"/>
  <c r="AA1950" i="1"/>
  <c r="F1945" i="2" s="1"/>
  <c r="AA1774" i="1"/>
  <c r="AA1187" i="1"/>
  <c r="F1189" i="2" s="1"/>
  <c r="AA1900" i="1"/>
  <c r="AA2410" i="1"/>
  <c r="AA1303" i="1"/>
  <c r="F1281" i="2" s="1"/>
  <c r="AA1395" i="1"/>
  <c r="AA2248" i="1"/>
  <c r="AA2261" i="1"/>
  <c r="F2265" i="2" s="1"/>
  <c r="AA1686" i="1"/>
  <c r="AA2022" i="1"/>
  <c r="AA1871" i="1"/>
  <c r="AA1797" i="1"/>
  <c r="AA1177" i="1"/>
  <c r="AA2119" i="1"/>
  <c r="F2116" i="2" s="1"/>
  <c r="AA1174" i="1"/>
  <c r="AA2290" i="1"/>
  <c r="AA1942" i="1"/>
  <c r="AA1903" i="1"/>
  <c r="AA1153" i="1"/>
  <c r="AA1527" i="1"/>
  <c r="F1529" i="2" s="1"/>
  <c r="AA2129" i="1"/>
  <c r="AA1796" i="1"/>
  <c r="AA1381" i="1"/>
  <c r="AA1967" i="1"/>
  <c r="AA2158" i="1"/>
  <c r="AA1987" i="1"/>
  <c r="AA1920" i="1"/>
  <c r="AA1276" i="1"/>
  <c r="AA1662" i="1"/>
  <c r="F1645" i="2" s="1"/>
  <c r="AA1058" i="1"/>
  <c r="AA1335" i="1"/>
  <c r="AA1966" i="1"/>
  <c r="AA2104" i="1"/>
  <c r="AA1466" i="1"/>
  <c r="AA1242" i="1"/>
  <c r="AA1011" i="1"/>
  <c r="AA1239" i="1"/>
  <c r="AA2189" i="1"/>
  <c r="F2190" i="2" s="1"/>
  <c r="AA2160" i="1"/>
  <c r="AA1254" i="1"/>
  <c r="F1232" i="2" s="1"/>
  <c r="AA1235" i="1"/>
  <c r="F1213" i="2" s="1"/>
  <c r="AA1537" i="1"/>
  <c r="AA2201" i="1"/>
  <c r="F2202" i="2" s="1"/>
  <c r="AA2327" i="1"/>
  <c r="AA2481" i="1"/>
  <c r="F2494" i="2" s="1"/>
  <c r="AA1743" i="1"/>
  <c r="AA1418" i="1"/>
  <c r="AA1808" i="1"/>
  <c r="F1798" i="2" s="1"/>
  <c r="AA2299" i="1"/>
  <c r="AA1463" i="1"/>
  <c r="AA1494" i="1"/>
  <c r="AA988" i="1"/>
  <c r="AA1518" i="1"/>
  <c r="AA1196" i="1"/>
  <c r="AA1192" i="1"/>
  <c r="AA1532" i="1"/>
  <c r="AA1331" i="1"/>
  <c r="AA1376" i="1"/>
  <c r="AA1521" i="1"/>
  <c r="AA1954" i="1"/>
  <c r="AA1278" i="1"/>
  <c r="F1256" i="2" s="1"/>
  <c r="AA1264" i="1"/>
  <c r="AA1968" i="1"/>
  <c r="F1963" i="2" s="1"/>
  <c r="AA2207" i="1"/>
  <c r="AA1745" i="1"/>
  <c r="F1735" i="2" s="1"/>
  <c r="AA2011" i="1"/>
  <c r="AA1365" i="1"/>
  <c r="AA2341" i="1"/>
  <c r="AA2329" i="1"/>
  <c r="F2335" i="2" s="1"/>
  <c r="AA1188" i="1"/>
  <c r="AA1305" i="1"/>
  <c r="AA1687" i="1"/>
  <c r="AA1830" i="1"/>
  <c r="AA1578" i="1"/>
  <c r="AA1336" i="1"/>
  <c r="AA2408" i="1"/>
  <c r="F2420" i="2" s="1"/>
  <c r="AA1620" i="1"/>
  <c r="AA1809" i="1"/>
  <c r="AA1869" i="1"/>
  <c r="AA1897" i="1"/>
  <c r="AA1880" i="1"/>
  <c r="AA2325" i="1"/>
  <c r="AA1656" i="1"/>
  <c r="AA2404" i="1"/>
  <c r="F2406" i="2" s="1"/>
  <c r="AA1410" i="1"/>
  <c r="F1389" i="2" s="1"/>
  <c r="AA1999" i="1"/>
  <c r="AA2453" i="1"/>
  <c r="AA2333" i="1"/>
  <c r="AA1193" i="1"/>
  <c r="AA2043" i="1"/>
  <c r="F2045" i="2" s="1"/>
  <c r="AA2342" i="1"/>
  <c r="AA1269" i="1"/>
  <c r="F1247" i="2" s="1"/>
  <c r="AA1959" i="1"/>
  <c r="AA1478" i="1"/>
  <c r="AA2246" i="1"/>
  <c r="AA1768" i="1"/>
  <c r="AA1185" i="1"/>
  <c r="F1187" i="2" s="1"/>
  <c r="AA2089" i="1"/>
  <c r="AA1526" i="1"/>
  <c r="F1528" i="2" s="1"/>
  <c r="AA1590" i="1"/>
  <c r="AA1668" i="1"/>
  <c r="AA1184" i="1"/>
  <c r="AA1475" i="1"/>
  <c r="AA2036" i="1"/>
  <c r="AA2019" i="1"/>
  <c r="F2014" i="2" s="1"/>
  <c r="AA2317" i="1"/>
  <c r="AA1641" i="1"/>
  <c r="AA2324" i="1"/>
  <c r="AA1342" i="1"/>
  <c r="F1320" i="2" s="1"/>
  <c r="AA2118" i="1"/>
  <c r="AA1246" i="1"/>
  <c r="AA1714" i="1"/>
  <c r="AA1435" i="1"/>
  <c r="AA1872" i="1"/>
  <c r="AA1895" i="1"/>
  <c r="AA1893" i="1"/>
  <c r="AA1769" i="1"/>
  <c r="AA1183" i="1"/>
  <c r="AA1921" i="1"/>
  <c r="F1916" i="2" s="1"/>
  <c r="AA2033" i="1"/>
  <c r="F2028" i="2" s="1"/>
  <c r="AA2016" i="1"/>
  <c r="F2011" i="2" s="1"/>
  <c r="AA2353" i="1"/>
  <c r="AA1361" i="1"/>
  <c r="AA1512" i="1"/>
  <c r="F1491" i="2" s="1"/>
  <c r="AA1944" i="1"/>
  <c r="AA1638" i="1"/>
  <c r="F1620" i="2" s="1"/>
  <c r="AA1172" i="1"/>
  <c r="AA2475" i="1"/>
  <c r="F2488" i="2" s="1"/>
  <c r="AA1486" i="1"/>
  <c r="F1465" i="2" s="1"/>
  <c r="AA1412" i="1"/>
  <c r="AA1166" i="1"/>
  <c r="AA1043" i="1"/>
  <c r="AA1848" i="1"/>
  <c r="AA1344" i="1"/>
  <c r="AA1838" i="1"/>
  <c r="AA2234" i="1"/>
  <c r="AA2217" i="1"/>
  <c r="AA1161" i="1"/>
  <c r="AA1262" i="1"/>
  <c r="AA1530" i="1"/>
  <c r="AA1020" i="1"/>
  <c r="AA1191" i="1"/>
  <c r="AA2402" i="1"/>
  <c r="F2413" i="2" s="1"/>
  <c r="AA2286" i="1"/>
  <c r="AA1865" i="1"/>
  <c r="AA1306" i="1"/>
  <c r="AA1492" i="1"/>
  <c r="AA2141" i="1"/>
  <c r="AA2451" i="1"/>
  <c r="AA2488" i="1"/>
  <c r="AA1629" i="1"/>
  <c r="AA1632" i="1"/>
  <c r="F1614" i="2" s="1"/>
  <c r="AA1348" i="1"/>
  <c r="AA1955" i="1"/>
  <c r="AA1182" i="1"/>
  <c r="AA2452" i="1"/>
  <c r="AA2032" i="1"/>
  <c r="AA2015" i="1"/>
  <c r="AA2046" i="1"/>
  <c r="F2041" i="2" s="1"/>
  <c r="AA991" i="1"/>
  <c r="AA2126" i="1"/>
  <c r="AA1330" i="1"/>
  <c r="F1308" i="2" s="1"/>
  <c r="AA2307" i="1"/>
  <c r="AA1171" i="1"/>
  <c r="AA1812" i="1"/>
  <c r="AA1157" i="1"/>
  <c r="AA1673" i="1"/>
  <c r="AA1832" i="1"/>
  <c r="F1823" i="2" s="1"/>
  <c r="AA1754" i="1"/>
  <c r="F1744" i="2" s="1"/>
  <c r="AA1260" i="1"/>
  <c r="AA1482" i="1"/>
  <c r="F1461" i="2" s="1"/>
  <c r="AA2014" i="1"/>
  <c r="AA2306" i="1"/>
  <c r="AA1075" i="1"/>
  <c r="AA1819" i="1"/>
  <c r="F1809" i="2" s="1"/>
  <c r="AA2323" i="1"/>
  <c r="AA2123" i="1"/>
  <c r="F2120" i="2" s="1"/>
  <c r="AA2184" i="1"/>
  <c r="AA1116" i="1"/>
  <c r="AA116" i="1"/>
  <c r="F116" i="2" s="1"/>
  <c r="AA1626" i="1"/>
  <c r="F1608" i="2" s="1"/>
  <c r="AA1047" i="1"/>
  <c r="AA1727" i="1"/>
  <c r="AA780" i="1"/>
  <c r="F2183" i="2" s="1"/>
  <c r="AA1945" i="1"/>
  <c r="AA1601" i="1"/>
  <c r="AA2031" i="1"/>
  <c r="F2026" i="2" s="1"/>
  <c r="AA1111" i="1"/>
  <c r="AA296" i="1"/>
  <c r="AA1169" i="1"/>
  <c r="AA1454" i="1"/>
  <c r="F1433" i="2" s="1"/>
  <c r="AA1160" i="1"/>
  <c r="AA2164" i="1"/>
  <c r="F2166" i="2" s="1"/>
  <c r="AA1749" i="1"/>
  <c r="AA1640" i="1"/>
  <c r="F1622" i="2" s="1"/>
  <c r="AA1159" i="1"/>
  <c r="AA1934" i="1"/>
  <c r="AA2476" i="1"/>
  <c r="AA1867" i="1"/>
  <c r="AA1314" i="1"/>
  <c r="AA1802" i="1"/>
  <c r="AA1535" i="1"/>
  <c r="AA995" i="1"/>
  <c r="AA1074" i="1"/>
  <c r="AA1148" i="1"/>
  <c r="AA1538" i="1"/>
  <c r="F1517" i="2" s="1"/>
  <c r="AA1604" i="1"/>
  <c r="AA1142" i="1"/>
  <c r="AA1140" i="1"/>
  <c r="AA1137" i="1"/>
  <c r="AA1747" i="1"/>
  <c r="AA1748" i="1"/>
  <c r="AA1405" i="1"/>
  <c r="AA1368" i="1"/>
  <c r="F1346" i="2" s="1"/>
  <c r="AA1767" i="1"/>
  <c r="AA1861" i="1"/>
  <c r="AA1603" i="1"/>
  <c r="AA2224" i="1"/>
  <c r="F2225" i="2" s="1"/>
  <c r="AA2238" i="1"/>
  <c r="AA1978" i="1"/>
  <c r="F1973" i="2" s="1"/>
  <c r="AA1753" i="1"/>
  <c r="F1743" i="2" s="1"/>
  <c r="AA1766" i="1"/>
  <c r="AA1772" i="1"/>
  <c r="AA1133" i="1"/>
  <c r="AA1129" i="1"/>
  <c r="AA1905" i="1"/>
  <c r="AA2305" i="1"/>
  <c r="AA2285" i="1"/>
  <c r="AA985" i="1"/>
  <c r="AA1125" i="1"/>
  <c r="AA1329" i="1"/>
  <c r="AA1121" i="1"/>
  <c r="AA2147" i="1"/>
  <c r="AA222" i="1"/>
  <c r="AA2401" i="1"/>
  <c r="F2412" i="2" s="1"/>
  <c r="AA1277" i="1"/>
  <c r="AA1440" i="1"/>
  <c r="AA1288" i="1"/>
  <c r="AA1952" i="1"/>
  <c r="AA1453" i="1"/>
  <c r="AA1424" i="1"/>
  <c r="AA1882" i="1"/>
  <c r="AA2322" i="1"/>
  <c r="AA1498" i="1"/>
  <c r="AA1114" i="1"/>
  <c r="AA2417" i="1"/>
  <c r="F2419" i="2" s="1"/>
  <c r="AA123" i="1"/>
  <c r="F122" i="2" s="1"/>
  <c r="AA2127" i="1"/>
  <c r="AA2150" i="1"/>
  <c r="F2149" i="2" s="1"/>
  <c r="AA705" i="1"/>
  <c r="AA1637" i="1"/>
  <c r="AA2258" i="1"/>
  <c r="AA2233" i="1"/>
  <c r="AA1152" i="1"/>
  <c r="AA1462" i="1"/>
  <c r="AA1957" i="1"/>
  <c r="F1952" i="2" s="1"/>
  <c r="AA2257" i="1"/>
  <c r="AA1151" i="1"/>
  <c r="AA2460" i="1"/>
  <c r="AA1628" i="1"/>
  <c r="AA1801" i="1"/>
  <c r="F1791" i="2" s="1"/>
  <c r="AA1334" i="1"/>
  <c r="AA1579" i="1"/>
  <c r="AA2433" i="1"/>
  <c r="AA1070" i="1"/>
  <c r="F1047" i="2" s="1"/>
  <c r="AA2173" i="1"/>
  <c r="F2173" i="2" s="1"/>
  <c r="AA1507" i="1"/>
  <c r="F1486" i="2" s="1"/>
  <c r="AA1631" i="1"/>
  <c r="AA1364" i="1"/>
  <c r="F1342" i="2" s="1"/>
  <c r="AA1149" i="1"/>
  <c r="AA1145" i="1"/>
  <c r="AA1715" i="1"/>
  <c r="AA1143" i="1"/>
  <c r="AA1275" i="1"/>
  <c r="AA1138" i="1"/>
  <c r="AA1000" i="1"/>
  <c r="AA2146" i="1"/>
  <c r="AA2232" i="1"/>
  <c r="AA2487" i="1"/>
  <c r="AA1134" i="1"/>
  <c r="AA1585" i="1"/>
  <c r="F1587" i="2" s="1"/>
  <c r="AA2276" i="1"/>
  <c r="AA1617" i="1"/>
  <c r="F1599" i="2" s="1"/>
  <c r="AA1919" i="1"/>
  <c r="F1914" i="2" s="1"/>
  <c r="AA2236" i="1"/>
  <c r="AA2293" i="1"/>
  <c r="AA1009" i="1"/>
  <c r="AA1416" i="1"/>
  <c r="AA1261" i="1"/>
  <c r="AA1130" i="1"/>
  <c r="AA2250" i="1"/>
  <c r="AA1513" i="1"/>
  <c r="AA2432" i="1"/>
  <c r="F2444" i="2" s="1"/>
  <c r="AA1341" i="1"/>
  <c r="AA1784" i="1"/>
  <c r="F1774" i="2" s="1"/>
  <c r="AA1404" i="1"/>
  <c r="AA1122" i="1"/>
  <c r="AA2059" i="1"/>
  <c r="F2054" i="2" s="1"/>
  <c r="AA1645" i="1"/>
  <c r="AA210" i="1"/>
  <c r="AA66" i="1"/>
  <c r="AA1975" i="1"/>
  <c r="F1977" i="2" s="1"/>
  <c r="AA2440" i="1"/>
  <c r="AA2338" i="1"/>
  <c r="F2345" i="2" s="1"/>
  <c r="AA1394" i="1"/>
  <c r="F1396" i="2" s="1"/>
  <c r="AA2035" i="1"/>
  <c r="AA1117" i="1"/>
  <c r="AA843" i="1"/>
  <c r="AA2391" i="1"/>
  <c r="AA1948" i="1"/>
  <c r="AA1868" i="1"/>
  <c r="AA2105" i="1"/>
  <c r="F2102" i="2" s="1"/>
  <c r="AA1583" i="1"/>
  <c r="AA6" i="1"/>
  <c r="F8" i="2" s="1"/>
  <c r="AA1853" i="1"/>
  <c r="F1845" i="2" s="1"/>
  <c r="AA1346" i="1"/>
  <c r="AA2086" i="1"/>
  <c r="AA52" i="1"/>
  <c r="AA1112" i="1"/>
  <c r="AA587" i="1"/>
  <c r="F589" i="2" s="1"/>
  <c r="AA952" i="1"/>
  <c r="F954" i="2" s="1"/>
  <c r="AA1030" i="1"/>
  <c r="AA1415" i="1"/>
  <c r="AA1794" i="1"/>
  <c r="AA1044" i="1"/>
  <c r="F1021" i="2" s="1"/>
  <c r="AA49" i="1"/>
  <c r="AA571" i="1"/>
  <c r="F554" i="2" s="1"/>
  <c r="AA48" i="1"/>
  <c r="AA1894" i="1"/>
  <c r="AA947" i="1"/>
  <c r="AA1076" i="1"/>
  <c r="AA999" i="1"/>
  <c r="F975" i="2" s="1"/>
  <c r="AA320" i="1"/>
  <c r="AA741" i="1"/>
  <c r="AA421" i="1"/>
  <c r="F409" i="2" s="1"/>
  <c r="AA1103" i="1"/>
  <c r="AA151" i="1"/>
  <c r="AA747" i="1"/>
  <c r="AA701" i="1"/>
  <c r="F703" i="2" s="1"/>
  <c r="AA2060" i="1"/>
  <c r="AA778" i="1"/>
  <c r="AA1028" i="1"/>
  <c r="AA1719" i="1"/>
  <c r="F1721" i="2" s="1"/>
  <c r="AA1098" i="1"/>
  <c r="F1075" i="2" s="1"/>
  <c r="AA2204" i="1"/>
  <c r="F2205" i="2" s="1"/>
  <c r="AA2429" i="1"/>
  <c r="AA1600" i="1"/>
  <c r="AA111" i="1"/>
  <c r="F111" i="2" s="1"/>
  <c r="AA1501" i="1"/>
  <c r="F1480" i="2" s="1"/>
  <c r="AA2443" i="1"/>
  <c r="AA2484" i="1"/>
  <c r="AA903" i="1"/>
  <c r="F872" i="2" s="1"/>
  <c r="AA193" i="1"/>
  <c r="AA996" i="1"/>
  <c r="AA39" i="1"/>
  <c r="AA221" i="1"/>
  <c r="AA558" i="1"/>
  <c r="AA258" i="1"/>
  <c r="AA233" i="1"/>
  <c r="F232" i="2" s="1"/>
  <c r="AA2373" i="1"/>
  <c r="AA337" i="1"/>
  <c r="AA597" i="1"/>
  <c r="AA1090" i="1"/>
  <c r="AA1027" i="1"/>
  <c r="AA167" i="1"/>
  <c r="AA2450" i="1"/>
  <c r="AA1716" i="1"/>
  <c r="AA2319" i="1"/>
  <c r="AA46" i="1"/>
  <c r="AA2205" i="1"/>
  <c r="AA1102" i="1"/>
  <c r="AA928" i="1"/>
  <c r="AA399" i="1"/>
  <c r="AA2360" i="1"/>
  <c r="AA1569" i="1"/>
  <c r="AA2185" i="1"/>
  <c r="F2186" i="2" s="1"/>
  <c r="AA2416" i="1"/>
  <c r="AA137" i="1"/>
  <c r="AA1520" i="1"/>
  <c r="AA637" i="1"/>
  <c r="AA1087" i="1"/>
  <c r="AA1691" i="1"/>
  <c r="AA482" i="1"/>
  <c r="AA257" i="1"/>
  <c r="F256" i="2" s="1"/>
  <c r="AA1710" i="1"/>
  <c r="AA1363" i="1"/>
  <c r="F1341" i="2" s="1"/>
  <c r="AA1562" i="1"/>
  <c r="AA1729" i="1"/>
  <c r="AA3" i="1"/>
  <c r="F5" i="2" s="1"/>
  <c r="AA917" i="1"/>
  <c r="AA1839" i="1"/>
  <c r="F1831" i="2" s="1"/>
  <c r="AA2361" i="1"/>
  <c r="AA369" i="1"/>
  <c r="AA1452" i="1"/>
  <c r="AA1649" i="1"/>
  <c r="F1631" i="2" s="1"/>
  <c r="AA29" i="1"/>
  <c r="AA2194" i="1"/>
  <c r="AA945" i="1"/>
  <c r="AA809" i="1"/>
  <c r="AA731" i="1"/>
  <c r="AA1495" i="1"/>
  <c r="AA2277" i="1"/>
  <c r="AA2314" i="1"/>
  <c r="AA2371" i="1"/>
  <c r="AA1646" i="1"/>
  <c r="AA2001" i="1"/>
  <c r="AA689" i="1"/>
  <c r="F670" i="2" s="1"/>
  <c r="AA865" i="1"/>
  <c r="AA831" i="1"/>
  <c r="AA521" i="1"/>
  <c r="AA2134" i="1"/>
  <c r="F2131" i="2" s="1"/>
  <c r="AA329" i="1"/>
  <c r="AA670" i="1"/>
  <c r="AA845" i="1"/>
  <c r="AA1302" i="1"/>
  <c r="AA497" i="1"/>
  <c r="AA611" i="1"/>
  <c r="AA396" i="1"/>
  <c r="AA344" i="1"/>
  <c r="F339" i="2" s="1"/>
  <c r="AA194" i="1"/>
  <c r="AA585" i="1"/>
  <c r="AA1786" i="1"/>
  <c r="AA199" i="1"/>
  <c r="AA1300" i="1"/>
  <c r="AA1663" i="1"/>
  <c r="F1646" i="2" s="1"/>
  <c r="AA866" i="1"/>
  <c r="AA1050" i="1"/>
  <c r="AA577" i="1"/>
  <c r="AA584" i="1"/>
  <c r="AA204" i="1"/>
  <c r="AA1054" i="1"/>
  <c r="AA2190" i="1"/>
  <c r="AA575" i="1"/>
  <c r="AA1925" i="1"/>
  <c r="AA1655" i="1"/>
  <c r="AA706" i="1"/>
  <c r="AA799" i="1"/>
  <c r="F779" i="2" s="1"/>
  <c r="AA759" i="1"/>
  <c r="AA756" i="1"/>
  <c r="F735" i="2" s="1"/>
  <c r="AA753" i="1"/>
  <c r="F732" i="2" s="1"/>
  <c r="AA750" i="1"/>
  <c r="AA940" i="1"/>
  <c r="AA2311" i="1"/>
  <c r="AA657" i="1"/>
  <c r="AA2080" i="1"/>
  <c r="AA646" i="1"/>
  <c r="AA2064" i="1"/>
  <c r="AA540" i="1"/>
  <c r="AA1879" i="1"/>
  <c r="AA1890" i="1"/>
  <c r="AA255" i="1"/>
  <c r="F254" i="2" s="1"/>
  <c r="AA1041" i="1"/>
  <c r="AA2363" i="1"/>
  <c r="AA142" i="1"/>
  <c r="AA520" i="1"/>
  <c r="F506" i="2" s="1"/>
  <c r="AA776" i="1"/>
  <c r="F754" i="2" s="1"/>
  <c r="AA59" i="1"/>
  <c r="F59" i="2" s="1"/>
  <c r="AA1291" i="1"/>
  <c r="AA1289" i="1"/>
  <c r="AA1758" i="1"/>
  <c r="AA428" i="1"/>
  <c r="AA432" i="1"/>
  <c r="AA1481" i="1"/>
  <c r="F1483" i="2" s="1"/>
  <c r="AA1413" i="1"/>
  <c r="AA1438" i="1"/>
  <c r="AA1109" i="1"/>
  <c r="AA1106" i="1"/>
  <c r="F1083" i="2" s="1"/>
  <c r="AA1744" i="1"/>
  <c r="AA1926" i="1"/>
  <c r="F1921" i="2" s="1"/>
  <c r="AA1927" i="1"/>
  <c r="AA1407" i="1"/>
  <c r="AA1814" i="1"/>
  <c r="AA43" i="1"/>
  <c r="AA2196" i="1"/>
  <c r="AA1406" i="1"/>
  <c r="AA1255" i="1"/>
  <c r="AA1592" i="1"/>
  <c r="AA766" i="1"/>
  <c r="AA11" i="1"/>
  <c r="F13" i="2" s="1"/>
  <c r="AA1055" i="1"/>
  <c r="F1032" i="2" s="1"/>
  <c r="AA1544" i="1"/>
  <c r="AA2049" i="1"/>
  <c r="AA1432" i="1"/>
  <c r="AA81" i="1"/>
  <c r="AA2425" i="1"/>
  <c r="F2437" i="2" s="1"/>
  <c r="AA1026" i="1"/>
  <c r="AA1052" i="1"/>
  <c r="F1029" i="2" s="1"/>
  <c r="AA2474" i="1"/>
  <c r="AA400" i="1"/>
  <c r="F388" i="2" s="1"/>
  <c r="AA982" i="1"/>
  <c r="AA2362" i="1"/>
  <c r="AA519" i="1"/>
  <c r="F505" i="2" s="1"/>
  <c r="AA178" i="1"/>
  <c r="AA289" i="1"/>
  <c r="AA115" i="1"/>
  <c r="AA2025" i="1"/>
  <c r="AA1093" i="1"/>
  <c r="AA491" i="1"/>
  <c r="F479" i="2" s="1"/>
  <c r="AA198" i="1"/>
  <c r="F197" i="2" s="1"/>
  <c r="AA905" i="1"/>
  <c r="AA1580" i="1"/>
  <c r="AA166" i="1"/>
  <c r="AA1086" i="1"/>
  <c r="F1063" i="2" s="1"/>
  <c r="AA10" i="1"/>
  <c r="F12" i="2" s="1"/>
  <c r="AA1738" i="1"/>
  <c r="AA1653" i="1"/>
  <c r="AA1294" i="1"/>
  <c r="F1296" i="2" s="1"/>
  <c r="AA1358" i="1"/>
  <c r="AA1732" i="1"/>
  <c r="AA1022" i="1"/>
  <c r="AA2422" i="1"/>
  <c r="F2434" i="2" s="1"/>
  <c r="AA1392" i="1"/>
  <c r="AA699" i="1"/>
  <c r="AA361" i="1"/>
  <c r="AA280" i="1"/>
  <c r="AA949" i="1"/>
  <c r="F922" i="2" s="1"/>
  <c r="AA1391" i="1"/>
  <c r="AA347" i="1"/>
  <c r="AA1568" i="1"/>
  <c r="F1547" i="2" s="1"/>
  <c r="AA810" i="1"/>
  <c r="AA732" i="1"/>
  <c r="AA2216" i="1"/>
  <c r="AA152" i="1"/>
  <c r="F151" i="2" s="1"/>
  <c r="AA1408" i="1"/>
  <c r="AA1006" i="1"/>
  <c r="AA1317" i="1"/>
  <c r="AA422" i="1"/>
  <c r="AA2135" i="1"/>
  <c r="F2132" i="2" s="1"/>
  <c r="AA1849" i="1"/>
  <c r="AA2303" i="1"/>
  <c r="AA1614" i="1"/>
  <c r="AA1347" i="1"/>
  <c r="AA1533" i="1"/>
  <c r="AA1983" i="1"/>
  <c r="AA1299" i="1"/>
  <c r="F1277" i="2" s="1"/>
  <c r="AA1760" i="1"/>
  <c r="AA1385" i="1"/>
  <c r="AA2101" i="1"/>
  <c r="AA851" i="1"/>
  <c r="AA2444" i="1"/>
  <c r="F2456" i="2" s="1"/>
  <c r="AA1403" i="1"/>
  <c r="F1382" i="2" s="1"/>
  <c r="AA16" i="1"/>
  <c r="F18" i="2" s="1"/>
  <c r="AA295" i="1"/>
  <c r="F291" i="2" s="1"/>
  <c r="AA1728" i="1"/>
  <c r="AA563" i="1"/>
  <c r="F546" i="2" s="1"/>
  <c r="AA2379" i="1"/>
  <c r="AA334" i="1"/>
  <c r="AA951" i="1"/>
  <c r="AA1610" i="1"/>
  <c r="F1592" i="2" s="1"/>
  <c r="AA2283" i="1"/>
  <c r="AA501" i="1"/>
  <c r="F488" i="2" s="1"/>
  <c r="AA1016" i="1"/>
  <c r="AA1046" i="1"/>
  <c r="AA975" i="1"/>
  <c r="AA256" i="1"/>
  <c r="AA261" i="1"/>
  <c r="F260" i="2" s="1"/>
  <c r="AA1988" i="1"/>
  <c r="AA489" i="1"/>
  <c r="AA1619" i="1"/>
  <c r="AA763" i="1"/>
  <c r="AA757" i="1"/>
  <c r="F736" i="2" s="1"/>
  <c r="AA754" i="1"/>
  <c r="AA751" i="1"/>
  <c r="AA761" i="1"/>
  <c r="AA869" i="1"/>
  <c r="F842" i="2" s="1"/>
  <c r="AA658" i="1"/>
  <c r="AA654" i="1"/>
  <c r="F637" i="2" s="1"/>
  <c r="AA648" i="1"/>
  <c r="AA653" i="1"/>
  <c r="F636" i="2" s="1"/>
  <c r="AA364" i="1"/>
  <c r="AA1888" i="1"/>
  <c r="F1880" i="2" s="1"/>
  <c r="AA539" i="1"/>
  <c r="F1886" i="2" s="1"/>
  <c r="AA2438" i="1"/>
  <c r="AA1007" i="1"/>
  <c r="AA1984" i="1"/>
  <c r="F1979" i="2" s="1"/>
  <c r="AA1005" i="1"/>
  <c r="AA1066" i="1"/>
  <c r="F1043" i="2" s="1"/>
  <c r="AA532" i="1"/>
  <c r="AA1287" i="1"/>
  <c r="AA2057" i="1"/>
  <c r="AA1040" i="1"/>
  <c r="F1017" i="2" s="1"/>
  <c r="AA589" i="1"/>
  <c r="AA34" i="1"/>
  <c r="F35" i="2" s="1"/>
  <c r="AA1483" i="1"/>
  <c r="AA267" i="1"/>
  <c r="AA244" i="1"/>
  <c r="AA1667" i="1"/>
  <c r="AA377" i="1"/>
  <c r="AA130" i="1"/>
  <c r="F129" i="2" s="1"/>
  <c r="AA1298" i="1"/>
  <c r="AA468" i="1"/>
  <c r="AA679" i="1"/>
  <c r="F660" i="2" s="1"/>
  <c r="AA675" i="1"/>
  <c r="AA1635" i="1"/>
  <c r="AA719" i="1"/>
  <c r="F700" i="2" s="1"/>
  <c r="AA176" i="1"/>
  <c r="F175" i="2" s="1"/>
  <c r="AA331" i="1"/>
  <c r="AA819" i="1"/>
  <c r="AA2133" i="1"/>
  <c r="AA332" i="1"/>
  <c r="AA319" i="1"/>
  <c r="F315" i="2" s="1"/>
  <c r="AA68" i="1"/>
  <c r="AA91" i="1"/>
  <c r="F91" i="2" s="1"/>
  <c r="AA2067" i="1"/>
  <c r="F2062" i="2" s="1"/>
  <c r="AA1779" i="1"/>
  <c r="AA737" i="1"/>
  <c r="AA465" i="1"/>
  <c r="F453" i="2" s="1"/>
  <c r="AA1315" i="1"/>
  <c r="F1293" i="2" s="1"/>
  <c r="AA2091" i="1"/>
  <c r="AA2336" i="1"/>
  <c r="AA2413" i="1"/>
  <c r="AA2148" i="1"/>
  <c r="AA814" i="1"/>
  <c r="AA424" i="1"/>
  <c r="F412" i="2" s="1"/>
  <c r="AA1666" i="1"/>
  <c r="F1668" i="2" s="1"/>
  <c r="AA2219" i="1"/>
  <c r="AA447" i="1"/>
  <c r="AA2214" i="1"/>
  <c r="F2216" i="2" s="1"/>
  <c r="AA2461" i="1"/>
  <c r="F2473" i="2" s="1"/>
  <c r="AA2496" i="1"/>
  <c r="AA13" i="1"/>
  <c r="F15" i="2" s="1"/>
  <c r="AA1909" i="1"/>
  <c r="AA561" i="1"/>
  <c r="AA565" i="1"/>
  <c r="F548" i="2" s="1"/>
  <c r="AA278" i="1"/>
  <c r="AA2149" i="1"/>
  <c r="F2151" i="2" s="1"/>
  <c r="AA2082" i="1"/>
  <c r="AA815" i="1"/>
  <c r="AA1546" i="1"/>
  <c r="F1525" i="2" s="1"/>
  <c r="AA2228" i="1"/>
  <c r="AA1780" i="1"/>
  <c r="F1770" i="2" s="1"/>
  <c r="AA1536" i="1"/>
  <c r="F1538" i="2" s="1"/>
  <c r="AA235" i="1"/>
  <c r="AA87" i="1"/>
  <c r="AA937" i="1"/>
  <c r="AA1270" i="1"/>
  <c r="AA543" i="1"/>
  <c r="AA1059" i="1"/>
  <c r="AA512" i="1"/>
  <c r="AA2281" i="1"/>
  <c r="F2285" i="2" s="1"/>
  <c r="AA710" i="1"/>
  <c r="AA1936" i="1"/>
  <c r="AA1937" i="1"/>
  <c r="F1932" i="2" s="1"/>
  <c r="AA461" i="1"/>
  <c r="AA914" i="1"/>
  <c r="AA746" i="1"/>
  <c r="F726" i="2" s="1"/>
  <c r="AA1443" i="1"/>
  <c r="F1422" i="2" s="1"/>
  <c r="AA376" i="1"/>
  <c r="AA2092" i="1"/>
  <c r="F2088" i="2" s="1"/>
  <c r="AA604" i="1"/>
  <c r="AA609" i="1"/>
  <c r="AA1602" i="1"/>
  <c r="AA772" i="1"/>
  <c r="AA683" i="1"/>
  <c r="F664" i="2" s="1"/>
  <c r="AA828" i="1"/>
  <c r="AA96" i="1"/>
  <c r="AA168" i="1"/>
  <c r="AA863" i="1"/>
  <c r="AA536" i="1"/>
  <c r="AA58" i="1"/>
  <c r="AA1282" i="1"/>
  <c r="AA873" i="1"/>
  <c r="AA1693" i="1"/>
  <c r="F1683" i="2" s="1"/>
  <c r="AA693" i="1"/>
  <c r="AA839" i="1"/>
  <c r="AA2242" i="1"/>
  <c r="AA1274" i="1"/>
  <c r="F1252" i="2" s="1"/>
  <c r="AA2359" i="1"/>
  <c r="AA1682" i="1"/>
  <c r="F1671" i="2" s="1"/>
  <c r="AA2145" i="1"/>
  <c r="AA14" i="1"/>
  <c r="F16" i="2" s="1"/>
  <c r="AA71" i="1"/>
  <c r="F71" i="2" s="1"/>
  <c r="AA321" i="1"/>
  <c r="AA174" i="1"/>
  <c r="F173" i="2" s="1"/>
  <c r="AA9" i="1"/>
  <c r="F11" i="2" s="1"/>
  <c r="AA76" i="1"/>
  <c r="AA2439" i="1"/>
  <c r="F2451" i="2" s="1"/>
  <c r="AA1704" i="1"/>
  <c r="AA2377" i="1"/>
  <c r="AA935" i="1"/>
  <c r="AA1698" i="1"/>
  <c r="AA330" i="1"/>
  <c r="AA907" i="1"/>
  <c r="F876" i="2" s="1"/>
  <c r="AA2132" i="1"/>
  <c r="AA2370" i="1"/>
  <c r="F2377" i="2" s="1"/>
  <c r="AA1286" i="1"/>
  <c r="AA605" i="1"/>
  <c r="AA2230" i="1"/>
  <c r="AA2210" i="1"/>
  <c r="AA2375" i="1"/>
  <c r="AA1899" i="1"/>
  <c r="F1894" i="2" s="1"/>
  <c r="AA1892" i="1"/>
  <c r="AA727" i="1"/>
  <c r="F707" i="2" s="1"/>
  <c r="AA2231" i="1"/>
  <c r="AA822" i="1"/>
  <c r="AA526" i="1"/>
  <c r="AA18" i="1"/>
  <c r="F20" i="2" s="1"/>
  <c r="AA260" i="1"/>
  <c r="AA2254" i="1"/>
  <c r="AA1037" i="1"/>
  <c r="F1013" i="2" s="1"/>
  <c r="AA2434" i="1"/>
  <c r="AA2099" i="1"/>
  <c r="AA1992" i="1"/>
  <c r="AA1327" i="1"/>
  <c r="AA1437" i="1"/>
  <c r="F1416" i="2" s="1"/>
  <c r="AA434" i="1"/>
  <c r="F436" i="2" s="1"/>
  <c r="AA458" i="1"/>
  <c r="F446" i="2" s="1"/>
  <c r="AA455" i="1"/>
  <c r="AA162" i="1"/>
  <c r="AA1736" i="1"/>
  <c r="AA72" i="1"/>
  <c r="AA341" i="1"/>
  <c r="AA228" i="1"/>
  <c r="AA976" i="1"/>
  <c r="AA470" i="1"/>
  <c r="F458" i="2" s="1"/>
  <c r="AA1439" i="1"/>
  <c r="AA614" i="1"/>
  <c r="AA388" i="1"/>
  <c r="AA2220" i="1"/>
  <c r="F2221" i="2" s="1"/>
  <c r="AA773" i="1"/>
  <c r="F751" i="2" s="1"/>
  <c r="AA485" i="1"/>
  <c r="F473" i="2" s="1"/>
  <c r="AA849" i="1"/>
  <c r="AA892" i="1"/>
  <c r="F865" i="2" s="1"/>
  <c r="AA739" i="1"/>
  <c r="AA382" i="1"/>
  <c r="F370" i="2" s="1"/>
  <c r="AA728" i="1"/>
  <c r="AA441" i="1"/>
  <c r="F429" i="2" s="1"/>
  <c r="AA2113" i="1"/>
  <c r="AA214" i="1"/>
  <c r="AA626" i="1"/>
  <c r="AA126" i="1"/>
  <c r="AA187" i="1"/>
  <c r="AA1947" i="1"/>
  <c r="AA872" i="1"/>
  <c r="AA1695" i="1"/>
  <c r="AA2111" i="1"/>
  <c r="AA179" i="1"/>
  <c r="F178" i="2" s="1"/>
  <c r="AA317" i="1"/>
  <c r="AA2072" i="1"/>
  <c r="AA232" i="1"/>
  <c r="AA385" i="1"/>
  <c r="F373" i="2" s="1"/>
  <c r="AA343" i="1"/>
  <c r="AA738" i="1"/>
  <c r="AA1596" i="1"/>
  <c r="AA277" i="1"/>
  <c r="AA290" i="1"/>
  <c r="AA80" i="1"/>
  <c r="F80" i="2" s="1"/>
  <c r="AA311" i="1"/>
  <c r="F307" i="2" s="1"/>
  <c r="AA284" i="1"/>
  <c r="F280" i="2" s="1"/>
  <c r="AA381" i="1"/>
  <c r="AA356" i="1"/>
  <c r="AA971" i="1"/>
  <c r="F947" i="2" s="1"/>
  <c r="AA2178" i="1"/>
  <c r="F2178" i="2" s="1"/>
  <c r="AA2042" i="1"/>
  <c r="F2037" i="2" s="1"/>
  <c r="AA1388" i="1"/>
  <c r="F1367" i="2" s="1"/>
  <c r="AA588" i="1"/>
  <c r="AA796" i="1"/>
  <c r="F776" i="2" s="1"/>
  <c r="AA460" i="1"/>
  <c r="AA2222" i="1"/>
  <c r="F2224" i="2" s="1"/>
  <c r="AA1042" i="1"/>
  <c r="AA641" i="1"/>
  <c r="AA644" i="1"/>
  <c r="AA1737" i="1"/>
  <c r="F1727" i="2" s="1"/>
  <c r="AA1421" i="1"/>
  <c r="AA466" i="1"/>
  <c r="AA1312" i="1"/>
  <c r="F1290" i="2" s="1"/>
  <c r="AA929" i="1"/>
  <c r="AA2421" i="1"/>
  <c r="AA981" i="1"/>
  <c r="AA684" i="1"/>
  <c r="F665" i="2" s="1"/>
  <c r="AA509" i="1"/>
  <c r="AA1718" i="1"/>
  <c r="F1720" i="2" s="1"/>
  <c r="AA861" i="1"/>
  <c r="AA591" i="1"/>
  <c r="F574" i="2" s="1"/>
  <c r="AA2465" i="1"/>
  <c r="AA1799" i="1"/>
  <c r="AA1068" i="1"/>
  <c r="F1045" i="2" s="1"/>
  <c r="AA581" i="1"/>
  <c r="AA890" i="1"/>
  <c r="F863" i="2" s="1"/>
  <c r="AA412" i="1"/>
  <c r="AA881" i="1"/>
  <c r="AA2083" i="1"/>
  <c r="AA77" i="1"/>
  <c r="F77" i="2" s="1"/>
  <c r="AA960" i="1"/>
  <c r="AA765" i="1"/>
  <c r="F743" i="2" s="1"/>
  <c r="AA325" i="1"/>
  <c r="AA411" i="1"/>
  <c r="AA1572" i="1"/>
  <c r="F1551" i="2" s="1"/>
  <c r="AA132" i="1"/>
  <c r="AA1697" i="1"/>
  <c r="AA1024" i="1"/>
  <c r="AA549" i="1"/>
  <c r="F532" i="2" s="1"/>
  <c r="AA882" i="1"/>
  <c r="F855" i="2" s="1"/>
  <c r="AA600" i="1"/>
  <c r="F583" i="2" s="1"/>
  <c r="AA1851" i="1"/>
  <c r="F1843" i="2" s="1"/>
  <c r="AA702" i="1"/>
  <c r="F683" i="2" s="1"/>
  <c r="AA1709" i="1"/>
  <c r="F1699" i="2" s="1"/>
  <c r="AA567" i="1"/>
  <c r="F550" i="2" s="1"/>
  <c r="AA939" i="1"/>
  <c r="AA961" i="1"/>
  <c r="F937" i="2" s="1"/>
  <c r="AA387" i="1"/>
  <c r="AA934" i="1"/>
  <c r="AA2071" i="1"/>
  <c r="AA324" i="1"/>
  <c r="F320" i="2" s="1"/>
  <c r="AA834" i="1"/>
  <c r="AA608" i="1"/>
  <c r="AA672" i="1"/>
  <c r="AA771" i="1"/>
  <c r="AA336" i="1"/>
  <c r="F332" i="2" s="1"/>
  <c r="AA2237" i="1"/>
  <c r="AA649" i="1"/>
  <c r="AA736" i="1"/>
  <c r="AA186" i="1"/>
  <c r="AA315" i="1"/>
  <c r="Y316" i="1"/>
  <c r="AA316" i="1" s="1"/>
  <c r="F312" i="2" s="1"/>
  <c r="AF8" i="1"/>
  <c r="AA640" i="1"/>
  <c r="AA15" i="1"/>
  <c r="F17" i="2" s="1"/>
  <c r="AA1651" i="1"/>
  <c r="F1633" i="2" s="1"/>
  <c r="AA1877" i="1"/>
  <c r="AA1401" i="1"/>
  <c r="F1380" i="2" s="1"/>
  <c r="AA1296" i="1"/>
  <c r="AA64" i="1"/>
  <c r="F64" i="2" s="1"/>
  <c r="AA590" i="1"/>
  <c r="AA2120" i="1"/>
  <c r="AA994" i="1"/>
  <c r="AA1146" i="1"/>
  <c r="F1124" i="2" s="1"/>
  <c r="AA1565" i="1"/>
  <c r="AA1144" i="1"/>
  <c r="AA1273" i="1"/>
  <c r="F1251" i="2" s="1"/>
  <c r="AA1692" i="1"/>
  <c r="F1682" i="2" s="1"/>
  <c r="AA2321" i="1"/>
  <c r="F2327" i="2" s="1"/>
  <c r="AA1451" i="1"/>
  <c r="AA1253" i="1"/>
  <c r="F1231" i="2" s="1"/>
  <c r="AA2485" i="1"/>
  <c r="F2498" i="2" s="1"/>
  <c r="AA1135" i="1"/>
  <c r="AA1831" i="1"/>
  <c r="F1822" i="2" s="1"/>
  <c r="AA2206" i="1"/>
  <c r="F2207" i="2" s="1"/>
  <c r="AA1739" i="1"/>
  <c r="F1729" i="2" s="1"/>
  <c r="AA1051" i="1"/>
  <c r="F1028" i="2" s="1"/>
  <c r="AA2018" i="1"/>
  <c r="F2013" i="2" s="1"/>
  <c r="AA2309" i="1"/>
  <c r="AA1032" i="1"/>
  <c r="F1008" i="2" s="1"/>
  <c r="AA2003" i="1"/>
  <c r="AA1460" i="1"/>
  <c r="F1439" i="2" s="1"/>
  <c r="AA1131" i="1"/>
  <c r="AA1031" i="1"/>
  <c r="F1007" i="2" s="1"/>
  <c r="AA2330" i="1"/>
  <c r="AA1816" i="1"/>
  <c r="AA1795" i="1"/>
  <c r="AA1126" i="1"/>
  <c r="F1104" i="2" s="1"/>
  <c r="AA1345" i="1"/>
  <c r="AA1123" i="1"/>
  <c r="AA53" i="1"/>
  <c r="F54" i="2" s="1"/>
  <c r="AA104" i="1"/>
  <c r="F104" i="2" s="1"/>
  <c r="AA2382" i="1"/>
  <c r="AA1485" i="1"/>
  <c r="F1487" i="2" s="1"/>
  <c r="AA1430" i="1"/>
  <c r="AA1717" i="1"/>
  <c r="F1707" i="2" s="1"/>
  <c r="AA1928" i="1"/>
  <c r="AA1491" i="1"/>
  <c r="F1470" i="2" s="1"/>
  <c r="AA1257" i="1"/>
  <c r="AA1118" i="1"/>
  <c r="F1096" i="2" s="1"/>
  <c r="AA2183" i="1"/>
  <c r="F2184" i="2" s="1"/>
  <c r="AA54" i="1"/>
  <c r="AA1456" i="1"/>
  <c r="AA1411" i="1"/>
  <c r="F1390" i="2" s="1"/>
  <c r="AA1373" i="1"/>
  <c r="AA1500" i="1"/>
  <c r="AA680" i="1"/>
  <c r="AA842" i="1"/>
  <c r="AA514" i="1"/>
  <c r="F500" i="2" s="1"/>
  <c r="AA1115" i="1"/>
  <c r="AA1113" i="1"/>
  <c r="AA231" i="1"/>
  <c r="AA205" i="1"/>
  <c r="AA1577" i="1"/>
  <c r="F1556" i="2" s="1"/>
  <c r="AA1029" i="1"/>
  <c r="AA1855" i="1"/>
  <c r="F1847" i="2" s="1"/>
  <c r="AA220" i="1"/>
  <c r="AA50" i="1"/>
  <c r="F51" i="2" s="1"/>
  <c r="AA349" i="1"/>
  <c r="AA835" i="1"/>
  <c r="AA2300" i="1"/>
  <c r="F2305" i="2" s="1"/>
  <c r="AA1660" i="1"/>
  <c r="AA1165" i="1"/>
  <c r="AA2235" i="1"/>
  <c r="F2236" i="2" s="1"/>
  <c r="AA2213" i="1"/>
  <c r="F2214" i="2" s="1"/>
  <c r="AA1589" i="1"/>
  <c r="AA1941" i="1"/>
  <c r="AA1480" i="1"/>
  <c r="AA1502" i="1"/>
  <c r="F1481" i="2" s="1"/>
  <c r="AA2495" i="1"/>
  <c r="AA2117" i="1"/>
  <c r="AA1379" i="1"/>
  <c r="AA1803" i="1"/>
  <c r="AA1025" i="1"/>
  <c r="F1001" i="2" s="1"/>
  <c r="AA1033" i="1"/>
  <c r="F1009" i="2" s="1"/>
  <c r="AA2491" i="1"/>
  <c r="AA1001" i="1"/>
  <c r="AA1147" i="1"/>
  <c r="F1125" i="2" s="1"/>
  <c r="AA1510" i="1"/>
  <c r="AA2002" i="1"/>
  <c r="F2004" i="2" s="1"/>
  <c r="AA1141" i="1"/>
  <c r="AA1139" i="1"/>
  <c r="F1117" i="2" s="1"/>
  <c r="AA2384" i="1"/>
  <c r="AA1576" i="1"/>
  <c r="F1555" i="2" s="1"/>
  <c r="AA1072" i="1"/>
  <c r="F1049" i="2" s="1"/>
  <c r="AA2426" i="1"/>
  <c r="AA1136" i="1"/>
  <c r="AA1902" i="1"/>
  <c r="F1897" i="2" s="1"/>
  <c r="AA1390" i="1"/>
  <c r="AA1613" i="1"/>
  <c r="AA1594" i="1"/>
  <c r="AA1918" i="1"/>
  <c r="AA1615" i="1"/>
  <c r="F1597" i="2" s="1"/>
  <c r="AA2087" i="1"/>
  <c r="AA2477" i="1"/>
  <c r="F2490" i="2" s="1"/>
  <c r="AA1953" i="1"/>
  <c r="AA1132" i="1"/>
  <c r="AA1128" i="1"/>
  <c r="F1106" i="2" s="1"/>
  <c r="AA986" i="1"/>
  <c r="AA1563" i="1"/>
  <c r="F1542" i="2" s="1"/>
  <c r="AA1791" i="1"/>
  <c r="AA1127" i="1"/>
  <c r="AA1124" i="1"/>
  <c r="AA1781" i="1"/>
  <c r="F1771" i="2" s="1"/>
  <c r="AA1120" i="1"/>
  <c r="AA105" i="1"/>
  <c r="AA916" i="1"/>
  <c r="F885" i="2" s="1"/>
  <c r="AA742" i="1"/>
  <c r="F722" i="2" s="1"/>
  <c r="AA1911" i="1"/>
  <c r="F1906" i="2" s="1"/>
  <c r="AA1929" i="1"/>
  <c r="F1924" i="2" s="1"/>
  <c r="AA1598" i="1"/>
  <c r="AA2351" i="1"/>
  <c r="AA1949" i="1"/>
  <c r="F1944" i="2" s="1"/>
  <c r="AA1119" i="1"/>
  <c r="AA1976" i="1"/>
  <c r="AA7" i="1"/>
  <c r="F9" i="2" s="1"/>
  <c r="AA22" i="1"/>
  <c r="AA2490" i="1"/>
  <c r="AA660" i="1"/>
  <c r="AA2128" i="1"/>
  <c r="AA1471" i="1"/>
  <c r="AA241" i="1"/>
  <c r="AA1842" i="1"/>
  <c r="AA348" i="1"/>
  <c r="F342" i="2" s="1"/>
  <c r="AA1726" i="1"/>
  <c r="F1716" i="2" s="1"/>
  <c r="AA1630" i="1"/>
  <c r="F1612" i="2" s="1"/>
  <c r="AA398" i="1"/>
  <c r="AA2030" i="1"/>
  <c r="AA135" i="1"/>
  <c r="AA598" i="1"/>
  <c r="AA384" i="1"/>
  <c r="F372" i="2" s="1"/>
  <c r="AA1108" i="1"/>
  <c r="F1085" i="2" s="1"/>
  <c r="AA1105" i="1"/>
  <c r="F1082" i="2" s="1"/>
  <c r="AA2430" i="1"/>
  <c r="AA2270" i="1"/>
  <c r="F2272" i="2" s="1"/>
  <c r="AA1582" i="1"/>
  <c r="AA1110" i="1"/>
  <c r="AA2318" i="1"/>
  <c r="AA30" i="1"/>
  <c r="F31" i="2" s="1"/>
  <c r="AA44" i="1"/>
  <c r="AA1258" i="1"/>
  <c r="F1236" i="2" s="1"/>
  <c r="AA1940" i="1"/>
  <c r="AA420" i="1"/>
  <c r="F408" i="2" s="1"/>
  <c r="AA2302" i="1"/>
  <c r="F2307" i="2" s="1"/>
  <c r="AA1100" i="1"/>
  <c r="AA1354" i="1"/>
  <c r="F1332" i="2" s="1"/>
  <c r="AA1099" i="1"/>
  <c r="F1076" i="2" s="1"/>
  <c r="AA41" i="1"/>
  <c r="F42" i="2" s="1"/>
  <c r="AA314" i="1"/>
  <c r="F310" i="2" s="1"/>
  <c r="AA2140" i="1"/>
  <c r="F2138" i="2" s="1"/>
  <c r="AA2489" i="1"/>
  <c r="AA2209" i="1"/>
  <c r="AA12" i="1"/>
  <c r="F14" i="2" s="1"/>
  <c r="AA1887" i="1"/>
  <c r="AA125" i="1"/>
  <c r="F124" i="2" s="1"/>
  <c r="AA1096" i="1"/>
  <c r="F1073" i="2" s="1"/>
  <c r="AA1351" i="1"/>
  <c r="F1329" i="2" s="1"/>
  <c r="AA110" i="1"/>
  <c r="AA2455" i="1"/>
  <c r="AA242" i="1"/>
  <c r="F241" i="2" s="1"/>
  <c r="AA716" i="1"/>
  <c r="F697" i="2" s="1"/>
  <c r="AA1095" i="1"/>
  <c r="AA1092" i="1"/>
  <c r="AA196" i="1"/>
  <c r="F195" i="2" s="1"/>
  <c r="AA183" i="1"/>
  <c r="F182" i="2" s="1"/>
  <c r="AA276" i="1"/>
  <c r="AA958" i="1"/>
  <c r="F934" i="2" s="1"/>
  <c r="AA37" i="1"/>
  <c r="F38" i="2" s="1"/>
  <c r="AA959" i="1"/>
  <c r="F935" i="2" s="1"/>
  <c r="AA202" i="1"/>
  <c r="AA47" i="1"/>
  <c r="F48" i="2" s="1"/>
  <c r="AA121" i="1"/>
  <c r="F120" i="2" s="1"/>
  <c r="AA2386" i="1"/>
  <c r="AA2106" i="1"/>
  <c r="AA925" i="1"/>
  <c r="AA782" i="1"/>
  <c r="AA215" i="1"/>
  <c r="F214" i="2" s="1"/>
  <c r="AA2109" i="1"/>
  <c r="AA38" i="1"/>
  <c r="AA1444" i="1"/>
  <c r="F1423" i="2" s="1"/>
  <c r="AA2437" i="1"/>
  <c r="F2449" i="2" s="1"/>
  <c r="AA1084" i="1"/>
  <c r="F1061" i="2" s="1"/>
  <c r="AA854" i="1"/>
  <c r="AA2010" i="1"/>
  <c r="AA2226" i="1"/>
  <c r="AA1409" i="1"/>
  <c r="F1388" i="2" s="1"/>
  <c r="AA274" i="1"/>
  <c r="AA1917" i="1"/>
  <c r="AA1634" i="1"/>
  <c r="AA1675" i="1"/>
  <c r="AA367" i="1"/>
  <c r="AA2428" i="1"/>
  <c r="F2440" i="2" s="1"/>
  <c r="AA708" i="1"/>
  <c r="AA1355" i="1"/>
  <c r="AA133" i="1"/>
  <c r="AA808" i="1"/>
  <c r="AA807" i="1"/>
  <c r="F787" i="2" s="1"/>
  <c r="AA2334" i="1"/>
  <c r="AA1699" i="1"/>
  <c r="AA518" i="1"/>
  <c r="AA2372" i="1"/>
  <c r="AA667" i="1"/>
  <c r="AA27" i="1"/>
  <c r="AA714" i="1"/>
  <c r="F695" i="2" s="1"/>
  <c r="AA664" i="1"/>
  <c r="F646" i="2" s="1"/>
  <c r="AA1476" i="1"/>
  <c r="AA969" i="1"/>
  <c r="F945" i="2" s="1"/>
  <c r="AA803" i="1"/>
  <c r="F783" i="2" s="1"/>
  <c r="AA1263" i="1"/>
  <c r="F1241" i="2" s="1"/>
  <c r="AA802" i="1"/>
  <c r="AA201" i="1"/>
  <c r="AA423" i="1"/>
  <c r="F411" i="2" s="1"/>
  <c r="AA1528" i="1"/>
  <c r="F1507" i="2" s="1"/>
  <c r="AA1428" i="1"/>
  <c r="AA21" i="1"/>
  <c r="AA517" i="1"/>
  <c r="F503" i="2" s="1"/>
  <c r="AA264" i="1"/>
  <c r="F263" i="2" s="1"/>
  <c r="AA2122" i="1"/>
  <c r="F2119" i="2" s="1"/>
  <c r="AA1427" i="1"/>
  <c r="F1406" i="2" s="1"/>
  <c r="AA564" i="1"/>
  <c r="F547" i="2" s="1"/>
  <c r="AA805" i="1"/>
  <c r="AA2470" i="1"/>
  <c r="F2482" i="2" s="1"/>
  <c r="AA493" i="1"/>
  <c r="AA2251" i="1"/>
  <c r="AA576" i="1"/>
  <c r="AA1556" i="1"/>
  <c r="AA628" i="1"/>
  <c r="AA1049" i="1"/>
  <c r="F1026" i="2" s="1"/>
  <c r="AA1636" i="1"/>
  <c r="AA217" i="1"/>
  <c r="AA197" i="1"/>
  <c r="F196" i="2" s="1"/>
  <c r="AA1989" i="1"/>
  <c r="F1984" i="2" s="1"/>
  <c r="AA1850" i="1"/>
  <c r="F1842" i="2" s="1"/>
  <c r="AA1035" i="1"/>
  <c r="AA764" i="1"/>
  <c r="AA758" i="1"/>
  <c r="F2156" i="2" s="1"/>
  <c r="AA2156" i="1"/>
  <c r="F2155" i="2" s="1"/>
  <c r="AA2155" i="1"/>
  <c r="F2154" i="2" s="1"/>
  <c r="AA762" i="1"/>
  <c r="AA1771" i="1"/>
  <c r="F1761" i="2" s="1"/>
  <c r="AA659" i="1"/>
  <c r="AA655" i="1"/>
  <c r="AA651" i="1"/>
  <c r="AA652" i="1"/>
  <c r="F635" i="2" s="1"/>
  <c r="AA502" i="1"/>
  <c r="AA1891" i="1"/>
  <c r="AA1876" i="1"/>
  <c r="F1868" i="2" s="1"/>
  <c r="AA5" i="1"/>
  <c r="F7" i="2" s="1"/>
  <c r="AA2405" i="1"/>
  <c r="F2417" i="2" s="1"/>
  <c r="AA365" i="1"/>
  <c r="F356" i="2" s="1"/>
  <c r="AA1384" i="1"/>
  <c r="AA216" i="1"/>
  <c r="F215" i="2" s="1"/>
  <c r="AA709" i="1"/>
  <c r="F690" i="2" s="1"/>
  <c r="AA2312" i="1"/>
  <c r="AA45" i="1"/>
  <c r="AA868" i="1"/>
  <c r="F841" i="2" s="1"/>
  <c r="AA2310" i="1"/>
  <c r="AA495" i="1"/>
  <c r="AA153" i="1"/>
  <c r="AA206" i="1"/>
  <c r="AA1913" i="1"/>
  <c r="F1908" i="2" s="1"/>
  <c r="AA704" i="1"/>
  <c r="AA2069" i="1"/>
  <c r="AA579" i="1"/>
  <c r="F562" i="2" s="1"/>
  <c r="AA998" i="1"/>
  <c r="F974" i="2" s="1"/>
  <c r="AA2497" i="1"/>
  <c r="AA1101" i="1"/>
  <c r="AA1360" i="1"/>
  <c r="F1362" i="2" s="1"/>
  <c r="AA1067" i="1"/>
  <c r="F1044" i="2" s="1"/>
  <c r="AA342" i="1"/>
  <c r="F337" i="2" s="1"/>
  <c r="AA2007" i="1"/>
  <c r="AA1423" i="1"/>
  <c r="AA2374" i="1"/>
  <c r="F2381" i="2" s="1"/>
  <c r="AA1091" i="1"/>
  <c r="AA912" i="1"/>
  <c r="AA397" i="1"/>
  <c r="F385" i="2" s="1"/>
  <c r="AA1088" i="1"/>
  <c r="F1065" i="2" s="1"/>
  <c r="AA246" i="1"/>
  <c r="AA1813" i="1"/>
  <c r="F1803" i="2" s="1"/>
  <c r="AA1981" i="1"/>
  <c r="F1976" i="2" s="1"/>
  <c r="AA1461" i="1"/>
  <c r="F1440" i="2" s="1"/>
  <c r="AA291" i="1"/>
  <c r="AA1469" i="1"/>
  <c r="AA1970" i="1"/>
  <c r="F1965" i="2" s="1"/>
  <c r="AA136" i="1"/>
  <c r="AA1874" i="1"/>
  <c r="AA1477" i="1"/>
  <c r="AA516" i="1"/>
  <c r="F502" i="2" s="1"/>
  <c r="AA1804" i="1"/>
  <c r="F1794" i="2" s="1"/>
  <c r="AA326" i="1"/>
  <c r="AA1581" i="1"/>
  <c r="AA2463" i="1"/>
  <c r="AA2315" i="1"/>
  <c r="F2321" i="2" s="1"/>
  <c r="AA2457" i="1"/>
  <c r="F2459" i="2" s="1"/>
  <c r="AA419" i="1"/>
  <c r="AA1933" i="1"/>
  <c r="F1928" i="2" s="1"/>
  <c r="AA2271" i="1"/>
  <c r="AA113" i="1"/>
  <c r="AA1974" i="1"/>
  <c r="F1969" i="2" s="1"/>
  <c r="AA2137" i="1"/>
  <c r="F2135" i="2" s="1"/>
  <c r="AA1085" i="1"/>
  <c r="F1062" i="2" s="1"/>
  <c r="AA35" i="1"/>
  <c r="AA1969" i="1"/>
  <c r="AA2350" i="1"/>
  <c r="F2357" i="2" s="1"/>
  <c r="AA1593" i="1"/>
  <c r="AA303" i="1"/>
  <c r="AA243" i="1"/>
  <c r="F242" i="2" s="1"/>
  <c r="AA437" i="1"/>
  <c r="AA378" i="1"/>
  <c r="F366" i="2" s="1"/>
  <c r="AA2225" i="1"/>
  <c r="AA2420" i="1"/>
  <c r="AA2356" i="1"/>
  <c r="F2363" i="2" s="1"/>
  <c r="AA360" i="1"/>
  <c r="AA513" i="1"/>
  <c r="AA899" i="1"/>
  <c r="F2408" i="2" s="1"/>
  <c r="AA1357" i="1"/>
  <c r="F1335" i="2" s="1"/>
  <c r="AA885" i="1"/>
  <c r="F858" i="2" s="1"/>
  <c r="AA806" i="1"/>
  <c r="AA811" i="1"/>
  <c r="AA55" i="1"/>
  <c r="F55" i="2" s="1"/>
  <c r="AA2414" i="1"/>
  <c r="AA1648" i="1"/>
  <c r="F1630" i="2" s="1"/>
  <c r="AA2249" i="1"/>
  <c r="AA2193" i="1"/>
  <c r="F2194" i="2" s="1"/>
  <c r="AA2116" i="1"/>
  <c r="F2113" i="2" s="1"/>
  <c r="AA26" i="1"/>
  <c r="AA2000" i="1"/>
  <c r="F1995" i="2" s="1"/>
  <c r="AA2090" i="1"/>
  <c r="F2086" i="2" s="1"/>
  <c r="AA190" i="1"/>
  <c r="F189" i="2" s="1"/>
  <c r="AA478" i="1"/>
  <c r="F466" i="2" s="1"/>
  <c r="AA522" i="1"/>
  <c r="F508" i="2" s="1"/>
  <c r="AA964" i="1"/>
  <c r="F940" i="2" s="1"/>
  <c r="AA968" i="1"/>
  <c r="F944" i="2" s="1"/>
  <c r="AA2062" i="1"/>
  <c r="AA1012" i="1"/>
  <c r="F988" i="2" s="1"/>
  <c r="AA1886" i="1"/>
  <c r="AA1560" i="1"/>
  <c r="F1539" i="2" s="1"/>
  <c r="AA850" i="1"/>
  <c r="AA2102" i="1"/>
  <c r="AA275" i="1"/>
  <c r="AA2313" i="1"/>
  <c r="F2319" i="2" s="1"/>
  <c r="AA351" i="1"/>
  <c r="F345" i="2" s="1"/>
  <c r="AA745" i="1"/>
  <c r="AA1488" i="1"/>
  <c r="F1467" i="2" s="1"/>
  <c r="AA1621" i="1"/>
  <c r="F1603" i="2" s="1"/>
  <c r="AA2468" i="1"/>
  <c r="AA2369" i="1"/>
  <c r="AA2385" i="1"/>
  <c r="AA218" i="1"/>
  <c r="F217" i="2" s="1"/>
  <c r="AA350" i="1"/>
  <c r="F344" i="2" s="1"/>
  <c r="AA219" i="1"/>
  <c r="AA1053" i="1"/>
  <c r="F1030" i="2" s="1"/>
  <c r="AA1846" i="1"/>
  <c r="F1838" i="2" s="1"/>
  <c r="AA200" i="1"/>
  <c r="AA990" i="1"/>
  <c r="AA715" i="1"/>
  <c r="F696" i="2" s="1"/>
  <c r="AA1064" i="1"/>
  <c r="F1041" i="2" s="1"/>
  <c r="AA2396" i="1"/>
  <c r="AA638" i="1"/>
  <c r="AA1371" i="1"/>
  <c r="F1350" i="2" s="1"/>
  <c r="AA1266" i="1"/>
  <c r="AA1907" i="1"/>
  <c r="AA379" i="1"/>
  <c r="AA353" i="1"/>
  <c r="AA496" i="1"/>
  <c r="AA1985" i="1"/>
  <c r="F1980" i="2" s="1"/>
  <c r="AA909" i="1"/>
  <c r="AA459" i="1"/>
  <c r="F447" i="2" s="1"/>
  <c r="AA1436" i="1"/>
  <c r="AA2197" i="1"/>
  <c r="AA481" i="1"/>
  <c r="AA901" i="1"/>
  <c r="F871" i="2" s="1"/>
  <c r="AA2054" i="1"/>
  <c r="F2049" i="2" s="1"/>
  <c r="AA90" i="1"/>
  <c r="AA2472" i="1"/>
  <c r="AA2096" i="1"/>
  <c r="AA1293" i="1"/>
  <c r="F1271" i="2" s="1"/>
  <c r="AA673" i="1"/>
  <c r="AA1323" i="1"/>
  <c r="AA2074" i="1"/>
  <c r="F2069" i="2" s="1"/>
  <c r="AA391" i="1"/>
  <c r="AA435" i="1"/>
  <c r="AA743" i="1"/>
  <c r="AA1402" i="1"/>
  <c r="F1381" i="2" s="1"/>
  <c r="AA2412" i="1"/>
  <c r="AA535" i="1"/>
  <c r="F521" i="2" s="1"/>
  <c r="AA362" i="1"/>
  <c r="AA946" i="1"/>
  <c r="F915" i="2" s="1"/>
  <c r="AA1265" i="1"/>
  <c r="AA462" i="1"/>
  <c r="AA797" i="1"/>
  <c r="F777" i="2" s="1"/>
  <c r="AA603" i="1"/>
  <c r="AA2331" i="1"/>
  <c r="F2337" i="2" s="1"/>
  <c r="AA820" i="1"/>
  <c r="AA322" i="1"/>
  <c r="AA248" i="1"/>
  <c r="AA1858" i="1"/>
  <c r="F1850" i="2" s="1"/>
  <c r="AA921" i="1"/>
  <c r="AA266" i="1"/>
  <c r="F265" i="2" s="1"/>
  <c r="AA454" i="1"/>
  <c r="F442" i="2" s="1"/>
  <c r="AA2366" i="1"/>
  <c r="F2373" i="2" s="1"/>
  <c r="AA792" i="1"/>
  <c r="F772" i="2" s="1"/>
  <c r="AA1322" i="1"/>
  <c r="F1300" i="2" s="1"/>
  <c r="AA128" i="1"/>
  <c r="AA155" i="1"/>
  <c r="AA974" i="1"/>
  <c r="F950" i="2" s="1"/>
  <c r="AA1962" i="1"/>
  <c r="F1957" i="2" s="1"/>
  <c r="AA380" i="1"/>
  <c r="AA28" i="1"/>
  <c r="F29" i="2" s="1"/>
  <c r="AA1935" i="1"/>
  <c r="AA1908" i="1"/>
  <c r="F1903" i="2" s="1"/>
  <c r="AA798" i="1"/>
  <c r="AA1817" i="1"/>
  <c r="AA390" i="1"/>
  <c r="AA1688" i="1"/>
  <c r="AA786" i="1"/>
  <c r="F763" i="2" s="1"/>
  <c r="AA2077" i="1"/>
  <c r="F2072" i="2" s="1"/>
  <c r="AA1664" i="1"/>
  <c r="AA2053" i="1"/>
  <c r="AA426" i="1"/>
  <c r="F414" i="2" s="1"/>
  <c r="AA85" i="1"/>
  <c r="F85" i="2" s="1"/>
  <c r="AA67" i="1"/>
  <c r="AA878" i="1"/>
  <c r="AA463" i="1"/>
  <c r="AA760" i="1"/>
  <c r="F738" i="2" s="1"/>
  <c r="AA1608" i="1"/>
  <c r="AA524" i="1"/>
  <c r="F510" i="2" s="1"/>
  <c r="AA61" i="1"/>
  <c r="AA56" i="1"/>
  <c r="AA685" i="1"/>
  <c r="AA1624" i="1"/>
  <c r="AA1685" i="1"/>
  <c r="F1674" i="2" s="1"/>
  <c r="AA630" i="1"/>
  <c r="F613" i="2" s="1"/>
  <c r="AA2097" i="1"/>
  <c r="F2094" i="2" s="1"/>
  <c r="AA1570" i="1"/>
  <c r="F1549" i="2" s="1"/>
  <c r="AA1805" i="1"/>
  <c r="F1795" i="2" s="1"/>
  <c r="AA63" i="1"/>
  <c r="AA510" i="1"/>
  <c r="F496" i="2" s="1"/>
  <c r="AA924" i="1"/>
  <c r="AA2218" i="1"/>
  <c r="F2219" i="2" s="1"/>
  <c r="AA1856" i="1"/>
  <c r="F1848" i="2" s="1"/>
  <c r="AA1548" i="1"/>
  <c r="AA2275" i="1"/>
  <c r="AA238" i="1"/>
  <c r="AA165" i="1"/>
  <c r="F164" i="2" s="1"/>
  <c r="AA8" i="1"/>
  <c r="F10" i="2" s="1"/>
  <c r="AA1782" i="1"/>
  <c r="F1772" i="2" s="1"/>
  <c r="AA2076" i="1"/>
  <c r="AA505" i="1"/>
  <c r="F491" i="2" s="1"/>
  <c r="AA586" i="1"/>
  <c r="F569" i="2" s="1"/>
  <c r="AA955" i="1"/>
  <c r="AA457" i="1"/>
  <c r="AA2295" i="1"/>
  <c r="AA363" i="1"/>
  <c r="AA1652" i="1"/>
  <c r="AA523" i="1"/>
  <c r="AA1285" i="1"/>
  <c r="AA1429" i="1"/>
  <c r="AA904" i="1"/>
  <c r="AA816" i="1"/>
  <c r="F796" i="2" s="1"/>
  <c r="AA272" i="1"/>
  <c r="F271" i="2" s="1"/>
  <c r="AA1313" i="1"/>
  <c r="AA2367" i="1"/>
  <c r="F2374" i="2" s="1"/>
  <c r="AA392" i="1"/>
  <c r="AA2187" i="1"/>
  <c r="AA1326" i="1"/>
  <c r="AA783" i="1"/>
  <c r="AA1325" i="1"/>
  <c r="F1303" i="2" s="1"/>
  <c r="AA1720" i="1"/>
  <c r="F1710" i="2" s="1"/>
  <c r="AA895" i="1"/>
  <c r="AA2280" i="1"/>
  <c r="AA2065" i="1"/>
  <c r="F2060" i="2" s="1"/>
  <c r="AA106" i="1"/>
  <c r="AA185" i="1"/>
  <c r="AA1441" i="1"/>
  <c r="AA896" i="1"/>
  <c r="F869" i="2" s="1"/>
  <c r="AA139" i="1"/>
  <c r="F138" i="2" s="1"/>
  <c r="AA620" i="1"/>
  <c r="AA593" i="1"/>
  <c r="AA499" i="1"/>
  <c r="AA632" i="1"/>
  <c r="F615" i="2" s="1"/>
  <c r="AA2239" i="1"/>
  <c r="AA1665" i="1"/>
  <c r="F1648" i="2" s="1"/>
  <c r="AA271" i="1"/>
  <c r="F270" i="2" s="1"/>
  <c r="AA2006" i="1"/>
  <c r="AA888" i="1"/>
  <c r="F861" i="2" s="1"/>
  <c r="AA1623" i="1"/>
  <c r="AA1642" i="1"/>
  <c r="AA484" i="1"/>
  <c r="AA801" i="1"/>
  <c r="AA224" i="1"/>
  <c r="AA1256" i="1"/>
  <c r="AA2093" i="1"/>
  <c r="F2090" i="2" s="1"/>
  <c r="AA938" i="1"/>
  <c r="F907" i="2" s="1"/>
  <c r="AA1683" i="1"/>
  <c r="F1672" i="2" s="1"/>
  <c r="AA631" i="1"/>
  <c r="AA2098" i="1"/>
  <c r="F2095" i="2" s="1"/>
  <c r="AA687" i="1"/>
  <c r="AA327" i="1"/>
  <c r="AA312" i="1"/>
  <c r="F308" i="2" s="1"/>
  <c r="AA281" i="1"/>
  <c r="AA283" i="1"/>
  <c r="F279" i="2" s="1"/>
  <c r="AA414" i="1"/>
  <c r="AA345" i="1"/>
  <c r="AA923" i="1"/>
  <c r="AA629" i="1"/>
  <c r="F612" i="2" s="1"/>
  <c r="AA307" i="1"/>
  <c r="AA366" i="1"/>
  <c r="F357" i="2" s="1"/>
  <c r="AA2084" i="1"/>
  <c r="F2080" i="2" s="1"/>
  <c r="AA1018" i="1"/>
  <c r="AA2061" i="1"/>
  <c r="F2056" i="2" s="1"/>
  <c r="AA2202" i="1"/>
  <c r="F2203" i="2" s="1"/>
  <c r="AA601" i="1"/>
  <c r="F584" i="2" s="1"/>
  <c r="AA395" i="1"/>
  <c r="AA830" i="1"/>
  <c r="AA328" i="1"/>
  <c r="F324" i="2" s="1"/>
  <c r="AA1677" i="1"/>
  <c r="F1664" i="2" s="1"/>
  <c r="AA2068" i="1"/>
  <c r="AA249" i="1"/>
  <c r="AA2055" i="1"/>
  <c r="F2050" i="2" s="1"/>
  <c r="AA467" i="1"/>
  <c r="F455" i="2" s="1"/>
  <c r="AA1308" i="1"/>
  <c r="AA2337" i="1"/>
  <c r="AA957" i="1"/>
  <c r="AA551" i="1"/>
  <c r="AA1232" i="1"/>
  <c r="AA1366" i="1"/>
  <c r="F1344" i="2" s="1"/>
  <c r="AA182" i="1"/>
  <c r="AA703" i="1"/>
  <c r="AA88" i="1"/>
  <c r="AA676" i="1"/>
  <c r="AA250" i="1"/>
  <c r="F249" i="2" s="1"/>
  <c r="AA841" i="1"/>
  <c r="F817" i="2" s="1"/>
  <c r="AA700" i="1"/>
  <c r="AA2008" i="1"/>
  <c r="F2003" i="2" s="1"/>
  <c r="AA1647" i="1"/>
  <c r="F1629" i="2" s="1"/>
  <c r="AA94" i="1"/>
  <c r="F94" i="2" s="1"/>
  <c r="AA852" i="1"/>
  <c r="AA2462" i="1"/>
  <c r="F2474" i="2" s="1"/>
  <c r="AA2365" i="1"/>
  <c r="F2372" i="2" s="1"/>
  <c r="AA824" i="1"/>
  <c r="F801" i="2" s="1"/>
  <c r="AA906" i="1"/>
  <c r="AA583" i="1"/>
  <c r="AA449" i="1"/>
  <c r="AA1284" i="1"/>
  <c r="AA568" i="1"/>
  <c r="F551" i="2" s="1"/>
  <c r="AA438" i="1"/>
  <c r="F426" i="2" s="1"/>
  <c r="AA790" i="1"/>
  <c r="F770" i="2" s="1"/>
  <c r="F921" i="2"/>
  <c r="AA2403" i="1"/>
  <c r="AA795" i="1"/>
  <c r="AA967" i="1"/>
  <c r="AA2227" i="1"/>
  <c r="F2228" i="2" s="1"/>
  <c r="AA900" i="1"/>
  <c r="AA804" i="1"/>
  <c r="AA1359" i="1"/>
  <c r="F1337" i="2" s="1"/>
  <c r="AA352" i="1"/>
  <c r="AA184" i="1"/>
  <c r="F183" i="2" s="1"/>
  <c r="AA2380" i="1"/>
  <c r="F2388" i="2" s="1"/>
  <c r="AA394" i="1"/>
  <c r="AA479" i="1"/>
  <c r="AA847" i="1"/>
  <c r="F822" i="2" s="1"/>
  <c r="AA2424" i="1"/>
  <c r="AA1566" i="1"/>
  <c r="F1545" i="2" s="1"/>
  <c r="AA787" i="1"/>
  <c r="F764" i="2" s="1"/>
  <c r="AA1078" i="1"/>
  <c r="AA2151" i="1"/>
  <c r="AA669" i="1"/>
  <c r="F651" i="2" s="1"/>
  <c r="AA2058" i="1"/>
  <c r="AA236" i="1"/>
  <c r="AA1038" i="1"/>
  <c r="AA862" i="1"/>
  <c r="F864" i="2" s="1"/>
  <c r="AA789" i="1"/>
  <c r="F766" i="2" s="1"/>
  <c r="AA2423" i="1"/>
  <c r="F2435" i="2" s="1"/>
  <c r="AA1372" i="1"/>
  <c r="F1351" i="2" s="1"/>
  <c r="AA245" i="1"/>
  <c r="F244" i="2" s="1"/>
  <c r="AA23" i="1"/>
  <c r="AA531" i="1"/>
  <c r="AA2229" i="1"/>
  <c r="F2230" i="2" s="1"/>
  <c r="AA779" i="1"/>
  <c r="F757" i="2" s="1"/>
  <c r="AA42" i="1"/>
  <c r="AA1097" i="1"/>
  <c r="AA2255" i="1"/>
  <c r="AA619" i="1"/>
  <c r="F602" i="2" s="1"/>
  <c r="AA1539" i="1"/>
  <c r="F1518" i="2" s="1"/>
  <c r="AA338" i="1"/>
  <c r="F333" i="2" s="1"/>
  <c r="AA1374" i="1"/>
  <c r="F1353" i="2" s="1"/>
  <c r="AA86" i="1"/>
  <c r="F86" i="2" s="1"/>
  <c r="AE10" i="1"/>
  <c r="F248" i="2" l="1"/>
  <c r="F723" i="2"/>
  <c r="F367" i="2"/>
  <c r="F2432" i="2"/>
  <c r="F22" i="2"/>
  <c r="F1516" i="2"/>
  <c r="F896" i="2"/>
  <c r="F1334" i="2"/>
  <c r="F720" i="2"/>
  <c r="F623" i="2"/>
  <c r="F131" i="2"/>
  <c r="F1569" i="2"/>
  <c r="F213" i="2"/>
  <c r="F597" i="2"/>
  <c r="F2261" i="2"/>
  <c r="F2123" i="2"/>
  <c r="F1652" i="2"/>
  <c r="F1217" i="2"/>
  <c r="F374" i="2"/>
  <c r="F527" i="2"/>
  <c r="F731" i="2"/>
  <c r="F2458" i="2"/>
  <c r="F668" i="2"/>
  <c r="F2053" i="2"/>
  <c r="F56" i="2"/>
  <c r="F1243" i="2"/>
  <c r="F1824" i="2"/>
  <c r="F1781" i="2"/>
  <c r="F219" i="2"/>
  <c r="F2336" i="2"/>
  <c r="F719" i="2"/>
  <c r="F2366" i="2"/>
  <c r="F1521" i="2"/>
  <c r="F692" i="2"/>
  <c r="F114" i="2"/>
  <c r="F302" i="2"/>
  <c r="F482" i="2"/>
  <c r="F746" i="2"/>
  <c r="F1420" i="2"/>
  <c r="F931" i="2"/>
  <c r="F2048" i="2"/>
  <c r="F318" i="2"/>
  <c r="F1301" i="2"/>
  <c r="F2485" i="2"/>
  <c r="F878" i="2"/>
  <c r="F2250" i="2"/>
  <c r="F1456" i="2"/>
  <c r="F881" i="2"/>
  <c r="F1078" i="2"/>
  <c r="F1363" i="2"/>
  <c r="F740" i="2"/>
  <c r="F611" i="2"/>
  <c r="F200" i="2"/>
  <c r="F2467" i="2"/>
  <c r="F300" i="2"/>
  <c r="F2415" i="2"/>
  <c r="F994" i="2"/>
  <c r="F2240" i="2"/>
  <c r="F1304" i="2"/>
  <c r="F1291" i="2"/>
  <c r="F1408" i="2"/>
  <c r="F1527" i="2"/>
  <c r="F666" i="2"/>
  <c r="F1647" i="2"/>
  <c r="F423" i="2"/>
  <c r="F1902" i="2"/>
  <c r="F199" i="2"/>
  <c r="F824" i="2"/>
  <c r="F27" i="2"/>
  <c r="F105" i="2"/>
  <c r="F811" i="2"/>
  <c r="F835" i="2"/>
  <c r="F227" i="2"/>
  <c r="F161" i="2"/>
  <c r="F691" i="2"/>
  <c r="F1576" i="2"/>
  <c r="F435" i="2"/>
  <c r="F1769" i="2"/>
  <c r="F1841" i="2"/>
  <c r="F982" i="2"/>
  <c r="F1523" i="2"/>
  <c r="F1417" i="2"/>
  <c r="F2370" i="2"/>
  <c r="F2075" i="2"/>
  <c r="F568" i="2"/>
  <c r="F594" i="2"/>
  <c r="F1239" i="2"/>
  <c r="F2145" i="2"/>
  <c r="F1840" i="2"/>
  <c r="F1764" i="2"/>
  <c r="F1447" i="2"/>
  <c r="F1175" i="2"/>
  <c r="F2359" i="2"/>
  <c r="F162" i="2"/>
  <c r="F34" i="2"/>
  <c r="F891" i="2"/>
  <c r="F924" i="2"/>
  <c r="F663" i="2"/>
  <c r="F1820" i="2"/>
  <c r="F174" i="2"/>
  <c r="F133" i="2"/>
  <c r="F1993" i="2"/>
  <c r="AF10" i="1"/>
  <c r="F467" i="2"/>
  <c r="F346" i="2"/>
  <c r="F106" i="2"/>
  <c r="F2300" i="2"/>
  <c r="F2424" i="2"/>
  <c r="F484" i="2"/>
  <c r="F1244" i="2"/>
  <c r="F135" i="2"/>
  <c r="F2316" i="2"/>
  <c r="F641" i="2"/>
  <c r="F1618" i="2"/>
  <c r="F1616" i="2"/>
  <c r="F2394" i="2"/>
  <c r="F23" i="2"/>
  <c r="F1369" i="2"/>
  <c r="F1119" i="2"/>
  <c r="F1923" i="2"/>
  <c r="F1323" i="2"/>
  <c r="F573" i="2"/>
  <c r="F1400" i="2"/>
  <c r="F231" i="2"/>
  <c r="F1718" i="2"/>
  <c r="F790" i="2"/>
  <c r="F1748" i="2"/>
  <c r="F193" i="2"/>
  <c r="F485" i="2"/>
  <c r="F2309" i="2"/>
  <c r="F209" i="2"/>
  <c r="F1383" i="2"/>
  <c r="F1477" i="2"/>
  <c r="F967" i="2"/>
  <c r="F2330" i="2"/>
  <c r="F1891" i="2"/>
  <c r="F1010" i="2"/>
  <c r="F1714" i="2"/>
  <c r="F236" i="2"/>
  <c r="F709" i="2"/>
  <c r="F557" i="2"/>
  <c r="F786" i="2"/>
  <c r="F113" i="2"/>
  <c r="F322" i="2"/>
  <c r="F1866" i="2"/>
  <c r="F287" i="2"/>
  <c r="F1068" i="2"/>
  <c r="F2318" i="2"/>
  <c r="F1883" i="2"/>
  <c r="F638" i="2"/>
  <c r="F1535" i="2"/>
  <c r="F1407" i="2"/>
  <c r="F782" i="2"/>
  <c r="F1455" i="2"/>
  <c r="F2341" i="2"/>
  <c r="F275" i="2"/>
  <c r="F1072" i="2"/>
  <c r="F2442" i="2"/>
  <c r="F962" i="2"/>
  <c r="F1574" i="2"/>
  <c r="F2392" i="2"/>
  <c r="F2114" i="2"/>
  <c r="F1936" i="2"/>
  <c r="F1005" i="2"/>
  <c r="F1235" i="2"/>
  <c r="F311" i="2"/>
  <c r="F564" i="2"/>
  <c r="F627" i="2"/>
  <c r="F448" i="2"/>
  <c r="F609" i="2"/>
  <c r="F708" i="2"/>
  <c r="F823" i="2"/>
  <c r="F952" i="2"/>
  <c r="F2232" i="2"/>
  <c r="F1264" i="2"/>
  <c r="F2143" i="2"/>
  <c r="F1036" i="2"/>
  <c r="F2258" i="2"/>
  <c r="F572" i="2"/>
  <c r="F477" i="2"/>
  <c r="F1635" i="2"/>
  <c r="F958" i="2"/>
  <c r="F1882" i="2"/>
  <c r="F629" i="2"/>
  <c r="F737" i="2"/>
  <c r="F2281" i="2"/>
  <c r="F136" i="2"/>
  <c r="F2462" i="2"/>
  <c r="F580" i="2"/>
  <c r="F2455" i="2"/>
  <c r="F1004" i="2"/>
  <c r="F1006" i="2"/>
  <c r="F2030" i="2"/>
  <c r="F2280" i="2"/>
  <c r="F1238" i="2"/>
  <c r="F1169" i="2"/>
  <c r="F1322" i="2"/>
  <c r="F2360" i="2"/>
  <c r="F1242" i="2"/>
  <c r="F1898" i="2"/>
  <c r="F2058" i="2"/>
  <c r="F431" i="2"/>
  <c r="F348" i="2"/>
  <c r="F888" i="2"/>
  <c r="F645" i="2"/>
  <c r="F239" i="2"/>
  <c r="F1875" i="2"/>
  <c r="F920" i="2"/>
  <c r="F1428" i="2"/>
  <c r="F2022" i="2"/>
  <c r="F210" i="2"/>
  <c r="F194" i="2"/>
  <c r="F1285" i="2"/>
  <c r="F102" i="2"/>
  <c r="F724" i="2"/>
  <c r="F296" i="2"/>
  <c r="F933" i="2"/>
  <c r="F959" i="2"/>
  <c r="F1234" i="2"/>
  <c r="F1258" i="2"/>
  <c r="F1912" i="2"/>
  <c r="F1919" i="2"/>
  <c r="F1793" i="2"/>
  <c r="F1352" i="2"/>
  <c r="F1375" i="2"/>
  <c r="F1544" i="2"/>
  <c r="F1567" i="2"/>
  <c r="F807" i="2"/>
  <c r="F832" i="2"/>
  <c r="F2279" i="2"/>
  <c r="F2277" i="2"/>
  <c r="F851" i="2"/>
  <c r="F880" i="2"/>
  <c r="F966" i="2"/>
  <c r="F2099" i="2"/>
  <c r="F1964" i="2"/>
  <c r="F2064" i="2"/>
  <c r="F28" i="2"/>
  <c r="F1667" i="2"/>
  <c r="F1069" i="2"/>
  <c r="F1074" i="2"/>
  <c r="F1055" i="2"/>
  <c r="F2411" i="2"/>
  <c r="F902" i="2"/>
  <c r="F88" i="2"/>
  <c r="F603" i="2"/>
  <c r="F354" i="2"/>
  <c r="F1930" i="2"/>
  <c r="F890" i="2"/>
  <c r="F923" i="2"/>
  <c r="F654" i="2"/>
  <c r="F2198" i="2"/>
  <c r="F2199" i="2"/>
  <c r="F2057" i="2"/>
  <c r="F685" i="2"/>
  <c r="F706" i="2"/>
  <c r="F43" i="2"/>
  <c r="F24" i="2"/>
  <c r="F892" i="2"/>
  <c r="F925" i="2"/>
  <c r="F63" i="2"/>
  <c r="F1807" i="2"/>
  <c r="F2426" i="2"/>
  <c r="F2275" i="2"/>
  <c r="F2273" i="2"/>
  <c r="F2227" i="2"/>
  <c r="F1087" i="2"/>
  <c r="F240" i="2"/>
  <c r="F1097" i="2"/>
  <c r="F1595" i="2"/>
  <c r="F1568" i="2"/>
  <c r="F1093" i="2"/>
  <c r="F1430" i="2"/>
  <c r="F1122" i="2"/>
  <c r="F854" i="2"/>
  <c r="F2211" i="2"/>
  <c r="F317" i="2"/>
  <c r="F1260" i="2"/>
  <c r="F883" i="2"/>
  <c r="F234" i="2"/>
  <c r="F794" i="2"/>
  <c r="F327" i="2"/>
  <c r="F1983" i="2"/>
  <c r="F1512" i="2"/>
  <c r="F1070" i="2"/>
  <c r="F1572" i="2"/>
  <c r="F567" i="2"/>
  <c r="F808" i="2"/>
  <c r="F2195" i="2"/>
  <c r="F1669" i="2"/>
  <c r="F2428" i="2"/>
  <c r="F541" i="2"/>
  <c r="F756" i="2"/>
  <c r="F1562" i="2"/>
  <c r="F2237" i="2"/>
  <c r="F1107" i="2"/>
  <c r="F1584" i="2"/>
  <c r="F1929" i="2"/>
  <c r="F292" i="2"/>
  <c r="F2312" i="2"/>
  <c r="F2027" i="2"/>
  <c r="F2463" i="2"/>
  <c r="F1857" i="2"/>
  <c r="F996" i="2"/>
  <c r="F2218" i="2"/>
  <c r="F1821" i="2"/>
  <c r="F2304" i="2"/>
  <c r="F2101" i="2"/>
  <c r="F1155" i="2"/>
  <c r="F978" i="2"/>
  <c r="F2091" i="2"/>
  <c r="F2018" i="2"/>
  <c r="F2034" i="2"/>
  <c r="F1357" i="2"/>
  <c r="F1185" i="2"/>
  <c r="F1625" i="2"/>
  <c r="F2282" i="2"/>
  <c r="F798" i="2"/>
  <c r="F1765" i="2"/>
  <c r="F1478" i="2"/>
  <c r="F2257" i="2"/>
  <c r="F948" i="2"/>
  <c r="F297" i="2"/>
  <c r="F1640" i="2"/>
  <c r="F1846" i="2"/>
  <c r="F1653" i="2"/>
  <c r="F1801" i="2"/>
  <c r="F960" i="2"/>
  <c r="F2292" i="2"/>
  <c r="F879" i="2"/>
  <c r="F2033" i="2"/>
  <c r="F1777" i="2"/>
  <c r="F936" i="2"/>
  <c r="F2108" i="2"/>
  <c r="F2220" i="2"/>
  <c r="F1462" i="2"/>
  <c r="F992" i="2"/>
  <c r="F927" i="2"/>
  <c r="F2487" i="2"/>
  <c r="F1734" i="2"/>
  <c r="F2384" i="2"/>
  <c r="F2368" i="2"/>
  <c r="F1324" i="2"/>
  <c r="F976" i="2"/>
  <c r="F1432" i="2"/>
  <c r="F1255" i="2"/>
  <c r="F1853" i="2"/>
  <c r="F1738" i="2"/>
  <c r="F1138" i="2"/>
  <c r="F1088" i="2"/>
  <c r="F2009" i="2"/>
  <c r="F1509" i="2"/>
  <c r="F1570" i="2"/>
  <c r="F2340" i="2"/>
  <c r="F2333" i="2"/>
  <c r="F2295" i="2"/>
  <c r="F2422" i="2"/>
  <c r="F990" i="2"/>
  <c r="F1410" i="2"/>
  <c r="F2035" i="2"/>
  <c r="F963" i="2"/>
  <c r="F1896" i="2"/>
  <c r="F1796" i="2"/>
  <c r="F1194" i="2"/>
  <c r="F2431" i="2"/>
  <c r="F2486" i="2"/>
  <c r="F1867" i="2"/>
  <c r="F1956" i="2"/>
  <c r="F1580" i="2"/>
  <c r="F2065" i="2"/>
  <c r="F212" i="2"/>
  <c r="F599" i="2"/>
  <c r="F1565" i="2"/>
  <c r="F1854" i="2"/>
  <c r="F1412" i="2"/>
  <c r="F838" i="2"/>
  <c r="F1532" i="2"/>
  <c r="F1310" i="2"/>
  <c r="F2410" i="2"/>
  <c r="F2493" i="2"/>
  <c r="F2212" i="2"/>
  <c r="F953" i="2"/>
  <c r="F2358" i="2"/>
  <c r="F1913" i="2"/>
  <c r="F908" i="2"/>
  <c r="F898" i="2"/>
  <c r="F1685" i="2"/>
  <c r="F799" i="2"/>
  <c r="F805" i="2"/>
  <c r="F2130" i="2"/>
  <c r="F1650" i="2"/>
  <c r="F1265" i="2"/>
  <c r="F730" i="2"/>
  <c r="F1596" i="2"/>
  <c r="F1272" i="2"/>
  <c r="F1411" i="2"/>
  <c r="F1267" i="2"/>
  <c r="F2317" i="2"/>
  <c r="F1027" i="2"/>
  <c r="F2320" i="2"/>
  <c r="F1548" i="2"/>
  <c r="F2497" i="2"/>
  <c r="F1394" i="2"/>
  <c r="F1860" i="2"/>
  <c r="F1095" i="2"/>
  <c r="F2251" i="2"/>
  <c r="F1558" i="2"/>
  <c r="F2472" i="2"/>
  <c r="F1619" i="2"/>
  <c r="F2311" i="2"/>
  <c r="F1762" i="2"/>
  <c r="F1094" i="2"/>
  <c r="F1471" i="2"/>
  <c r="F1638" i="2"/>
  <c r="F1314" i="2"/>
  <c r="F1500" i="2"/>
  <c r="F1168" i="2"/>
  <c r="F1438" i="2"/>
  <c r="F2403" i="2"/>
  <c r="F1193" i="2"/>
  <c r="F1237" i="2"/>
  <c r="F2137" i="2"/>
  <c r="F849" i="2"/>
  <c r="F2491" i="2"/>
  <c r="F1702" i="2"/>
  <c r="F2051" i="2"/>
  <c r="F1530" i="2"/>
  <c r="F1911" i="2"/>
  <c r="F224" i="2"/>
  <c r="F941" i="2"/>
  <c r="F1670" i="2"/>
  <c r="F1644" i="2"/>
  <c r="F1257" i="2"/>
  <c r="F2492" i="2"/>
  <c r="F2297" i="2"/>
  <c r="F1693" i="2"/>
  <c r="F843" i="2"/>
  <c r="F2301" i="2"/>
  <c r="F1578" i="2"/>
  <c r="F745" i="2"/>
  <c r="F1805" i="2"/>
  <c r="F1463" i="2"/>
  <c r="F2499" i="2"/>
  <c r="F143" i="2"/>
  <c r="F1959" i="2"/>
  <c r="F552" i="2"/>
  <c r="F2479" i="2"/>
  <c r="F2042" i="2"/>
  <c r="F1879" i="2"/>
  <c r="F1935" i="2"/>
  <c r="F1102" i="2"/>
  <c r="F1143" i="2"/>
  <c r="F1090" i="2"/>
  <c r="F1687" i="2"/>
  <c r="F2079" i="2"/>
  <c r="F1694" i="2"/>
  <c r="F837" i="2"/>
  <c r="F2229" i="2"/>
  <c r="F1617" i="2"/>
  <c r="F983" i="2"/>
  <c r="F2076" i="2"/>
  <c r="F2098" i="2"/>
  <c r="F1978" i="2"/>
  <c r="F2044" i="2"/>
  <c r="F1086" i="2"/>
  <c r="F1431" i="2"/>
  <c r="F2367" i="2"/>
  <c r="F916" i="2"/>
  <c r="F1943" i="2"/>
  <c r="F1319" i="2"/>
  <c r="F1129" i="2"/>
  <c r="F2489" i="2"/>
  <c r="F1024" i="2"/>
  <c r="F2185" i="2"/>
  <c r="F1052" i="2"/>
  <c r="F2010" i="2"/>
  <c r="F1284" i="2"/>
  <c r="F1786" i="2"/>
  <c r="F2017" i="2"/>
  <c r="F1503" i="2"/>
  <c r="F1331" i="2"/>
  <c r="F1876" i="2"/>
  <c r="F2302" i="2"/>
  <c r="F1753" i="2"/>
  <c r="F2134" i="2"/>
  <c r="F659" i="2"/>
  <c r="F1600" i="2"/>
  <c r="F1927" i="2"/>
  <c r="F2365" i="2"/>
  <c r="F2187" i="2"/>
  <c r="F2128" i="2"/>
  <c r="F1034" i="2"/>
  <c r="F2278" i="2"/>
  <c r="F2061" i="2"/>
  <c r="F997" i="2"/>
  <c r="F2175" i="2"/>
  <c r="F474" i="2"/>
  <c r="F2362" i="2"/>
  <c r="F2454" i="2"/>
  <c r="F1180" i="2"/>
  <c r="F2047" i="2"/>
  <c r="F1747" i="2"/>
  <c r="F1356" i="2"/>
  <c r="F1783" i="2"/>
  <c r="F1746" i="2"/>
  <c r="F949" i="2"/>
  <c r="F2371" i="2"/>
  <c r="F1684" i="2"/>
  <c r="F1985" i="2"/>
  <c r="F2361" i="2"/>
  <c r="F1697" i="2"/>
  <c r="F517" i="2"/>
  <c r="F533" i="2"/>
  <c r="F1286" i="2"/>
  <c r="F1321" i="2"/>
  <c r="F781" i="2"/>
  <c r="F806" i="2"/>
  <c r="F184" i="2"/>
  <c r="F187" i="2"/>
  <c r="F450" i="2"/>
  <c r="F464" i="2"/>
  <c r="F90" i="2"/>
  <c r="F92" i="2"/>
  <c r="F534" i="2"/>
  <c r="F553" i="2"/>
  <c r="F278" i="2"/>
  <c r="F283" i="2"/>
  <c r="F472" i="2"/>
  <c r="F486" i="2"/>
  <c r="F2379" i="2"/>
  <c r="F689" i="2"/>
  <c r="F710" i="2"/>
  <c r="F2083" i="2"/>
  <c r="F2100" i="2"/>
  <c r="F1642" i="2"/>
  <c r="F1673" i="2"/>
  <c r="F1806" i="2"/>
  <c r="F1829" i="2"/>
  <c r="F2117" i="2"/>
  <c r="F2133" i="2"/>
  <c r="F185" i="2"/>
  <c r="F188" i="2"/>
  <c r="F526" i="2"/>
  <c r="F545" i="2"/>
  <c r="F2087" i="2"/>
  <c r="F2104" i="2"/>
  <c r="F2450" i="2"/>
  <c r="F44" i="2"/>
  <c r="F684" i="2"/>
  <c r="F705" i="2"/>
  <c r="F2001" i="2"/>
  <c r="F2019" i="2"/>
  <c r="F1263" i="2"/>
  <c r="F1298" i="2"/>
  <c r="F154" i="2"/>
  <c r="F157" i="2"/>
  <c r="F1573" i="2"/>
  <c r="F134" i="2"/>
  <c r="F137" i="2"/>
  <c r="F1105" i="2"/>
  <c r="F1140" i="2"/>
  <c r="F1092" i="2"/>
  <c r="F1128" i="2"/>
  <c r="F1479" i="2"/>
  <c r="F1513" i="2"/>
  <c r="F1101" i="2"/>
  <c r="F454" i="2"/>
  <c r="F468" i="2"/>
  <c r="F1942" i="2"/>
  <c r="F1688" i="2"/>
  <c r="F1711" i="2"/>
  <c r="F815" i="2"/>
  <c r="F844" i="2"/>
  <c r="F167" i="2"/>
  <c r="F170" i="2"/>
  <c r="F656" i="2"/>
  <c r="F677" i="2"/>
  <c r="F1023" i="2"/>
  <c r="F1059" i="2"/>
  <c r="F1364" i="2"/>
  <c r="F1370" i="2"/>
  <c r="F1404" i="2"/>
  <c r="F680" i="2"/>
  <c r="F701" i="2"/>
  <c r="F1728" i="2"/>
  <c r="F1751" i="2"/>
  <c r="F177" i="2"/>
  <c r="F180" i="2"/>
  <c r="F416" i="2"/>
  <c r="F430" i="2"/>
  <c r="F729" i="2"/>
  <c r="F558" i="2"/>
  <c r="F577" i="2"/>
  <c r="F2089" i="2"/>
  <c r="F672" i="2"/>
  <c r="F1628" i="2"/>
  <c r="F1659" i="2"/>
  <c r="F836" i="2"/>
  <c r="F867" i="2"/>
  <c r="F382" i="2"/>
  <c r="F396" i="2"/>
  <c r="F943" i="2"/>
  <c r="F437" i="2"/>
  <c r="F181" i="2"/>
  <c r="F340" i="2"/>
  <c r="F1624" i="2"/>
  <c r="F1655" i="2"/>
  <c r="F380" i="2"/>
  <c r="F394" i="2"/>
  <c r="F509" i="2"/>
  <c r="F525" i="2"/>
  <c r="F2071" i="2"/>
  <c r="F237" i="2"/>
  <c r="F61" i="2"/>
  <c r="F1695" i="2"/>
  <c r="F235" i="2"/>
  <c r="F238" i="2"/>
  <c r="F875" i="2"/>
  <c r="F911" i="2"/>
  <c r="F826" i="2"/>
  <c r="F857" i="2"/>
  <c r="F681" i="2"/>
  <c r="F702" i="2"/>
  <c r="F1210" i="2"/>
  <c r="F1245" i="2"/>
  <c r="F2063" i="2"/>
  <c r="F2081" i="2"/>
  <c r="F383" i="2"/>
  <c r="F397" i="2"/>
  <c r="F868" i="2"/>
  <c r="F900" i="2"/>
  <c r="F1590" i="2"/>
  <c r="F1621" i="2"/>
  <c r="F67" i="2"/>
  <c r="F69" i="2"/>
  <c r="F378" i="2"/>
  <c r="F392" i="2"/>
  <c r="F797" i="2"/>
  <c r="F2404" i="2"/>
  <c r="F2409" i="2"/>
  <c r="F1262" i="2"/>
  <c r="F1297" i="2"/>
  <c r="F2188" i="2"/>
  <c r="F2200" i="2"/>
  <c r="F379" i="2"/>
  <c r="F393" i="2"/>
  <c r="F1415" i="2"/>
  <c r="F1449" i="2"/>
  <c r="F1661" i="2"/>
  <c r="F362" i="2"/>
  <c r="F559" i="2"/>
  <c r="F578" i="2"/>
  <c r="F785" i="2"/>
  <c r="F810" i="2"/>
  <c r="F1077" i="2"/>
  <c r="F2438" i="2"/>
  <c r="F2439" i="2"/>
  <c r="F1464" i="2"/>
  <c r="F1498" i="2"/>
  <c r="F375" i="2"/>
  <c r="F389" i="2"/>
  <c r="F957" i="2"/>
  <c r="F624" i="2"/>
  <c r="F643" i="2"/>
  <c r="F2446" i="2"/>
  <c r="F2447" i="2"/>
  <c r="F750" i="2"/>
  <c r="F774" i="2"/>
  <c r="F266" i="2"/>
  <c r="F269" i="2"/>
  <c r="F712" i="2"/>
  <c r="F1722" i="2"/>
  <c r="F1559" i="2"/>
  <c r="F1593" i="2"/>
  <c r="F1871" i="2"/>
  <c r="F614" i="2"/>
  <c r="F633" i="2"/>
  <c r="F487" i="2"/>
  <c r="F501" i="2"/>
  <c r="F445" i="2"/>
  <c r="F459" i="2"/>
  <c r="F716" i="2"/>
  <c r="F749" i="2"/>
  <c r="F773" i="2"/>
  <c r="F400" i="2"/>
  <c r="F1789" i="2"/>
  <c r="F1812" i="2"/>
  <c r="F1708" i="2"/>
  <c r="F1731" i="2"/>
  <c r="F2433" i="2"/>
  <c r="F1019" i="2"/>
  <c r="F571" i="2"/>
  <c r="F590" i="2"/>
  <c r="F1577" i="2"/>
  <c r="F1609" i="2"/>
  <c r="F186" i="2"/>
  <c r="F2110" i="2"/>
  <c r="F1418" i="2"/>
  <c r="F1452" i="2"/>
  <c r="F336" i="2"/>
  <c r="F443" i="2"/>
  <c r="F1305" i="2"/>
  <c r="F1340" i="2"/>
  <c r="F512" i="2"/>
  <c r="F1885" i="2"/>
  <c r="F1905" i="2"/>
  <c r="F2231" i="2"/>
  <c r="F2129" i="2"/>
  <c r="F904" i="2"/>
  <c r="F76" i="2"/>
  <c r="F78" i="2"/>
  <c r="F674" i="2"/>
  <c r="F58" i="2"/>
  <c r="F96" i="2"/>
  <c r="F1583" i="2"/>
  <c r="F1615" i="2"/>
  <c r="F365" i="2"/>
  <c r="F449" i="2"/>
  <c r="F463" i="2"/>
  <c r="F1248" i="2"/>
  <c r="F1515" i="2"/>
  <c r="F795" i="2"/>
  <c r="F2146" i="2"/>
  <c r="F328" i="2"/>
  <c r="F1680" i="2"/>
  <c r="F2052" i="2"/>
  <c r="F981" i="2"/>
  <c r="F631" i="2"/>
  <c r="F739" i="2"/>
  <c r="F741" i="2"/>
  <c r="F1750" i="2"/>
  <c r="F1325" i="2"/>
  <c r="F1387" i="2"/>
  <c r="F1371" i="2"/>
  <c r="F1405" i="2"/>
  <c r="F1336" i="2"/>
  <c r="F874" i="2"/>
  <c r="F2020" i="2"/>
  <c r="F81" i="2"/>
  <c r="F83" i="2"/>
  <c r="F1233" i="2"/>
  <c r="F1268" i="2"/>
  <c r="F1804" i="2"/>
  <c r="F1392" i="2"/>
  <c r="F1426" i="2"/>
  <c r="F1018" i="2"/>
  <c r="F1054" i="2"/>
  <c r="F524" i="2"/>
  <c r="F640" i="2"/>
  <c r="F687" i="2"/>
  <c r="F2191" i="2"/>
  <c r="F560" i="2"/>
  <c r="F1278" i="2"/>
  <c r="F325" i="2"/>
  <c r="F331" i="2"/>
  <c r="F2378" i="2"/>
  <c r="F1901" i="2"/>
  <c r="F2460" i="2"/>
  <c r="F2461" i="2"/>
  <c r="F917" i="2"/>
  <c r="F1826" i="2"/>
  <c r="F1816" i="2"/>
  <c r="F451" i="2"/>
  <c r="F465" i="2"/>
  <c r="F778" i="2"/>
  <c r="F803" i="2"/>
  <c r="F368" i="2"/>
  <c r="F127" i="2"/>
  <c r="F130" i="2"/>
  <c r="F247" i="2"/>
  <c r="F250" i="2"/>
  <c r="F586" i="2"/>
  <c r="F605" i="2"/>
  <c r="F2093" i="2"/>
  <c r="F347" i="2"/>
  <c r="F2393" i="2"/>
  <c r="F2398" i="2"/>
  <c r="F274" i="2"/>
  <c r="F1878" i="2"/>
  <c r="F1899" i="2"/>
  <c r="F425" i="2"/>
  <c r="F439" i="2"/>
  <c r="F2475" i="2"/>
  <c r="F2476" i="2"/>
  <c r="F1402" i="2"/>
  <c r="F1436" i="2"/>
  <c r="F1338" i="2"/>
  <c r="F205" i="2"/>
  <c r="F208" i="2"/>
  <c r="F2252" i="2"/>
  <c r="F2264" i="2"/>
  <c r="F504" i="2"/>
  <c r="F520" i="2"/>
  <c r="F788" i="2"/>
  <c r="F813" i="2"/>
  <c r="F2005" i="2"/>
  <c r="F2023" i="2"/>
  <c r="F759" i="2"/>
  <c r="F2210" i="2"/>
  <c r="F45" i="2"/>
  <c r="F1561" i="2"/>
  <c r="F2025" i="2"/>
  <c r="F2043" i="2"/>
  <c r="F1450" i="2"/>
  <c r="F1098" i="2"/>
  <c r="F1110" i="2"/>
  <c r="F1145" i="2"/>
  <c r="F977" i="2"/>
  <c r="F204" i="2"/>
  <c r="F207" i="2"/>
  <c r="F2390" i="2"/>
  <c r="F2395" i="2"/>
  <c r="F1998" i="2"/>
  <c r="F1113" i="2"/>
  <c r="F1869" i="2"/>
  <c r="F2259" i="2"/>
  <c r="F2268" i="2"/>
  <c r="F1014" i="2"/>
  <c r="F2150" i="2"/>
  <c r="F2436" i="2"/>
  <c r="F784" i="2"/>
  <c r="F809" i="2"/>
  <c r="F775" i="2"/>
  <c r="F800" i="2"/>
  <c r="F566" i="2"/>
  <c r="F585" i="2"/>
  <c r="F657" i="2"/>
  <c r="F678" i="2"/>
  <c r="F2344" i="2"/>
  <c r="F2350" i="2"/>
  <c r="F303" i="2"/>
  <c r="F402" i="2"/>
  <c r="F323" i="2"/>
  <c r="F329" i="2"/>
  <c r="F223" i="2"/>
  <c r="F226" i="2"/>
  <c r="F1605" i="2"/>
  <c r="F576" i="2"/>
  <c r="F595" i="2"/>
  <c r="F2284" i="2"/>
  <c r="F2293" i="2"/>
  <c r="F760" i="2"/>
  <c r="F873" i="2"/>
  <c r="F1634" i="2"/>
  <c r="F893" i="2"/>
  <c r="F1606" i="2"/>
  <c r="F1677" i="2"/>
  <c r="F353" i="2"/>
  <c r="F364" i="2"/>
  <c r="F469" i="2"/>
  <c r="F621" i="2"/>
  <c r="F218" i="2"/>
  <c r="F2376" i="2"/>
  <c r="F725" i="2"/>
  <c r="F747" i="2"/>
  <c r="F791" i="2"/>
  <c r="F816" i="2"/>
  <c r="F407" i="2"/>
  <c r="F421" i="2"/>
  <c r="F1560" i="2"/>
  <c r="F1594" i="2"/>
  <c r="F1448" i="2"/>
  <c r="F1482" i="2"/>
  <c r="F2002" i="2"/>
  <c r="F152" i="2"/>
  <c r="F155" i="2"/>
  <c r="F46" i="2"/>
  <c r="F634" i="2"/>
  <c r="F742" i="2"/>
  <c r="F481" i="2"/>
  <c r="F1689" i="2"/>
  <c r="F1712" i="2"/>
  <c r="F132" i="2"/>
  <c r="F273" i="2"/>
  <c r="F276" i="2"/>
  <c r="F828" i="2"/>
  <c r="F859" i="2"/>
  <c r="F39" i="2"/>
  <c r="F894" i="2"/>
  <c r="F930" i="2"/>
  <c r="F2274" i="2"/>
  <c r="F2283" i="2"/>
  <c r="F386" i="2"/>
  <c r="F2125" i="2"/>
  <c r="F2141" i="2"/>
  <c r="F1948" i="2"/>
  <c r="F1997" i="2"/>
  <c r="F2015" i="2"/>
  <c r="F1358" i="2"/>
  <c r="F1459" i="2"/>
  <c r="F1493" i="2"/>
  <c r="F2288" i="2"/>
  <c r="F230" i="2"/>
  <c r="F233" i="2"/>
  <c r="F818" i="2"/>
  <c r="F847" i="2"/>
  <c r="F632" i="2"/>
  <c r="F653" i="2"/>
  <c r="F2066" i="2"/>
  <c r="F1000" i="2"/>
  <c r="F1037" i="2"/>
  <c r="F399" i="2"/>
  <c r="F2477" i="2"/>
  <c r="F2478" i="2"/>
  <c r="F495" i="2"/>
  <c r="F511" i="2"/>
  <c r="F2223" i="2"/>
  <c r="F350" i="2"/>
  <c r="F358" i="2"/>
  <c r="F718" i="2"/>
  <c r="F2067" i="2"/>
  <c r="F125" i="2"/>
  <c r="F128" i="2"/>
  <c r="F72" i="2"/>
  <c r="F74" i="2"/>
  <c r="F1987" i="2"/>
  <c r="F2256" i="2"/>
  <c r="F2267" i="2"/>
  <c r="F588" i="2"/>
  <c r="F607" i="2"/>
  <c r="F2385" i="2"/>
  <c r="F522" i="2"/>
  <c r="F538" i="2"/>
  <c r="F592" i="2"/>
  <c r="F498" i="2"/>
  <c r="F514" i="2"/>
  <c r="F906" i="2"/>
  <c r="F2078" i="2"/>
  <c r="F544" i="2"/>
  <c r="F563" i="2"/>
  <c r="F1649" i="2"/>
  <c r="F2425" i="2"/>
  <c r="F456" i="2"/>
  <c r="F1601" i="2"/>
  <c r="F1632" i="2"/>
  <c r="F255" i="2"/>
  <c r="F258" i="2"/>
  <c r="F330" i="2"/>
  <c r="F825" i="2"/>
  <c r="F856" i="2"/>
  <c r="F410" i="2"/>
  <c r="F424" i="2"/>
  <c r="F277" i="2"/>
  <c r="F282" i="2"/>
  <c r="F115" i="2"/>
  <c r="F117" i="2"/>
  <c r="F2369" i="2"/>
  <c r="F2375" i="2"/>
  <c r="F1385" i="2"/>
  <c r="F1386" i="2"/>
  <c r="F1460" i="2"/>
  <c r="F1494" i="2"/>
  <c r="F2059" i="2"/>
  <c r="F2077" i="2"/>
  <c r="F1637" i="2"/>
  <c r="F1031" i="2"/>
  <c r="F198" i="2"/>
  <c r="F1280" i="2"/>
  <c r="F1315" i="2"/>
  <c r="F767" i="2"/>
  <c r="F711" i="2"/>
  <c r="F30" i="2"/>
  <c r="F1719" i="2"/>
  <c r="F1742" i="2"/>
  <c r="F1064" i="2"/>
  <c r="F387" i="2"/>
  <c r="F47" i="2"/>
  <c r="F166" i="2"/>
  <c r="F169" i="2"/>
  <c r="F1643" i="2"/>
  <c r="F192" i="2"/>
  <c r="F150" i="2"/>
  <c r="F153" i="2"/>
  <c r="F316" i="2"/>
  <c r="F1888" i="2"/>
  <c r="F1907" i="2"/>
  <c r="F928" i="2"/>
  <c r="F2082" i="2"/>
  <c r="F2399" i="2"/>
  <c r="F1373" i="2"/>
  <c r="F66" i="2"/>
  <c r="F1100" i="2"/>
  <c r="F1564" i="2"/>
  <c r="F1598" i="2"/>
  <c r="F2144" i="2"/>
  <c r="F2159" i="2"/>
  <c r="F1121" i="2"/>
  <c r="F2234" i="2"/>
  <c r="F2246" i="2"/>
  <c r="F1091" i="2"/>
  <c r="F1403" i="2"/>
  <c r="F1437" i="2"/>
  <c r="F1419" i="2"/>
  <c r="F1453" i="2"/>
  <c r="F961" i="2"/>
  <c r="F1384" i="2"/>
  <c r="F1118" i="2"/>
  <c r="F1153" i="2"/>
  <c r="F1126" i="2"/>
  <c r="F1792" i="2"/>
  <c r="F2164" i="2"/>
  <c r="F2177" i="2"/>
  <c r="F1940" i="2"/>
  <c r="F1958" i="2"/>
  <c r="F1802" i="2"/>
  <c r="F1825" i="2"/>
  <c r="F1326" i="2"/>
  <c r="F1939" i="2"/>
  <c r="F1759" i="2"/>
  <c r="F1782" i="2"/>
  <c r="F1414" i="2"/>
  <c r="F1163" i="2"/>
  <c r="F1198" i="2"/>
  <c r="F1954" i="2"/>
  <c r="F1171" i="2"/>
  <c r="F1206" i="2"/>
  <c r="F1872" i="2"/>
  <c r="F1893" i="2"/>
  <c r="F1602" i="2"/>
  <c r="F1309" i="2"/>
  <c r="F1497" i="2"/>
  <c r="F1531" i="2"/>
  <c r="F2158" i="2"/>
  <c r="F2171" i="2"/>
  <c r="F2126" i="2"/>
  <c r="F1937" i="2"/>
  <c r="F1955" i="2"/>
  <c r="F1675" i="2"/>
  <c r="F1862" i="2"/>
  <c r="F2122" i="2"/>
  <c r="F1184" i="2"/>
  <c r="F1219" i="2"/>
  <c r="F1852" i="2"/>
  <c r="F1873" i="2"/>
  <c r="F2021" i="2"/>
  <c r="F2039" i="2"/>
  <c r="F1372" i="2"/>
  <c r="F1282" i="2"/>
  <c r="F1317" i="2"/>
  <c r="F2244" i="2"/>
  <c r="F1302" i="2"/>
  <c r="F2163" i="2"/>
  <c r="F1810" i="2"/>
  <c r="F1833" i="2"/>
  <c r="F1167" i="2"/>
  <c r="F1202" i="2"/>
  <c r="F1626" i="2"/>
  <c r="F1837" i="2"/>
  <c r="F1858" i="2"/>
  <c r="F1836" i="2"/>
  <c r="F222" i="2"/>
  <c r="F1190" i="2"/>
  <c r="F1690" i="2"/>
  <c r="F1713" i="2"/>
  <c r="F176" i="2"/>
  <c r="F675" i="2"/>
  <c r="F579" i="2"/>
  <c r="F598" i="2"/>
  <c r="F428" i="2"/>
  <c r="F1844" i="2"/>
  <c r="F2443" i="2"/>
  <c r="F758" i="2"/>
  <c r="F1365" i="2"/>
  <c r="F1399" i="2"/>
  <c r="F753" i="2"/>
  <c r="F942" i="2"/>
  <c r="F1586" i="2"/>
  <c r="F673" i="2"/>
  <c r="F694" i="2"/>
  <c r="F261" i="2"/>
  <c r="F264" i="2"/>
  <c r="F727" i="2"/>
  <c r="F413" i="2"/>
  <c r="F37" i="2"/>
  <c r="F65" i="2"/>
  <c r="F1889" i="2"/>
  <c r="F628" i="2"/>
  <c r="F647" i="2"/>
  <c r="F1636" i="2"/>
  <c r="F2157" i="2"/>
  <c r="F2170" i="2"/>
  <c r="F812" i="2"/>
  <c r="F52" i="2"/>
  <c r="F2196" i="2"/>
  <c r="F1968" i="2"/>
  <c r="F1986" i="2"/>
  <c r="F2153" i="2"/>
  <c r="F2136" i="2"/>
  <c r="F516" i="2"/>
  <c r="F179" i="2"/>
  <c r="F912" i="2"/>
  <c r="F73" i="2"/>
  <c r="F1225" i="2"/>
  <c r="F462" i="2"/>
  <c r="F1484" i="2"/>
  <c r="F840" i="2"/>
  <c r="F2016" i="2"/>
  <c r="F2480" i="2"/>
  <c r="F2481" i="2"/>
  <c r="F499" i="2"/>
  <c r="F515" i="2"/>
  <c r="F2226" i="2"/>
  <c r="F299" i="2"/>
  <c r="F305" i="2"/>
  <c r="F36" i="2"/>
  <c r="F2469" i="2"/>
  <c r="F2470" i="2"/>
  <c r="F245" i="2"/>
  <c r="F483" i="2"/>
  <c r="F1011" i="2"/>
  <c r="F1048" i="2"/>
  <c r="F216" i="2"/>
  <c r="F649" i="2"/>
  <c r="F669" i="2"/>
  <c r="F1333" i="2"/>
  <c r="F1368" i="2"/>
  <c r="F1660" i="2"/>
  <c r="F2106" i="2"/>
  <c r="F2103" i="2"/>
  <c r="F201" i="2"/>
  <c r="F110" i="2"/>
  <c r="F112" i="2"/>
  <c r="F2324" i="2"/>
  <c r="F581" i="2"/>
  <c r="F600" i="2"/>
  <c r="F1834" i="2"/>
  <c r="F1855" i="2"/>
  <c r="F642" i="2"/>
  <c r="F662" i="2"/>
  <c r="F1971" i="2"/>
  <c r="F1989" i="2"/>
  <c r="F1579" i="2"/>
  <c r="F1114" i="2"/>
  <c r="F1489" i="2"/>
  <c r="F343" i="2"/>
  <c r="F351" i="2"/>
  <c r="F661" i="2"/>
  <c r="F1435" i="2"/>
  <c r="F1469" i="2"/>
  <c r="F1409" i="2"/>
  <c r="F1443" i="2"/>
  <c r="F1785" i="2"/>
  <c r="F1808" i="2"/>
  <c r="F1109" i="2"/>
  <c r="F2315" i="2"/>
  <c r="F970" i="2"/>
  <c r="F1274" i="2"/>
  <c r="F2238" i="2"/>
  <c r="F591" i="2"/>
  <c r="F610" i="2"/>
  <c r="F903" i="2"/>
  <c r="F939" i="2"/>
  <c r="F321" i="2"/>
  <c r="F369" i="2"/>
  <c r="F286" i="2"/>
  <c r="F338" i="2"/>
  <c r="F313" i="2"/>
  <c r="F319" i="2"/>
  <c r="F845" i="2"/>
  <c r="F877" i="2"/>
  <c r="F376" i="2"/>
  <c r="F390" i="2"/>
  <c r="F1726" i="2"/>
  <c r="F1749" i="2"/>
  <c r="F422" i="2"/>
  <c r="F2096" i="2"/>
  <c r="F259" i="2"/>
  <c r="F262" i="2"/>
  <c r="F2382" i="2"/>
  <c r="F326" i="2"/>
  <c r="F2243" i="2"/>
  <c r="F2255" i="2"/>
  <c r="F846" i="2"/>
  <c r="F587" i="2"/>
  <c r="F1931" i="2"/>
  <c r="F87" i="2"/>
  <c r="F2148" i="2"/>
  <c r="F2162" i="2"/>
  <c r="F1904" i="2"/>
  <c r="F2215" i="2"/>
  <c r="F2343" i="2"/>
  <c r="F717" i="2"/>
  <c r="F68" i="2"/>
  <c r="F1276" i="2"/>
  <c r="F1311" i="2"/>
  <c r="F243" i="2"/>
  <c r="F246" i="2"/>
  <c r="F518" i="2"/>
  <c r="F355" i="2"/>
  <c r="F733" i="2"/>
  <c r="F951" i="2"/>
  <c r="F2287" i="2"/>
  <c r="F2296" i="2"/>
  <c r="F2387" i="2"/>
  <c r="F2308" i="2"/>
  <c r="F1295" i="2"/>
  <c r="F1330" i="2"/>
  <c r="F2217" i="2"/>
  <c r="F1651" i="2"/>
  <c r="F349" i="2"/>
  <c r="F1662" i="2"/>
  <c r="F363" i="2"/>
  <c r="F998" i="2"/>
  <c r="F165" i="2"/>
  <c r="F168" i="2"/>
  <c r="F285" i="2"/>
  <c r="F1002" i="2"/>
  <c r="F1039" i="2"/>
  <c r="F744" i="2"/>
  <c r="F2197" i="2"/>
  <c r="F2209" i="2"/>
  <c r="F1922" i="2"/>
  <c r="F420" i="2"/>
  <c r="F434" i="2"/>
  <c r="F1269" i="2"/>
  <c r="F141" i="2"/>
  <c r="F144" i="2"/>
  <c r="F909" i="2"/>
  <c r="F1920" i="2"/>
  <c r="F1938" i="2"/>
  <c r="F203" i="2"/>
  <c r="F206" i="2"/>
  <c r="F839" i="2"/>
  <c r="F1776" i="2"/>
  <c r="F384" i="2"/>
  <c r="F398" i="2"/>
  <c r="F820" i="2"/>
  <c r="F507" i="2"/>
  <c r="F523" i="2"/>
  <c r="F1996" i="2"/>
  <c r="F789" i="2"/>
  <c r="F814" i="2"/>
  <c r="F1541" i="2"/>
  <c r="F1575" i="2"/>
  <c r="F470" i="2"/>
  <c r="F620" i="2"/>
  <c r="F897" i="2"/>
  <c r="F2325" i="2"/>
  <c r="F1003" i="2"/>
  <c r="F1040" i="2"/>
  <c r="F2380" i="2"/>
  <c r="F220" i="2"/>
  <c r="F2176" i="2"/>
  <c r="F2189" i="2"/>
  <c r="F2322" i="2"/>
  <c r="F1571" i="2"/>
  <c r="F1604" i="2"/>
  <c r="F1941" i="2"/>
  <c r="F440" i="2"/>
  <c r="F630" i="2"/>
  <c r="F1752" i="2"/>
  <c r="F1775" i="2"/>
  <c r="F70" i="2"/>
  <c r="F2180" i="2"/>
  <c r="F2193" i="2"/>
  <c r="F2142" i="2"/>
  <c r="F755" i="2"/>
  <c r="F1773" i="2"/>
  <c r="F1178" i="2"/>
  <c r="F2055" i="2"/>
  <c r="F1080" i="2"/>
  <c r="F49" i="2"/>
  <c r="F1784" i="2"/>
  <c r="F570" i="2"/>
  <c r="F1492" i="2"/>
  <c r="F1526" i="2"/>
  <c r="F1395" i="2"/>
  <c r="F1429" i="2"/>
  <c r="F1112" i="2"/>
  <c r="F1705" i="2"/>
  <c r="F1613" i="2"/>
  <c r="F2445" i="2"/>
  <c r="F1610" i="2"/>
  <c r="F2262" i="2"/>
  <c r="F2271" i="2"/>
  <c r="F2124" i="2"/>
  <c r="F1099" i="2"/>
  <c r="F2290" i="2"/>
  <c r="F1111" i="2"/>
  <c r="F1120" i="2"/>
  <c r="F1051" i="2"/>
  <c r="F1292" i="2"/>
  <c r="F1327" i="2"/>
  <c r="F1137" i="2"/>
  <c r="F2329" i="2"/>
  <c r="F1149" i="2"/>
  <c r="F2464" i="2"/>
  <c r="F2139" i="2"/>
  <c r="F2291" i="2"/>
  <c r="F2299" i="2"/>
  <c r="F2235" i="2"/>
  <c r="F1020" i="2"/>
  <c r="F1887" i="2"/>
  <c r="F1704" i="2"/>
  <c r="F2031" i="2"/>
  <c r="F1758" i="2"/>
  <c r="F2416" i="2"/>
  <c r="F1892" i="2"/>
  <c r="F1676" i="2"/>
  <c r="F2348" i="2"/>
  <c r="F2354" i="2"/>
  <c r="F2208" i="2"/>
  <c r="F1949" i="2"/>
  <c r="F1511" i="2"/>
  <c r="F964" i="2"/>
  <c r="F987" i="2"/>
  <c r="F1961" i="2"/>
  <c r="F1254" i="2"/>
  <c r="F1289" i="2"/>
  <c r="F1962" i="2"/>
  <c r="F1506" i="2"/>
  <c r="F1787" i="2"/>
  <c r="F1934" i="2"/>
  <c r="F2347" i="2"/>
  <c r="F1156" i="2"/>
  <c r="F989" i="2"/>
  <c r="F1157" i="2"/>
  <c r="F2036" i="2"/>
  <c r="F2421" i="2"/>
  <c r="F2097" i="2"/>
  <c r="F1814" i="2"/>
  <c r="F1666" i="2"/>
  <c r="F1745" i="2"/>
  <c r="F1768" i="2"/>
  <c r="F2192" i="2"/>
  <c r="F1318" i="2"/>
  <c r="F1376" i="2"/>
  <c r="F2140" i="2"/>
  <c r="F1359" i="2"/>
  <c r="F1393" i="2"/>
  <c r="F1050" i="2"/>
  <c r="F780" i="2"/>
  <c r="F768" i="2"/>
  <c r="F202" i="2"/>
  <c r="F895" i="2"/>
  <c r="F752" i="2"/>
  <c r="F334" i="2"/>
  <c r="F833" i="2"/>
  <c r="F565" i="2"/>
  <c r="F1815" i="2"/>
  <c r="F650" i="2"/>
  <c r="F979" i="2"/>
  <c r="F1016" i="2"/>
  <c r="F251" i="2"/>
  <c r="F2310" i="2"/>
  <c r="F819" i="2"/>
  <c r="F769" i="2"/>
  <c r="F2070" i="2"/>
  <c r="F748" i="2"/>
  <c r="F225" i="2"/>
  <c r="F228" i="2"/>
  <c r="F762" i="2"/>
  <c r="F107" i="2"/>
  <c r="F1679" i="2"/>
  <c r="F118" i="2"/>
  <c r="F57" i="2"/>
  <c r="F1015" i="2"/>
  <c r="F1870" i="2"/>
  <c r="F2111" i="2"/>
  <c r="F1279" i="2"/>
  <c r="F1424" i="2"/>
  <c r="F1458" i="2"/>
  <c r="F2270" i="2"/>
  <c r="F1490" i="2"/>
  <c r="F1524" i="2"/>
  <c r="F1025" i="2"/>
  <c r="F352" i="2"/>
  <c r="F2334" i="2"/>
  <c r="F1316" i="2"/>
  <c r="F371" i="2"/>
  <c r="F309" i="2"/>
  <c r="F882" i="2"/>
  <c r="F918" i="2"/>
  <c r="F1299" i="2"/>
  <c r="F108" i="2"/>
  <c r="F79" i="2"/>
  <c r="F870" i="2"/>
  <c r="F535" i="2"/>
  <c r="F2242" i="2"/>
  <c r="F2254" i="2"/>
  <c r="F2396" i="2"/>
  <c r="F2289" i="2"/>
  <c r="F460" i="2"/>
  <c r="F2423" i="2"/>
  <c r="F1520" i="2"/>
  <c r="F293" i="2"/>
  <c r="F1250" i="2"/>
  <c r="F848" i="2"/>
  <c r="F2107" i="2"/>
  <c r="F1261" i="2"/>
  <c r="F2204" i="2"/>
  <c r="F2168" i="2"/>
  <c r="F1366" i="2"/>
  <c r="F910" i="2"/>
  <c r="F1981" i="2"/>
  <c r="F2084" i="2"/>
  <c r="F1154" i="2"/>
  <c r="F480" i="2"/>
  <c r="F494" i="2"/>
  <c r="F298" i="2"/>
  <c r="F1665" i="2"/>
  <c r="F1691" i="2"/>
  <c r="F1827" i="2"/>
  <c r="F1975" i="2"/>
  <c r="F1588" i="2"/>
  <c r="F109" i="2"/>
  <c r="F2338" i="2"/>
  <c r="F853" i="2"/>
  <c r="F1990" i="2"/>
  <c r="F2008" i="2"/>
  <c r="F929" i="2"/>
  <c r="F1909" i="2"/>
  <c r="F2468" i="2"/>
  <c r="F1543" i="2"/>
  <c r="F1204" i="2"/>
  <c r="F993" i="2"/>
  <c r="F914" i="2"/>
  <c r="F886" i="2"/>
  <c r="F1681" i="2"/>
  <c r="F1499" i="2"/>
  <c r="F1533" i="2"/>
  <c r="F1079" i="2"/>
  <c r="F1706" i="2"/>
  <c r="F1067" i="2"/>
  <c r="F40" i="2"/>
  <c r="F1581" i="2"/>
  <c r="F1709" i="2"/>
  <c r="F1732" i="2"/>
  <c r="F682" i="2"/>
  <c r="F1053" i="2"/>
  <c r="F1089" i="2"/>
  <c r="F2452" i="2"/>
  <c r="F1627" i="2"/>
  <c r="F985" i="2"/>
  <c r="F1116" i="2"/>
  <c r="F1123" i="2"/>
  <c r="F1441" i="2"/>
  <c r="F2328" i="2"/>
  <c r="F1947" i="2"/>
  <c r="F1307" i="2"/>
  <c r="F2239" i="2"/>
  <c r="F1757" i="2"/>
  <c r="F1780" i="2"/>
  <c r="F1737" i="2"/>
  <c r="F1760" i="2"/>
  <c r="F1585" i="2"/>
  <c r="F971" i="2"/>
  <c r="F1859" i="2"/>
  <c r="F1717" i="2"/>
  <c r="F1740" i="2"/>
  <c r="F1657" i="2"/>
  <c r="F2313" i="2"/>
  <c r="F1160" i="2"/>
  <c r="F1195" i="2"/>
  <c r="F1611" i="2"/>
  <c r="F1240" i="2"/>
  <c r="F1275" i="2"/>
  <c r="F1830" i="2"/>
  <c r="F1144" i="2"/>
  <c r="F1150" i="2"/>
  <c r="F1339" i="2"/>
  <c r="F1890" i="2"/>
  <c r="F1224" i="2"/>
  <c r="F1259" i="2"/>
  <c r="F1623" i="2"/>
  <c r="F1454" i="2"/>
  <c r="F1505" i="2"/>
  <c r="F2247" i="2"/>
  <c r="F2349" i="2"/>
  <c r="F2355" i="2"/>
  <c r="F2465" i="2"/>
  <c r="F1861" i="2"/>
  <c r="F1283" i="2"/>
  <c r="F1343" i="2"/>
  <c r="F1378" i="2"/>
  <c r="F1170" i="2"/>
  <c r="F1205" i="2"/>
  <c r="F1473" i="2"/>
  <c r="F1397" i="2"/>
  <c r="F2160" i="2"/>
  <c r="F1220" i="2"/>
  <c r="F1313" i="2"/>
  <c r="F1348" i="2"/>
  <c r="F1915" i="2"/>
  <c r="F1360" i="2"/>
  <c r="F1131" i="2"/>
  <c r="F1152" i="2"/>
  <c r="F1863" i="2"/>
  <c r="F2249" i="2"/>
  <c r="F1895" i="2"/>
  <c r="F1788" i="2"/>
  <c r="F1811" i="2"/>
  <c r="F1146" i="2"/>
  <c r="F1501" i="2"/>
  <c r="F968" i="2"/>
  <c r="F1270" i="2"/>
  <c r="F1504" i="2"/>
  <c r="F1158" i="2"/>
  <c r="F1639" i="2"/>
  <c r="F1741" i="2"/>
  <c r="F2400" i="2"/>
  <c r="F2405" i="2"/>
  <c r="F2383" i="2"/>
  <c r="F1466" i="2"/>
  <c r="F1164" i="2"/>
  <c r="F1199" i="2"/>
  <c r="F2303" i="2"/>
  <c r="F1377" i="2"/>
  <c r="F2248" i="2"/>
  <c r="F2260" i="2"/>
  <c r="F1172" i="2"/>
  <c r="F1207" i="2"/>
  <c r="F980" i="2"/>
  <c r="F2353" i="2"/>
  <c r="F1211" i="2"/>
  <c r="F1654" i="2"/>
  <c r="F792" i="2"/>
  <c r="F1550" i="2"/>
  <c r="F850" i="2"/>
  <c r="F2483" i="2"/>
  <c r="F2484" i="2"/>
  <c r="F704" i="2"/>
  <c r="F827" i="2"/>
  <c r="F932" i="2"/>
  <c r="F969" i="2"/>
  <c r="F537" i="2"/>
  <c r="F1287" i="2"/>
  <c r="F1991" i="2"/>
  <c r="F419" i="2"/>
  <c r="F519" i="2"/>
  <c r="F866" i="2"/>
  <c r="F926" i="2"/>
  <c r="F1730" i="2"/>
  <c r="F901" i="2"/>
  <c r="F1444" i="2"/>
  <c r="F1701" i="2"/>
  <c r="F1724" i="2"/>
  <c r="F536" i="2"/>
  <c r="F555" i="2"/>
  <c r="F1884" i="2"/>
  <c r="F540" i="2"/>
  <c r="F639" i="2"/>
  <c r="F658" i="2"/>
  <c r="F1012" i="2"/>
  <c r="F41" i="2"/>
  <c r="F493" i="2"/>
  <c r="F1475" i="2"/>
  <c r="F1398" i="2"/>
  <c r="F1641" i="2"/>
  <c r="F1451" i="2"/>
  <c r="F1485" i="2"/>
  <c r="F1488" i="2"/>
  <c r="F1522" i="2"/>
  <c r="F381" i="2"/>
  <c r="F1797" i="2"/>
  <c r="F2068" i="2"/>
  <c r="F2105" i="2"/>
  <c r="F2121" i="2"/>
  <c r="F2364" i="2"/>
  <c r="F793" i="2"/>
  <c r="F606" i="2"/>
  <c r="F2457" i="2"/>
  <c r="F761" i="2"/>
  <c r="F2127" i="2"/>
  <c r="F1349" i="2"/>
  <c r="F341" i="2"/>
  <c r="F556" i="2"/>
  <c r="F667" i="2"/>
  <c r="F688" i="2"/>
  <c r="F1696" i="2"/>
  <c r="F1881" i="2"/>
  <c r="F139" i="2"/>
  <c r="F984" i="2"/>
  <c r="F2169" i="2"/>
  <c r="F2182" i="2"/>
  <c r="F1179" i="2"/>
  <c r="F1933" i="2"/>
  <c r="F1951" i="2"/>
  <c r="F946" i="2"/>
  <c r="F1468" i="2"/>
  <c r="F1502" i="2"/>
  <c r="F1060" i="2"/>
  <c r="F1474" i="2"/>
  <c r="F1700" i="2"/>
  <c r="F1723" i="2"/>
  <c r="F919" i="2"/>
  <c r="F955" i="2"/>
  <c r="F2206" i="2"/>
  <c r="F257" i="2"/>
  <c r="F972" i="2"/>
  <c r="F2441" i="2"/>
  <c r="F2147" i="2"/>
  <c r="F721" i="2"/>
  <c r="F50" i="2"/>
  <c r="F53" i="2"/>
  <c r="F1970" i="2"/>
  <c r="F1988" i="2"/>
  <c r="F1108" i="2"/>
  <c r="F2298" i="2"/>
  <c r="F2233" i="2"/>
  <c r="F1253" i="2"/>
  <c r="F1288" i="2"/>
  <c r="F1127" i="2"/>
  <c r="F1312" i="2"/>
  <c r="F1130" i="2"/>
  <c r="F686" i="2"/>
  <c r="F2429" i="2"/>
  <c r="F1874" i="2"/>
  <c r="F1266" i="2"/>
  <c r="F221" i="2"/>
  <c r="F1103" i="2"/>
  <c r="F1900" i="2"/>
  <c r="F1918" i="2"/>
  <c r="F1756" i="2"/>
  <c r="F1779" i="2"/>
  <c r="F1115" i="2"/>
  <c r="F1514" i="2"/>
  <c r="F1739" i="2"/>
  <c r="F1147" i="2"/>
  <c r="F1182" i="2"/>
  <c r="F1582" i="2"/>
  <c r="F1135" i="2"/>
  <c r="F1950" i="2"/>
  <c r="F1139" i="2"/>
  <c r="F1391" i="2"/>
  <c r="F1425" i="2"/>
  <c r="F1161" i="2"/>
  <c r="F1196" i="2"/>
  <c r="F1864" i="2"/>
  <c r="F2115" i="2"/>
  <c r="F2323" i="2"/>
  <c r="F1162" i="2"/>
  <c r="F1197" i="2"/>
  <c r="F2085" i="2"/>
  <c r="F1457" i="2"/>
  <c r="F2038" i="2"/>
  <c r="F1994" i="2"/>
  <c r="F2331" i="2"/>
  <c r="F1799" i="2"/>
  <c r="F1557" i="2"/>
  <c r="F1591" i="2"/>
  <c r="F1166" i="2"/>
  <c r="F1201" i="2"/>
  <c r="F2006" i="2"/>
  <c r="F2024" i="2"/>
  <c r="F1355" i="2"/>
  <c r="F1174" i="2"/>
  <c r="F1209" i="2"/>
  <c r="F1442" i="2"/>
  <c r="F1733" i="2"/>
  <c r="F1445" i="2"/>
  <c r="F1035" i="2"/>
  <c r="F1071" i="2"/>
  <c r="F1982" i="2"/>
  <c r="F2000" i="2"/>
  <c r="F1374" i="2"/>
  <c r="F1165" i="2"/>
  <c r="F1200" i="2"/>
  <c r="F1173" i="2"/>
  <c r="F1208" i="2"/>
  <c r="F1141" i="2"/>
  <c r="F1142" i="2"/>
  <c r="F2342" i="2"/>
  <c r="F1755" i="2"/>
  <c r="F1778" i="2"/>
  <c r="F1966" i="2"/>
  <c r="F1851" i="2"/>
  <c r="F1953" i="2"/>
  <c r="F965" i="2"/>
  <c r="F995" i="2"/>
  <c r="F1361" i="2"/>
  <c r="F1818" i="2"/>
  <c r="F2222" i="2"/>
  <c r="F1022" i="2"/>
  <c r="F1960" i="2"/>
  <c r="F1766" i="2"/>
  <c r="F1176" i="2"/>
  <c r="F1974" i="2"/>
  <c r="F1992" i="2"/>
  <c r="F2306" i="2"/>
  <c r="F2314" i="2"/>
  <c r="F1817" i="2"/>
  <c r="F1328" i="2"/>
  <c r="F1537" i="2"/>
  <c r="F655" i="2"/>
  <c r="F676" i="2"/>
  <c r="F622" i="2"/>
  <c r="F765" i="2"/>
  <c r="F159" i="2"/>
  <c r="F852" i="2"/>
  <c r="F1678" i="2"/>
  <c r="F1306" i="2"/>
  <c r="F1946" i="2"/>
  <c r="F93" i="2"/>
  <c r="F95" i="2"/>
  <c r="F829" i="2"/>
  <c r="F905" i="2"/>
  <c r="F714" i="2"/>
  <c r="F2386" i="2"/>
  <c r="F1057" i="2"/>
  <c r="F802" i="2"/>
  <c r="F830" i="2"/>
  <c r="F2074" i="2"/>
  <c r="F2109" i="2"/>
  <c r="F543" i="2"/>
  <c r="F1056" i="2"/>
  <c r="F60" i="2"/>
  <c r="F123" i="2"/>
  <c r="F1926" i="2"/>
  <c r="F2418" i="2"/>
  <c r="F734" i="2"/>
  <c r="F1656" i="2"/>
  <c r="F1273" i="2"/>
  <c r="F1046" i="2"/>
  <c r="F1133" i="2"/>
  <c r="F1134" i="2"/>
  <c r="F2351" i="2"/>
  <c r="F2414" i="2"/>
  <c r="F884" i="2"/>
  <c r="F2152" i="2"/>
  <c r="F497" i="2"/>
  <c r="F98" i="2"/>
  <c r="F100" i="2"/>
  <c r="F461" i="2"/>
  <c r="F1967" i="2"/>
  <c r="F361" i="2"/>
  <c r="F2092" i="2"/>
  <c r="F860" i="2"/>
  <c r="F1058" i="2"/>
  <c r="F713" i="2"/>
  <c r="F401" i="2"/>
  <c r="F1819" i="2"/>
  <c r="F616" i="2"/>
  <c r="F1203" i="2"/>
  <c r="F1347" i="2"/>
  <c r="F1832" i="2"/>
  <c r="F2073" i="2"/>
  <c r="F1495" i="2"/>
  <c r="F2012" i="2"/>
  <c r="F1421" i="2"/>
  <c r="F1379" i="2"/>
  <c r="F1413" i="2"/>
  <c r="F1081" i="2"/>
  <c r="F1534" i="2"/>
  <c r="F1589" i="2"/>
  <c r="F804" i="2"/>
  <c r="F268" i="2"/>
  <c r="F1999" i="2"/>
  <c r="F1865" i="2"/>
  <c r="F432" i="2"/>
  <c r="F1508" i="2"/>
  <c r="F2430" i="2"/>
  <c r="F1540" i="2"/>
  <c r="F1658" i="2"/>
  <c r="F2466" i="2"/>
  <c r="F284" i="2"/>
  <c r="F457" i="2"/>
  <c r="F103" i="2"/>
  <c r="F89" i="2"/>
  <c r="F1246" i="2"/>
  <c r="F593" i="2"/>
  <c r="F999" i="2"/>
  <c r="F1038" i="2"/>
  <c r="F2326" i="2"/>
  <c r="F2213" i="2"/>
  <c r="F32" i="2"/>
  <c r="F2181" i="2"/>
  <c r="F2346" i="2"/>
  <c r="F2032" i="2"/>
  <c r="F542" i="2"/>
  <c r="F1910" i="2"/>
  <c r="F1066" i="2"/>
  <c r="F1042" i="2"/>
  <c r="F1828" i="2"/>
  <c r="F1496" i="2"/>
  <c r="F2029" i="2"/>
  <c r="F1607" i="2"/>
  <c r="F1546" i="2"/>
  <c r="F2046" i="2"/>
  <c r="F1132" i="2"/>
  <c r="F1148" i="2"/>
  <c r="F82" i="2"/>
  <c r="F671" i="2"/>
  <c r="F2263" i="2"/>
  <c r="F648" i="2"/>
  <c r="F415" i="2"/>
  <c r="F2118" i="2"/>
  <c r="F973" i="2"/>
  <c r="F2407" i="2"/>
  <c r="F2241" i="2"/>
  <c r="F561" i="2"/>
  <c r="F1401" i="2"/>
  <c r="F1177" i="2"/>
  <c r="F1192" i="2"/>
  <c r="F2332" i="2"/>
  <c r="F1191" i="2"/>
  <c r="F1698" i="2"/>
  <c r="F1767" i="2"/>
  <c r="F33" i="2"/>
  <c r="F2339" i="2"/>
  <c r="F2253" i="2"/>
  <c r="F1033" i="2"/>
  <c r="F314" i="2"/>
  <c r="F887" i="2"/>
  <c r="F427" i="2"/>
  <c r="F1434" i="2"/>
  <c r="F2294" i="2"/>
  <c r="F1151" i="2"/>
  <c r="F1159" i="2"/>
  <c r="F1972" i="2"/>
  <c r="F821" i="2"/>
  <c r="F1136" i="2"/>
  <c r="F1476" i="2"/>
  <c r="F252" i="2"/>
  <c r="F528" i="2"/>
  <c r="F25" i="2"/>
  <c r="F2427" i="2"/>
  <c r="F2453" i="2"/>
  <c r="F1186" i="2"/>
  <c r="F1345" i="2"/>
  <c r="F2161" i="2"/>
  <c r="F1446" i="2"/>
  <c r="F2352" i="2"/>
  <c r="AD15" i="1"/>
  <c r="AE15" i="1" s="1"/>
  <c r="AF11" i="1"/>
  <c r="AF9" i="1"/>
</calcChain>
</file>

<file path=xl/sharedStrings.xml><?xml version="1.0" encoding="utf-8"?>
<sst xmlns="http://schemas.openxmlformats.org/spreadsheetml/2006/main" count="14677" uniqueCount="8119">
  <si>
    <t>ShelfLocationDescription</t>
  </si>
  <si>
    <t>CallNumber</t>
  </si>
  <si>
    <t>ItemBarcode</t>
  </si>
  <si>
    <t>BrowseTitle</t>
  </si>
  <si>
    <t>BrowseAuthor</t>
  </si>
  <si>
    <t>PublicationYear</t>
  </si>
  <si>
    <t>FirstAvailableDate</t>
  </si>
  <si>
    <t>LastCircTransactionDate</t>
  </si>
  <si>
    <t>ItemLifetimeCircCount</t>
  </si>
  <si>
    <t>ItemLifetimeInHouseUseCount</t>
  </si>
  <si>
    <t>PrevYearCircCount</t>
  </si>
  <si>
    <t>PrevYearInHouseUseCount</t>
  </si>
  <si>
    <t>Juvenile Graphic Novels</t>
  </si>
  <si>
    <t>J WHE</t>
  </si>
  <si>
    <t>Seadogs : an epic ocean operetta</t>
  </si>
  <si>
    <t>Wheeler, Lisa, 1963-</t>
  </si>
  <si>
    <t>28/01/2009 7:34:18 PM</t>
  </si>
  <si>
    <t>25/10/2019 3:03:33 PM</t>
  </si>
  <si>
    <t>J PET</t>
  </si>
  <si>
    <t>The demon of River Heights</t>
  </si>
  <si>
    <t>Petrucha, Stefan.</t>
  </si>
  <si>
    <t>09/05/2009 11:56:20 AM</t>
  </si>
  <si>
    <t>24/10/2020 2:43:49 PM</t>
  </si>
  <si>
    <t>The fake heir</t>
  </si>
  <si>
    <t>24/02/2009 4:18:32 PM</t>
  </si>
  <si>
    <t>14/09/2020 3:05:23 PM</t>
  </si>
  <si>
    <t>J TEM</t>
  </si>
  <si>
    <t>The day mom finally snapped</t>
  </si>
  <si>
    <t>Temple, Bob, author</t>
  </si>
  <si>
    <t>22/02/2009 3:22:49 PM</t>
  </si>
  <si>
    <t>09/10/2020 5:19:14 PM</t>
  </si>
  <si>
    <t>J ARC</t>
  </si>
  <si>
    <t>Archie in Help wanted.</t>
  </si>
  <si>
    <t>12/01/2009 9:28:07 AM</t>
  </si>
  <si>
    <t>30/10/2020 9:18:31 AM</t>
  </si>
  <si>
    <t>Archie in Top this!.</t>
  </si>
  <si>
    <t>07/01/2009 10:10:16 AM</t>
  </si>
  <si>
    <t>27/10/2020 9:36:07 AM</t>
  </si>
  <si>
    <t>Archie in Snooze button.</t>
  </si>
  <si>
    <t>09/01/2009 12:40:43 PM</t>
  </si>
  <si>
    <t>23/10/2020 2:08:02 PM</t>
  </si>
  <si>
    <t>Laugh with stampede.</t>
  </si>
  <si>
    <t>01/02/2009 3:34:12 PM</t>
  </si>
  <si>
    <t>28/10/2020 2:39:21 PM</t>
  </si>
  <si>
    <t>Jughead with Archie in pup-ularity contest</t>
  </si>
  <si>
    <t>05/02/2009 6:11:43 PM</t>
  </si>
  <si>
    <t>28/10/2020 12:11:34 PM</t>
  </si>
  <si>
    <t>Jughead with Archie in family photos</t>
  </si>
  <si>
    <t>28/03/2009 5:01:36 PM</t>
  </si>
  <si>
    <t>30/10/2020 9:18:16 AM</t>
  </si>
  <si>
    <t>J WIL</t>
  </si>
  <si>
    <t>Ziggy on parade : a Ziggy collection</t>
  </si>
  <si>
    <t>Wilson, Tom.</t>
  </si>
  <si>
    <t>24/01/2009 5:46:15 PM</t>
  </si>
  <si>
    <t>20/07/2018 5:20:54 PM</t>
  </si>
  <si>
    <t>J EIS</t>
  </si>
  <si>
    <t>The last knight : an introduction to Don Quixote by Miquel de Cervantes</t>
  </si>
  <si>
    <t>Eisner, Will</t>
  </si>
  <si>
    <t>20/01/2017 10:26:19 AM</t>
  </si>
  <si>
    <t>27/02/2020 3:12:23 PM</t>
  </si>
  <si>
    <t>J GUI</t>
  </si>
  <si>
    <t>Sardine in outer space. 4</t>
  </si>
  <si>
    <t>Guibert, Emmanuel.</t>
  </si>
  <si>
    <t>09/01/2009 10:29:51 AM</t>
  </si>
  <si>
    <t>27/10/2019 10:36:25 AM</t>
  </si>
  <si>
    <t>J OMA</t>
  </si>
  <si>
    <t>Captain Raptor and the space pirates</t>
  </si>
  <si>
    <t>O'Malley, Kevin, 1961-</t>
  </si>
  <si>
    <t>21/03/2009 5:05:23 PM</t>
  </si>
  <si>
    <t>29/08/2019 2:01:07 PM</t>
  </si>
  <si>
    <t>J HOE</t>
  </si>
  <si>
    <t>Jack and the beanstalk : the graphic novel</t>
  </si>
  <si>
    <t>Hoena, B. A.</t>
  </si>
  <si>
    <t>10/01/2009 4:06:28 PM</t>
  </si>
  <si>
    <t>14/08/2019 4:20:01 PM</t>
  </si>
  <si>
    <t>J TAK</t>
  </si>
  <si>
    <t>MegaMan NT warrior. Vol. 10</t>
  </si>
  <si>
    <t>Takamisaki, Ryo</t>
  </si>
  <si>
    <t>08/06/2009 11:36:34 AM</t>
  </si>
  <si>
    <t>24/03/2020 3:30:48 PM</t>
  </si>
  <si>
    <t>J LIM</t>
  </si>
  <si>
    <t>Thor and Loki : in the land of giants : a Norse myth</t>
  </si>
  <si>
    <t>Limke, Jeff</t>
  </si>
  <si>
    <t>05/02/2009 4:42:54 PM</t>
  </si>
  <si>
    <t>03/08/2018 1:01:59 PM</t>
  </si>
  <si>
    <t>J TWI</t>
  </si>
  <si>
    <t>The time travel trap</t>
  </si>
  <si>
    <t>Jolley, Dan, author</t>
  </si>
  <si>
    <t>06/01/2009 4:26:46 PM</t>
  </si>
  <si>
    <t>09/10/2019 9:02:31 AM</t>
  </si>
  <si>
    <t>Captured by pirates</t>
  </si>
  <si>
    <t>Fontes, Justine, author</t>
  </si>
  <si>
    <t>05/02/2009 6:13:06 PM</t>
  </si>
  <si>
    <t>02/11/2020 2:08:51 PM</t>
  </si>
  <si>
    <t>Twisted Journeys. 2, Escape from Pyramid X</t>
  </si>
  <si>
    <t>10/01/2009 1:52:31 PM</t>
  </si>
  <si>
    <t>10/01/2020 10:46:32 AM</t>
  </si>
  <si>
    <t>Terror in Ghost Mansion</t>
  </si>
  <si>
    <t>Storrie, Paul D. author</t>
  </si>
  <si>
    <t>24/01/2009 11:56:16 AM</t>
  </si>
  <si>
    <t>02/10/2019 7:15:21 PM</t>
  </si>
  <si>
    <t>J SCH</t>
  </si>
  <si>
    <t>The complete Peanuts, 1953 to 1954</t>
  </si>
  <si>
    <t>Schulz, Charles M. (Charles Monroe), 1922-2000, author</t>
  </si>
  <si>
    <t>04/02/2009 11:57:44 AM</t>
  </si>
  <si>
    <t>13/10/2020 5:18:15 PM</t>
  </si>
  <si>
    <t>J MIY</t>
  </si>
  <si>
    <t>Spirited away vol. 1.</t>
  </si>
  <si>
    <t>Miyazaki, Hayao.</t>
  </si>
  <si>
    <t>08/06/2009 11:25:31 AM</t>
  </si>
  <si>
    <t>08/09/2020 3:39:14 PM</t>
  </si>
  <si>
    <t>J WAL</t>
  </si>
  <si>
    <t>Super-scary monster show featuring little gloomy</t>
  </si>
  <si>
    <t>Walker, Landry.</t>
  </si>
  <si>
    <t>13/03/2009 4:05:36 PM</t>
  </si>
  <si>
    <t>09/10/2020 5:19:16 PM</t>
  </si>
  <si>
    <t>J SHO</t>
  </si>
  <si>
    <t>Elasmosaurus : the long-necked swimmer</t>
  </si>
  <si>
    <t>Jeffrey, Gary.</t>
  </si>
  <si>
    <t>19/03/2009 11:12:17 AM</t>
  </si>
  <si>
    <t>27/10/2020 4:59:38 PM</t>
  </si>
  <si>
    <t>J TAY</t>
  </si>
  <si>
    <t>The first escape</t>
  </si>
  <si>
    <t>Taylor, G. P., author</t>
  </si>
  <si>
    <t>05/04/2009 2:16:46 PM</t>
  </si>
  <si>
    <t>04/05/2020 11:50:36 AM</t>
  </si>
  <si>
    <t>My neighbor Totoro. Vol. 1 of 4</t>
  </si>
  <si>
    <t>Miyazaki, Hayao, 1941- author</t>
  </si>
  <si>
    <t>03/05/2009 3:33:53 PM</t>
  </si>
  <si>
    <t>13/08/2019 9:23:46 AM</t>
  </si>
  <si>
    <t>My neighbor Totoro. Vol. 2 of 4</t>
  </si>
  <si>
    <t>03/05/2009 3:33:48 PM</t>
  </si>
  <si>
    <t>J MCDO</t>
  </si>
  <si>
    <t>Stop and smell the roses : a Mutts treasury</t>
  </si>
  <si>
    <t>McDonnell, Patrick</t>
  </si>
  <si>
    <t>29/04/2009 1:17:46 PM</t>
  </si>
  <si>
    <t>24/01/2020 10:20:08 PM</t>
  </si>
  <si>
    <t>J LOB</t>
  </si>
  <si>
    <t>Shhhhhh!</t>
  </si>
  <si>
    <t>Lobdell, Scott</t>
  </si>
  <si>
    <t>11/05/2009 3:42:01 PM</t>
  </si>
  <si>
    <t>31/01/2020 4:52:15 PM</t>
  </si>
  <si>
    <t>Night of the living chatchke</t>
  </si>
  <si>
    <t>Petrucha, Stefan</t>
  </si>
  <si>
    <t>21/06/2009 2:31:53 PM</t>
  </si>
  <si>
    <t>14/09/2020 2:42:11 PM</t>
  </si>
  <si>
    <t>What goes up--</t>
  </si>
  <si>
    <t>21/06/2009 2:31:43 PM</t>
  </si>
  <si>
    <t>14/09/2020 3:31:32 PM</t>
  </si>
  <si>
    <t>J HUN</t>
  </si>
  <si>
    <t>Warriors. 1, The lost warrior</t>
  </si>
  <si>
    <t>Jolley, Dan</t>
  </si>
  <si>
    <t>09/09/2009 5:45:31 PM</t>
  </si>
  <si>
    <t>01/10/2020 4:40:27 PM</t>
  </si>
  <si>
    <t>J GOS</t>
  </si>
  <si>
    <t>Asterix and the Normans</t>
  </si>
  <si>
    <t>Goscinny, 1926-1977</t>
  </si>
  <si>
    <t>27/07/2009 5:59:01 PM</t>
  </si>
  <si>
    <t>27/10/2020 4:51:58 PM</t>
  </si>
  <si>
    <t>Goscinny and Uderzo present an Asterix adventure Asterix in Corsica</t>
  </si>
  <si>
    <t>28/07/2009 11:07:27 AM</t>
  </si>
  <si>
    <t>15/08/2019 11:44:50 AM</t>
  </si>
  <si>
    <t>Asterix and the secret weapon</t>
  </si>
  <si>
    <t>Uderzo</t>
  </si>
  <si>
    <t>28/07/2009 11:08:24 AM</t>
  </si>
  <si>
    <t>02/11/2020 3:19:17 PM</t>
  </si>
  <si>
    <t>J POK</t>
  </si>
  <si>
    <t>Pokemon. Diamond and pearl adventure. Volume 3</t>
  </si>
  <si>
    <t>Ihara, Shigekatsu, author</t>
  </si>
  <si>
    <t>17/09/2009 1:22:09 PM</t>
  </si>
  <si>
    <t>02/11/2020 9:56:28 AM</t>
  </si>
  <si>
    <t>The best of PokeÌmon adventures. Yellow</t>
  </si>
  <si>
    <t>Kusaka, Hidenori</t>
  </si>
  <si>
    <t>10/12/2009 10:20:19 AM</t>
  </si>
  <si>
    <t>10/10/2020 1:36:24 PM</t>
  </si>
  <si>
    <t>J TAT</t>
  </si>
  <si>
    <t>Happy happy Clover. Vol. 2</t>
  </si>
  <si>
    <t>Tatsuyama, Sayuri</t>
  </si>
  <si>
    <t>14/12/2009 5:01:36 PM</t>
  </si>
  <si>
    <t>15/12/2019 4:56:07 PM</t>
  </si>
  <si>
    <t>J GOW</t>
  </si>
  <si>
    <t>Amelia rules! The whole world's crazy</t>
  </si>
  <si>
    <t>Gownley, Jimmy</t>
  </si>
  <si>
    <t>04/08/2009 7:59:57 PM</t>
  </si>
  <si>
    <t>19/12/2019 6:43:45 PM</t>
  </si>
  <si>
    <t>J CAM</t>
  </si>
  <si>
    <t>The dragon players</t>
  </si>
  <si>
    <t>Cammuso, Frank, author</t>
  </si>
  <si>
    <t>18/12/2009 2:48:53 PM</t>
  </si>
  <si>
    <t>19/10/2020 11:19:09 AM</t>
  </si>
  <si>
    <t>J COL</t>
  </si>
  <si>
    <t>Artemis Fowl. The arctic incident : the graphic novel</t>
  </si>
  <si>
    <t>Colfer, Eoin, author</t>
  </si>
  <si>
    <t>19/02/2010 1:08:11 PM</t>
  </si>
  <si>
    <t>12/02/2020 6:58:27 PM</t>
  </si>
  <si>
    <t>J MAE</t>
  </si>
  <si>
    <t>Ninja baseball kyuma!, volume 1</t>
  </si>
  <si>
    <t>Maeda, Shunshin</t>
  </si>
  <si>
    <t>15/09/2009 7:51:00 PM</t>
  </si>
  <si>
    <t>01/10/2019 6:03:14 PM</t>
  </si>
  <si>
    <t>J MIZ</t>
  </si>
  <si>
    <t>The big adventures of Majoko. Vol. 1</t>
  </si>
  <si>
    <t>Mizuna, Tomomi</t>
  </si>
  <si>
    <t>15/09/2009 7:51:02 PM</t>
  </si>
  <si>
    <t>20/11/2019 6:29:49 PM</t>
  </si>
  <si>
    <t>J KRU</t>
  </si>
  <si>
    <t>Tomo. The argon deception</t>
  </si>
  <si>
    <t>Krueger, Jim.</t>
  </si>
  <si>
    <t>24/09/2009 4:23:02 PM</t>
  </si>
  <si>
    <t>01/10/2020 10:16:15 AM</t>
  </si>
  <si>
    <t>Tomo. My double-edged life</t>
  </si>
  <si>
    <t>24/09/2009 4:22:55 PM</t>
  </si>
  <si>
    <t>01/10/2020 10:16:31 AM</t>
  </si>
  <si>
    <t>Diplodocus : the whip-tailed dinosaur</t>
  </si>
  <si>
    <t>Shone, Rob</t>
  </si>
  <si>
    <t>19/10/2009 7:49:20 PM</t>
  </si>
  <si>
    <t>27/10/2020 4:08:05 PM</t>
  </si>
  <si>
    <t>Dear Dracula</t>
  </si>
  <si>
    <t>Williamson, Joshua</t>
  </si>
  <si>
    <t>15/11/2009 2:25:01 PM</t>
  </si>
  <si>
    <t>08/02/2020 11:21:12 AM</t>
  </si>
  <si>
    <t>J SPI</t>
  </si>
  <si>
    <t>Binky the space cat</t>
  </si>
  <si>
    <t>Spires, Ashley, 1978-</t>
  </si>
  <si>
    <t>12/02/2010 3:30:06 PM</t>
  </si>
  <si>
    <t>28/10/2020 1:36:37 PM</t>
  </si>
  <si>
    <t>J DIS</t>
  </si>
  <si>
    <t>Meet the Robinsons</t>
  </si>
  <si>
    <t>13/11/2009 4:00:17 PM</t>
  </si>
  <si>
    <t>15/11/2019 5:21:24 PM</t>
  </si>
  <si>
    <t>J BAN</t>
  </si>
  <si>
    <t>The shadow door</t>
  </si>
  <si>
    <t>Bannister</t>
  </si>
  <si>
    <t>11/03/2010 8:36:53 PM</t>
  </si>
  <si>
    <t>01/10/2019 12:52:08 PM</t>
  </si>
  <si>
    <t>The Elsewhere chronicles. Book three, The Master of Shadows</t>
  </si>
  <si>
    <t>10/03/2010 5:51:41 PM</t>
  </si>
  <si>
    <t>01/10/2019 12:52:11 PM</t>
  </si>
  <si>
    <t>J HIM</t>
  </si>
  <si>
    <t>The legend of Zelda. [Vol. 4], Oracle of seasons</t>
  </si>
  <si>
    <t>Himekawa, Akira, author, illustrator</t>
  </si>
  <si>
    <t>08/03/2010 1:50:42 PM</t>
  </si>
  <si>
    <t>03/10/2020 12:00:26 PM</t>
  </si>
  <si>
    <t>The legend of Zelda. [Vol. 5], Oracle of ages</t>
  </si>
  <si>
    <t>08/03/2010 1:50:26 PM</t>
  </si>
  <si>
    <t>03/10/2020 12:00:32 PM</t>
  </si>
  <si>
    <t>J STI</t>
  </si>
  <si>
    <t>The discovery of America</t>
  </si>
  <si>
    <t>Stilton, Geronimo, author</t>
  </si>
  <si>
    <t>13/11/2009 3:59:06 PM</t>
  </si>
  <si>
    <t>02/11/2020 12:18:00 PM</t>
  </si>
  <si>
    <t>PokeÌmon adventures. Volume 4</t>
  </si>
  <si>
    <t>Kusaka, Hidenori, author</t>
  </si>
  <si>
    <t>10/12/2009 10:20:14 AM</t>
  </si>
  <si>
    <t>11/09/2020 3:42:05 PM</t>
  </si>
  <si>
    <t>MegaMan NT warrior. Vol. 2</t>
  </si>
  <si>
    <t>28/04/2010 12:12:37 PM</t>
  </si>
  <si>
    <t>16/10/2020 3:26:21 PM</t>
  </si>
  <si>
    <t>MegaMan NT warrior. Vol. 3</t>
  </si>
  <si>
    <t>29/03/2010 8:37:43 PM</t>
  </si>
  <si>
    <t>24/08/2020 3:50:58 PM</t>
  </si>
  <si>
    <t>MegaMan NT warrior. Vol. 1</t>
  </si>
  <si>
    <t>01/06/2010 9:00:43 AM</t>
  </si>
  <si>
    <t>16/10/2020 3:26:37 PM</t>
  </si>
  <si>
    <t>MegaMan NT warrior. Vol. 8</t>
  </si>
  <si>
    <t>29/03/2010 8:37:31 PM</t>
  </si>
  <si>
    <t>09/03/2020 2:57:01 PM</t>
  </si>
  <si>
    <t>Mouse guard. Winter 1152</t>
  </si>
  <si>
    <t>Petersen, David, author, illustrator</t>
  </si>
  <si>
    <t>17/05/2010 6:32:34 PM</t>
  </si>
  <si>
    <t>16/10/2020 10:34:28 AM</t>
  </si>
  <si>
    <t>Vidia and the fairy crown</t>
  </si>
  <si>
    <t>Katou, Haruhi</t>
  </si>
  <si>
    <t>01/06/2010 9:35:19 AM</t>
  </si>
  <si>
    <t>13/07/2020 3:47:55 PM</t>
  </si>
  <si>
    <t>J STE</t>
  </si>
  <si>
    <t>Mac attack!</t>
  </si>
  <si>
    <t>Steinberg, David, 1962- author</t>
  </si>
  <si>
    <t>06/05/2010 1:44:08 PM</t>
  </si>
  <si>
    <t>26/10/2020 12:28:51 PM</t>
  </si>
  <si>
    <t>J KRO</t>
  </si>
  <si>
    <t>Lunch Lady and the League of Librarians</t>
  </si>
  <si>
    <t>Krosoczka, Jarrett</t>
  </si>
  <si>
    <t>20/01/2010 5:10:21 PM</t>
  </si>
  <si>
    <t>02/07/2020 1:46:38 PM</t>
  </si>
  <si>
    <t>Lunch lady and the cyborg substitute</t>
  </si>
  <si>
    <t>20/01/2010 5:10:24 PM</t>
  </si>
  <si>
    <t>13/08/2020 10:05:35 AM</t>
  </si>
  <si>
    <t>J TOW</t>
  </si>
  <si>
    <t>Kit Feeny : on the move</t>
  </si>
  <si>
    <t>Townsend, Michael (Michael Jay), 1981-</t>
  </si>
  <si>
    <t>20/01/2010 5:10:27 PM</t>
  </si>
  <si>
    <t>06/03/2020 4:47:25 PM</t>
  </si>
  <si>
    <t>The secret of indigo moon</t>
  </si>
  <si>
    <t>20/01/2010 4:14:31 PM</t>
  </si>
  <si>
    <t>05/10/2020 4:07:17 PM</t>
  </si>
  <si>
    <t>Happy happy Clover. Vol. 3</t>
  </si>
  <si>
    <t>11/06/2010 2:00:27 PM</t>
  </si>
  <si>
    <t>15/12/2019 4:56:08 PM</t>
  </si>
  <si>
    <t>Happy Happy Clover. Vol. 4</t>
  </si>
  <si>
    <t>16/04/2010 10:37:44 AM</t>
  </si>
  <si>
    <t>05/01/2020 2:56:48 PM</t>
  </si>
  <si>
    <t>J SON</t>
  </si>
  <si>
    <t>ChocoMimi. Vol. 1</t>
  </si>
  <si>
    <t>Sonoda, Konami</t>
  </si>
  <si>
    <t>17/05/2010 8:13:20 PM</t>
  </si>
  <si>
    <t>17/10/2020 2:57:22 PM</t>
  </si>
  <si>
    <t>ChocoMimi. Vol. 2</t>
  </si>
  <si>
    <t>17/05/2010 8:13:17 PM</t>
  </si>
  <si>
    <t>02/03/2020 8:12:00 PM</t>
  </si>
  <si>
    <t>J PAR</t>
  </si>
  <si>
    <t>Missile Mouse. The Star Crusher</t>
  </si>
  <si>
    <t>Parker, Jake, 1977- author</t>
  </si>
  <si>
    <t>15/04/2010 5:34:01 PM</t>
  </si>
  <si>
    <t>27/10/2020 4:32:28 PM</t>
  </si>
  <si>
    <t>J STA</t>
  </si>
  <si>
    <t>Star Wars, the clone wars. Ambush</t>
  </si>
  <si>
    <t>Rau, Zachary</t>
  </si>
  <si>
    <t>29/01/2010 5:49:38 PM</t>
  </si>
  <si>
    <t>30/10/2020 10:50:53 AM</t>
  </si>
  <si>
    <t>J WES</t>
  </si>
  <si>
    <t>Ankylosaurus : the armored dinosaur</t>
  </si>
  <si>
    <t>West, David, 1956-</t>
  </si>
  <si>
    <t>26/02/2010 4:26:56 PM</t>
  </si>
  <si>
    <t>27/10/2020 4:59:52 PM</t>
  </si>
  <si>
    <t>Brachiosaurus : the long-limbed dinosaur</t>
  </si>
  <si>
    <t>26/02/2010 4:26:51 PM</t>
  </si>
  <si>
    <t>27/10/2020 4:59:45 PM</t>
  </si>
  <si>
    <t>Hadrosaurus : the duck-billed dinosaur</t>
  </si>
  <si>
    <t>Shone, Rob.</t>
  </si>
  <si>
    <t>26/02/2010 4:27:00 PM</t>
  </si>
  <si>
    <t>27/10/2020 4:59:32 PM</t>
  </si>
  <si>
    <t>J HAK</t>
  </si>
  <si>
    <t>Fairy Idol Kanon. 2</t>
  </si>
  <si>
    <t>Hakamada, Mera</t>
  </si>
  <si>
    <t>26/02/2010 3:59:54 PM</t>
  </si>
  <si>
    <t>24/10/2020 2:43:44 PM</t>
  </si>
  <si>
    <t>22/06/2010 9:33:43 AM</t>
  </si>
  <si>
    <t>20/10/2020 12:42:53 PM</t>
  </si>
  <si>
    <t>Ninja baseball kyuma!. Volume 2</t>
  </si>
  <si>
    <t>19/03/2010 3:23:38 PM</t>
  </si>
  <si>
    <t>01/08/2019 4:01:05 PM</t>
  </si>
  <si>
    <t>J YAM</t>
  </si>
  <si>
    <t>Swans in space. 2</t>
  </si>
  <si>
    <t>Yamamoto, Lun Lun</t>
  </si>
  <si>
    <t>19/03/2010 3:24:09 PM</t>
  </si>
  <si>
    <t>30/11/2019 10:59:45 AM</t>
  </si>
  <si>
    <t>J HOL</t>
  </si>
  <si>
    <t>Babymouse. 1, Queen of the world!</t>
  </si>
  <si>
    <t>Holm, Jennifer L. author, illustrator</t>
  </si>
  <si>
    <t>19/03/2010 3:02:19 PM</t>
  </si>
  <si>
    <t>28/08/2020 10:55:21 AM</t>
  </si>
  <si>
    <t>Babymouse. 5, Heartbreaker</t>
  </si>
  <si>
    <t>Holm, Jennifer L., author, illustrator</t>
  </si>
  <si>
    <t>19/03/2010 3:02:09 PM</t>
  </si>
  <si>
    <t>10/03/2020 6:53:48 PM</t>
  </si>
  <si>
    <t>Babymouse. 7, Skater girl</t>
  </si>
  <si>
    <t>19/03/2010 3:02:14 PM</t>
  </si>
  <si>
    <t>13/03/2020 4:16:16 PM</t>
  </si>
  <si>
    <t>Babymouse. 10, The musical</t>
  </si>
  <si>
    <t>23/09/2020 11:17:34 AM</t>
  </si>
  <si>
    <t>Sardine in outer space. 1</t>
  </si>
  <si>
    <t>27/10/2019 10:36:42 AM</t>
  </si>
  <si>
    <t>Sardine in outer space. 3</t>
  </si>
  <si>
    <t>19/03/2010 3:02:27 PM</t>
  </si>
  <si>
    <t>27/10/2019 10:36:41 AM</t>
  </si>
  <si>
    <t>J ROB</t>
  </si>
  <si>
    <t>Avalon, the warlock diaries. Book 1</t>
  </si>
  <si>
    <t>Roberts, Rachel</t>
  </si>
  <si>
    <t>29/03/2010 8:37:47 PM</t>
  </si>
  <si>
    <t>14/02/2020 5:27:32 PM</t>
  </si>
  <si>
    <t>Warriors. 3, Warrior's return</t>
  </si>
  <si>
    <t>05/06/2010 11:39:06 AM</t>
  </si>
  <si>
    <t>03/11/2020 12:23:05 PM</t>
  </si>
  <si>
    <t>Warriors, Tigerstar &amp; Sasha. #2, Escape from the forest</t>
  </si>
  <si>
    <t>07/06/2010 6:32:17 PM</t>
  </si>
  <si>
    <t>22/10/2020 11:03:16 AM</t>
  </si>
  <si>
    <t>J PHE</t>
  </si>
  <si>
    <t>The storm in the barn</t>
  </si>
  <si>
    <t>Phelan, Matt</t>
  </si>
  <si>
    <t>31/05/2010 8:30:54 PM</t>
  </si>
  <si>
    <t>05/09/2020 4:22:00 PM</t>
  </si>
  <si>
    <t>Avalon, the warlock diaries. Book 2</t>
  </si>
  <si>
    <t>14/04/2010 8:44:55 PM</t>
  </si>
  <si>
    <t>14/02/2020 5:27:33 PM</t>
  </si>
  <si>
    <t>Asterix and the Roman agent</t>
  </si>
  <si>
    <t>08/10/2010 9:58:03 AM</t>
  </si>
  <si>
    <t>17/09/2018 10:28:35 AM</t>
  </si>
  <si>
    <t>Miyazaki's spirited away. 3 of 5</t>
  </si>
  <si>
    <t>Oniki, Yuji</t>
  </si>
  <si>
    <t>01/11/2010 4:05:46 PM</t>
  </si>
  <si>
    <t>08/10/2020 7:56:24 PM</t>
  </si>
  <si>
    <t>J TOR</t>
  </si>
  <si>
    <t>Cowa!</t>
  </si>
  <si>
    <t>Toriyama, Akira, 1955-</t>
  </si>
  <si>
    <t>13/07/2010 11:51:26 AM</t>
  </si>
  <si>
    <t>22/10/2020 10:40:25 AM</t>
  </si>
  <si>
    <t>J HAL</t>
  </si>
  <si>
    <t>Calamity Jack</t>
  </si>
  <si>
    <t>Hale, Shannon</t>
  </si>
  <si>
    <t>03/06/2010 4:07:53 PM</t>
  </si>
  <si>
    <t>03/10/2020 1:36:24 PM</t>
  </si>
  <si>
    <t>Fairy Idol Kanon. 3</t>
  </si>
  <si>
    <t>04/06/2010 4:11:29 PM</t>
  </si>
  <si>
    <t>29/09/2019 2:30:23 PM</t>
  </si>
  <si>
    <t>Tomo. I was an eighth-grade ninja</t>
  </si>
  <si>
    <t>Simmons, Andy</t>
  </si>
  <si>
    <t>09/09/2010 2:25:10 PM</t>
  </si>
  <si>
    <t>01/10/2020 10:16:19 AM</t>
  </si>
  <si>
    <t>J HEU</t>
  </si>
  <si>
    <t>A family secret</t>
  </si>
  <si>
    <t>Heuvel, Eric, 1960-</t>
  </si>
  <si>
    <t>04/01/2011 9:41:01 AM</t>
  </si>
  <si>
    <t>23/09/2019 7:10:41 PM</t>
  </si>
  <si>
    <t>The search</t>
  </si>
  <si>
    <t>15/11/2010 7:39:25 PM</t>
  </si>
  <si>
    <t>11/03/2020 10:31:37 AM</t>
  </si>
  <si>
    <t>The shadow spies</t>
  </si>
  <si>
    <t>Bannister, illustrator</t>
  </si>
  <si>
    <t>15/06/2010 1:43:17 PM</t>
  </si>
  <si>
    <t>01/10/2019 12:52:09 PM</t>
  </si>
  <si>
    <t>16/06/2010 8:16:42 PM</t>
  </si>
  <si>
    <t>14/09/2020 3:08:27 PM</t>
  </si>
  <si>
    <t>Lunch Lady and the summer camp shakedown</t>
  </si>
  <si>
    <t>07/07/2010 7:07:52 PM</t>
  </si>
  <si>
    <t>02/07/2020 1:44:42 PM</t>
  </si>
  <si>
    <t>J WAT</t>
  </si>
  <si>
    <t>Calvin and Hobbes</t>
  </si>
  <si>
    <t>Watterson, Bill, author, illustrator</t>
  </si>
  <si>
    <t>28/06/2010 6:23:14 PM</t>
  </si>
  <si>
    <t>31/10/2020 10:35:18 AM</t>
  </si>
  <si>
    <t>Asterix in Switzerland</t>
  </si>
  <si>
    <t>15/07/2010 10:05:18 AM</t>
  </si>
  <si>
    <t>28/08/2019 11:25:40 AM</t>
  </si>
  <si>
    <t>15/07/2010 10:05:49 AM</t>
  </si>
  <si>
    <t>23/10/2020 7:38:10 AM</t>
  </si>
  <si>
    <t>15/07/2010 10:05:55 AM</t>
  </si>
  <si>
    <t>29/08/2019 10:06:06 AM</t>
  </si>
  <si>
    <t>Goscinny and Uderzo present Asterix and the Vikings : the book of the film</t>
  </si>
  <si>
    <t>15/07/2010 10:06:07 AM</t>
  </si>
  <si>
    <t>27/10/2020 4:51:54 PM</t>
  </si>
  <si>
    <t>Asterix and Caesar's gift</t>
  </si>
  <si>
    <t>Goscinny, 1926-1977, author</t>
  </si>
  <si>
    <t>15/07/2010 1:24:40 PM</t>
  </si>
  <si>
    <t>08/06/2020 10:49:00 AM</t>
  </si>
  <si>
    <t>15/07/2010 1:24:39 PM</t>
  </si>
  <si>
    <t>15/10/2020 7:21:01 PM</t>
  </si>
  <si>
    <t>Asterix and the great crossing</t>
  </si>
  <si>
    <t>15/07/2010 1:24:33 PM</t>
  </si>
  <si>
    <t>16/09/2020 7:16:52 PM</t>
  </si>
  <si>
    <t>Asterix and the black gold</t>
  </si>
  <si>
    <t>15/07/2010 1:24:28 PM</t>
  </si>
  <si>
    <t>15/10/2020 7:20:51 PM</t>
  </si>
  <si>
    <t>Asterix and the magic carpet</t>
  </si>
  <si>
    <t>15/07/2010 1:24:06 PM</t>
  </si>
  <si>
    <t>12/06/2020 10:47:50 AM</t>
  </si>
  <si>
    <t>04/09/2010 12:51:53 PM</t>
  </si>
  <si>
    <t>16/10/2020 5:26:53 PM</t>
  </si>
  <si>
    <t>J ROM</t>
  </si>
  <si>
    <t>The last airbender prequel : Zuko's story</t>
  </si>
  <si>
    <t>Roman, Dave</t>
  </si>
  <si>
    <t>10/01/2011 7:26:30 PM</t>
  </si>
  <si>
    <t>14/09/2020 6:42:42 PM</t>
  </si>
  <si>
    <t>The last airbender</t>
  </si>
  <si>
    <t>05/01/2011 1:15:29 PM</t>
  </si>
  <si>
    <t>08/06/2020 10:57:09 AM</t>
  </si>
  <si>
    <t>J BEN</t>
  </si>
  <si>
    <t>Ben 10 alien force. Doom dimension, 2</t>
  </si>
  <si>
    <t>David, Peter (Peter Allen)</t>
  </si>
  <si>
    <t>12/08/2010 2:47:07 PM</t>
  </si>
  <si>
    <t>19/11/2019 9:33:53 AM</t>
  </si>
  <si>
    <t>J HER</t>
  </si>
  <si>
    <t>The adventures of Jo, Zette and Jocko. Destination New York</t>
  </si>
  <si>
    <t>HergeÌ, 1907-1983.</t>
  </si>
  <si>
    <t>04/09/2010 3:05:11 PM</t>
  </si>
  <si>
    <t>04/05/2020 12:19:52 PM</t>
  </si>
  <si>
    <t>J BEE</t>
  </si>
  <si>
    <t>Muppet Robin Hood</t>
  </si>
  <si>
    <t>Beedle, Tim</t>
  </si>
  <si>
    <t>27/09/2010 7:02:31 PM</t>
  </si>
  <si>
    <t>20/10/2020 12:03:24 PM</t>
  </si>
  <si>
    <t>Tintin &amp; Co.</t>
  </si>
  <si>
    <t>Farr, Michael, 1953-</t>
  </si>
  <si>
    <t>27/09/2010 7:03:55 PM</t>
  </si>
  <si>
    <t>26/10/2020 12:03:02 PM</t>
  </si>
  <si>
    <t>PokeÌmon adventures. Volume 5</t>
  </si>
  <si>
    <t>17/09/2010 4:02:31 PM</t>
  </si>
  <si>
    <t>15/06/2020 10:22:12 AM</t>
  </si>
  <si>
    <t>Pokemon. Diamond and pearl adventure. Volume 6</t>
  </si>
  <si>
    <t>Ihara, Shigekatsu, author, artist</t>
  </si>
  <si>
    <t>17/09/2010 4:02:23 PM</t>
  </si>
  <si>
    <t>02/11/2020 9:55:54 AM</t>
  </si>
  <si>
    <t>Happy happy Clover. Vol. 1</t>
  </si>
  <si>
    <t>17/09/2010 4:14:43 PM</t>
  </si>
  <si>
    <t>27/04/2020 11:50:04 AM</t>
  </si>
  <si>
    <t>J JAN</t>
  </si>
  <si>
    <t>Moomin. [Vol. 5] : the complete Tove Jansson comic strip.</t>
  </si>
  <si>
    <t>Jansson, Tove</t>
  </si>
  <si>
    <t>04/02/2011 10:24:23 AM</t>
  </si>
  <si>
    <t>10/03/2020 8:43:42 PM</t>
  </si>
  <si>
    <t>Happy happy Clover. Vol. 5</t>
  </si>
  <si>
    <t>27/09/2010 7:02:12 PM</t>
  </si>
  <si>
    <t>05/01/2020 2:56:46 PM</t>
  </si>
  <si>
    <t>The adventures of Tintin. Volume 5</t>
  </si>
  <si>
    <t>HergeÌ, 1907-1983</t>
  </si>
  <si>
    <t>01/12/2010 1:11:08 PM</t>
  </si>
  <si>
    <t>26/10/2020 12:02:59 PM</t>
  </si>
  <si>
    <t>28/03/2011 1:14:34 PM</t>
  </si>
  <si>
    <t>13/10/2020 5:57:28 PM</t>
  </si>
  <si>
    <t>25/03/2011 4:54:09 PM</t>
  </si>
  <si>
    <t>19/10/2020 11:18:34 AM</t>
  </si>
  <si>
    <t>Asterix in Spain</t>
  </si>
  <si>
    <t>25/03/2011 4:54:17 PM</t>
  </si>
  <si>
    <t>27/10/2020 4:52:00 PM</t>
  </si>
  <si>
    <t>Ninja baseball kyuma!. Volume 3</t>
  </si>
  <si>
    <t>18/10/2010 6:54:35 PM</t>
  </si>
  <si>
    <t>20/06/2019 3:43:13 PM</t>
  </si>
  <si>
    <t>J BAU</t>
  </si>
  <si>
    <t>The wonderful wizard of Oz</t>
  </si>
  <si>
    <t>Shanower, Eric</t>
  </si>
  <si>
    <t>09/12/2010 2:57:07 PM</t>
  </si>
  <si>
    <t>04/09/2020 4:50:04 PM</t>
  </si>
  <si>
    <t>The marvelous land of Oz</t>
  </si>
  <si>
    <t>Shanower, Eric, author</t>
  </si>
  <si>
    <t>09/12/2010 2:45:29 PM</t>
  </si>
  <si>
    <t>10/08/2019 7:13:26 PM</t>
  </si>
  <si>
    <t>Binky to the rescue</t>
  </si>
  <si>
    <t>Spires, Ashley, 1978-, author, illustrator</t>
  </si>
  <si>
    <t>11/03/2011 11:27:34 AM</t>
  </si>
  <si>
    <t>28/02/2020 3:57:45 PM</t>
  </si>
  <si>
    <t>J SMU</t>
  </si>
  <si>
    <t>The purple Smurfs</t>
  </si>
  <si>
    <t>Peyo</t>
  </si>
  <si>
    <t>08/10/2010 11:14:54 AM</t>
  </si>
  <si>
    <t>24/10/2020 12:25:41 PM</t>
  </si>
  <si>
    <t>Vampire slayer, Part one</t>
  </si>
  <si>
    <t>25/10/2010 6:42:37 PM</t>
  </si>
  <si>
    <t>11/03/2020 6:32:42 PM</t>
  </si>
  <si>
    <t>Star wars, the clone wars . The colossus of destiny</t>
  </si>
  <si>
    <t>Barlow, Jeremy</t>
  </si>
  <si>
    <t>28/10/2010 11:30:46 AM</t>
  </si>
  <si>
    <t>28/10/2020 11:24:28 AM</t>
  </si>
  <si>
    <t>Harry Potty and the deathly boring</t>
  </si>
  <si>
    <t>29/10/2010 4:47:59 PM</t>
  </si>
  <si>
    <t>29/10/2020 7:35:12 PM</t>
  </si>
  <si>
    <t>J SHA</t>
  </si>
  <si>
    <t>Sherlock Holmes and the adventure of the blue gem</t>
  </si>
  <si>
    <t>Shaw, Murray</t>
  </si>
  <si>
    <t>21/10/2010 9:52:07 AM</t>
  </si>
  <si>
    <t>19/11/2019 8:10:05 AM</t>
  </si>
  <si>
    <t>J MAR</t>
  </si>
  <si>
    <t>Nola's worlds. 1, Changing moon</t>
  </si>
  <si>
    <t>Mariolle, Mathieu.</t>
  </si>
  <si>
    <t>27/10/2010 2:02:05 PM</t>
  </si>
  <si>
    <t>27/07/2018 12:25:58 PM</t>
  </si>
  <si>
    <t>J BUL</t>
  </si>
  <si>
    <t>The Gimoles. [Vol. 1], Secrets of the seasons</t>
  </si>
  <si>
    <t>Bullock, Mike</t>
  </si>
  <si>
    <t>10/01/2011 2:43:54 PM</t>
  </si>
  <si>
    <t>19/01/2020 2:14:34 PM</t>
  </si>
  <si>
    <t>J CAS</t>
  </si>
  <si>
    <t>Casper the Friendly Ghost.</t>
  </si>
  <si>
    <t>18/03/2011 4:29:57 PM</t>
  </si>
  <si>
    <t>08/11/2019 4:15:42 PM</t>
  </si>
  <si>
    <t>J PHI</t>
  </si>
  <si>
    <t>Phineas and Ferb. Nothing but trouble</t>
  </si>
  <si>
    <t>Green, John, 1975-</t>
  </si>
  <si>
    <t>08/11/2010 7:22:26 PM</t>
  </si>
  <si>
    <t>26/10/2020 12:26:46 PM</t>
  </si>
  <si>
    <t>08/11/2010 7:22:23 PM</t>
  </si>
  <si>
    <t>08/10/2020 12:27:23 PM</t>
  </si>
  <si>
    <t>Fashion Kitty</t>
  </si>
  <si>
    <t>Harper, Charise Mericle</t>
  </si>
  <si>
    <t>09/11/2010 3:46:34 PM</t>
  </si>
  <si>
    <t>15/01/2020 12:43:20 PM</t>
  </si>
  <si>
    <t>Fashion kitty and the unlikely hero</t>
  </si>
  <si>
    <t>09/11/2010 3:46:36 PM</t>
  </si>
  <si>
    <t>08/03/2020 4:35:21 PM</t>
  </si>
  <si>
    <t>J SMI</t>
  </si>
  <si>
    <t>Bone. 8, Treasure hunters</t>
  </si>
  <si>
    <t>Smith, Jeff, 1960 February 27- author</t>
  </si>
  <si>
    <t>17/11/2010 4:32:40 PM</t>
  </si>
  <si>
    <t>26/09/2020 4:34:58 PM</t>
  </si>
  <si>
    <t>J MUC</t>
  </si>
  <si>
    <t>The odyssey</t>
  </si>
  <si>
    <t>Mucci, Tim, author</t>
  </si>
  <si>
    <t>30/03/2011 8:36:33 PM</t>
  </si>
  <si>
    <t>16/10/2020 4:09:44 PM</t>
  </si>
  <si>
    <t>Marvel masterworks. The Fantastic Four, Vol. 4</t>
  </si>
  <si>
    <t>Lee, Stan, 1922-2018</t>
  </si>
  <si>
    <t>08/12/2010 3:26:30 PM</t>
  </si>
  <si>
    <t>25/05/2020 12:41:23 PM</t>
  </si>
  <si>
    <t>20/12/2010 6:53:16 PM</t>
  </si>
  <si>
    <t>28/08/2019 11:50:51 AM</t>
  </si>
  <si>
    <t>Marvel Her-oes</t>
  </si>
  <si>
    <t>Randolph, Grace</t>
  </si>
  <si>
    <t>20/12/2010 6:53:06 PM</t>
  </si>
  <si>
    <t>02/11/2020 10:50:57 AM</t>
  </si>
  <si>
    <t>PokeÌmon adventures. Volume 6</t>
  </si>
  <si>
    <t>04/04/2011 6:54:52 PM</t>
  </si>
  <si>
    <t>02/07/2019 11:00:04 AM</t>
  </si>
  <si>
    <t>The Calvin and Hobbes lazy Sunday book : a collection of Sunday Calvin and Hobbes cartoons</t>
  </si>
  <si>
    <t>13/12/2010 6:31:57 PM</t>
  </si>
  <si>
    <t>26/10/2020 4:30:12 PM</t>
  </si>
  <si>
    <t>J GIA</t>
  </si>
  <si>
    <t>G-man. [2], Cape crisis</t>
  </si>
  <si>
    <t>Giarrusso, Chris</t>
  </si>
  <si>
    <t>31/01/2011 1:23:25 PM</t>
  </si>
  <si>
    <t>07/12/2019 12:52:34 PM</t>
  </si>
  <si>
    <t>J JOH</t>
  </si>
  <si>
    <t>Something old, something new : For better or for worse 1st treasury</t>
  </si>
  <si>
    <t>Johnston, Lynn Franks, 1947-</t>
  </si>
  <si>
    <t>28/01/2011 10:03:32 AM</t>
  </si>
  <si>
    <t>08/01/2020 8:31:35 PM</t>
  </si>
  <si>
    <t>Following the trail of Marco Polo</t>
  </si>
  <si>
    <t>07/04/2011 1:38:01 PM</t>
  </si>
  <si>
    <t>20/10/2020 1:16:06 PM</t>
  </si>
  <si>
    <t>Wizards of Mickey. Mouse magic. Vol. 1</t>
  </si>
  <si>
    <t>Ambrosio, Stefano</t>
  </si>
  <si>
    <t>18/04/2011 2:13:33 PM</t>
  </si>
  <si>
    <t>20/02/2020 3:11:08 PM</t>
  </si>
  <si>
    <t>The adventures of Daniel Boom aka Loud Boy. [Vol. 3], Game on!</t>
  </si>
  <si>
    <t>Steinberg, David, 1962-</t>
  </si>
  <si>
    <t>08/04/2011 4:20:55 PM</t>
  </si>
  <si>
    <t>26/10/2020 12:29:01 PM</t>
  </si>
  <si>
    <t>Ghost in the machinery</t>
  </si>
  <si>
    <t>21/01/2011 4:02:07 PM</t>
  </si>
  <si>
    <t>14/09/2020 2:51:06 PM</t>
  </si>
  <si>
    <t>Monkey wrench blues</t>
  </si>
  <si>
    <t>21/01/2011 4:02:12 PM</t>
  </si>
  <si>
    <t>14/09/2020 3:01:44 PM</t>
  </si>
  <si>
    <t>21/01/2011 4:03:25 PM</t>
  </si>
  <si>
    <t>05/09/2020 4:21:22 PM</t>
  </si>
  <si>
    <t>Tiger counter</t>
  </si>
  <si>
    <t>21/01/2011 4:03:12 PM</t>
  </si>
  <si>
    <t>14/09/2020 3:05:31 PM</t>
  </si>
  <si>
    <t>Sleight of Dan</t>
  </si>
  <si>
    <t>21/01/2011 4:03:09 PM</t>
  </si>
  <si>
    <t>14/09/2020 3:05:11 PM</t>
  </si>
  <si>
    <t>Doggone town</t>
  </si>
  <si>
    <t>21/01/2011 4:03:06 PM</t>
  </si>
  <si>
    <t>14/09/2020 3:11:49 PM</t>
  </si>
  <si>
    <t>City under the basement</t>
  </si>
  <si>
    <t>21/01/2011 4:02:00 PM</t>
  </si>
  <si>
    <t>16/10/2020 5:26:21 PM</t>
  </si>
  <si>
    <t>21/01/2011 4:01:54 PM</t>
  </si>
  <si>
    <t>14/09/2020 3:27:54 PM</t>
  </si>
  <si>
    <t>The girl who wasn't there</t>
  </si>
  <si>
    <t>21/01/2011 4:01:51 PM</t>
  </si>
  <si>
    <t>05/09/2020 4:21:23 PM</t>
  </si>
  <si>
    <t>Little Lulu. [Volume 14], Queen Lulu</t>
  </si>
  <si>
    <t>Stanley, John, 1914-1993</t>
  </si>
  <si>
    <t>30/03/2011 8:36:39 PM</t>
  </si>
  <si>
    <t>29/02/2020 11:21:24 AM</t>
  </si>
  <si>
    <t>J MAK</t>
  </si>
  <si>
    <t>Panda Man and the treasure hunt</t>
  </si>
  <si>
    <t>Makura, ShoÌ„</t>
  </si>
  <si>
    <t>16/02/2011 7:37:21 PM</t>
  </si>
  <si>
    <t>26/11/2019 3:52:31 PM</t>
  </si>
  <si>
    <t>J DAV</t>
  </si>
  <si>
    <t>Garfield pulls his weight</t>
  </si>
  <si>
    <t>Davis, Jim, 1945 July 28-</t>
  </si>
  <si>
    <t>04/02/2011 10:32:03 AM</t>
  </si>
  <si>
    <t>08/10/2020 12:46:01 PM</t>
  </si>
  <si>
    <t>Walt Disney's the life and times of $crooge McDuck. Volume one</t>
  </si>
  <si>
    <t>Rosa, Don, 1951-</t>
  </si>
  <si>
    <t>19/04/2011 2:08:19 PM</t>
  </si>
  <si>
    <t>16/10/2020 3:26:53 PM</t>
  </si>
  <si>
    <t>Bone. Tall tales</t>
  </si>
  <si>
    <t>Smith, Jeff, 1960 February 27-</t>
  </si>
  <si>
    <t>18/04/2011 2:35:13 PM</t>
  </si>
  <si>
    <t>19/10/2020 7:05:09 PM</t>
  </si>
  <si>
    <t>The Incredibles. Revenge from below</t>
  </si>
  <si>
    <t>Waid, Mark, 1962-</t>
  </si>
  <si>
    <t>11/05/2011 3:43:28 PM</t>
  </si>
  <si>
    <t>15/11/2019 5:21:22 PM</t>
  </si>
  <si>
    <t>J CHA</t>
  </si>
  <si>
    <t>Three thieves, Book one. Tower of treasure</t>
  </si>
  <si>
    <t>Chantler, Scott, author, illustrator</t>
  </si>
  <si>
    <t>24/05/2011 10:44:38 AM</t>
  </si>
  <si>
    <t>02/11/2020 4:44:42 PM</t>
  </si>
  <si>
    <t>J THO</t>
  </si>
  <si>
    <t>Shapes and colors : a Cul de Sac collection</t>
  </si>
  <si>
    <t>Thompson, Richard, 1957-2016</t>
  </si>
  <si>
    <t>11/04/2011 7:06:23 PM</t>
  </si>
  <si>
    <t>15/10/2020 8:14:33 PM</t>
  </si>
  <si>
    <t>06/04/2011 4:25:21 PM</t>
  </si>
  <si>
    <t>05/02/2020 10:55:04 AM</t>
  </si>
  <si>
    <t>Chaos at 30,000 feet!</t>
  </si>
  <si>
    <t>06/04/2011 4:25:49 PM</t>
  </si>
  <si>
    <t>05/02/2020 10:56:08 AM</t>
  </si>
  <si>
    <t>Live free, die Hardy!</t>
  </si>
  <si>
    <t>06/04/2011 4:25:32 PM</t>
  </si>
  <si>
    <t>05/02/2020 10:55:08 AM</t>
  </si>
  <si>
    <t>Malled</t>
  </si>
  <si>
    <t>06/04/2011 4:25:35 PM</t>
  </si>
  <si>
    <t>11/01/2020 4:52:26 PM</t>
  </si>
  <si>
    <t>J  GOS</t>
  </si>
  <si>
    <t>07/07/2011 11:07:13 AM</t>
  </si>
  <si>
    <t>17/10/2020 12:37:57 PM</t>
  </si>
  <si>
    <t>J TAN</t>
  </si>
  <si>
    <t>Lost and found : 3 [stories]</t>
  </si>
  <si>
    <t>Tan, Shaun</t>
  </si>
  <si>
    <t>16/09/2011 1:49:24 PM</t>
  </si>
  <si>
    <t>20/01/2020 10:00:05 AM</t>
  </si>
  <si>
    <t>The great mogul diamond</t>
  </si>
  <si>
    <t>14/06/2011 4:30:01 PM</t>
  </si>
  <si>
    <t>05/10/2020 3:22:20 PM</t>
  </si>
  <si>
    <t>Bone. Rose</t>
  </si>
  <si>
    <t>08/07/2011 3:44:54 PM</t>
  </si>
  <si>
    <t>26/09/2020 4:34:52 PM</t>
  </si>
  <si>
    <t>Squish. 2, Brave new pond</t>
  </si>
  <si>
    <t>Holm, Jennifer L. author</t>
  </si>
  <si>
    <t>02/01/2012 3:05:10 PM</t>
  </si>
  <si>
    <t>16/10/2020 1:08:46 PM</t>
  </si>
  <si>
    <t>J PIL</t>
  </si>
  <si>
    <t>Super Diaper Baby. 2, The invasion of the potty snatchers</t>
  </si>
  <si>
    <t>Beard, George, (Fictitious character), author</t>
  </si>
  <si>
    <t>05/12/2011 6:37:31 PM</t>
  </si>
  <si>
    <t>27/10/2020 2:44:00 PM</t>
  </si>
  <si>
    <t>J YOY</t>
  </si>
  <si>
    <t>Vermonia. 2, Call of the winged panther</t>
  </si>
  <si>
    <t>YoYo (Group)</t>
  </si>
  <si>
    <t>02/09/2011 3:33:09 PM</t>
  </si>
  <si>
    <t>04/01/2020 12:50:47 PM</t>
  </si>
  <si>
    <t>PokeÌmon adventures. Gold &amp; silver. Volume 13</t>
  </si>
  <si>
    <t>15/08/2011 2:36:41 PM</t>
  </si>
  <si>
    <t>31/10/2020 12:45:49 PM</t>
  </si>
  <si>
    <t>Marvel adventures. Thor. Bringers of the storm</t>
  </si>
  <si>
    <t>Bedard, Tony</t>
  </si>
  <si>
    <t>02/09/2011 3:29:59 PM</t>
  </si>
  <si>
    <t>30/10/2020 10:49:32 AM</t>
  </si>
  <si>
    <t>PokeÌmon adventures. Diamond and pearl platinum. Volume 2</t>
  </si>
  <si>
    <t>02/09/2011 3:29:35 PM</t>
  </si>
  <si>
    <t>28/10/2020 4:33:11 PM</t>
  </si>
  <si>
    <t>Garfield says a mouthful</t>
  </si>
  <si>
    <t>20/08/2011 4:16:52 PM</t>
  </si>
  <si>
    <t>26/10/2020 11:58:50 AM</t>
  </si>
  <si>
    <t>J TUR</t>
  </si>
  <si>
    <t>Mameshiba. On the loose!</t>
  </si>
  <si>
    <t>Turner, James</t>
  </si>
  <si>
    <t>31/08/2011 7:55:24 PM</t>
  </si>
  <si>
    <t>08/09/2019 12:53:05 PM</t>
  </si>
  <si>
    <t>Panda Man vs. Chiwanda</t>
  </si>
  <si>
    <t>31/08/2011 7:55:16 PM</t>
  </si>
  <si>
    <t>28/07/2020 11:46:52 AM</t>
  </si>
  <si>
    <t>Missile Mouse : rescue on Tankium3</t>
  </si>
  <si>
    <t>Parker, Jake, 1977-</t>
  </si>
  <si>
    <t>22/11/2011 10:05:20 AM</t>
  </si>
  <si>
    <t>04/03/2020 7:13:38 PM</t>
  </si>
  <si>
    <t>Walt Disney's Wizards of Mickey. Vol. 2, The grand tournament</t>
  </si>
  <si>
    <t>21/12/2011 9:21:05 AM</t>
  </si>
  <si>
    <t>05/09/2020 12:38:04 PM</t>
  </si>
  <si>
    <t>Uncle Scrooge in Ducktales. Like a hurricane</t>
  </si>
  <si>
    <t>20/12/2011 9:42:21 AM</t>
  </si>
  <si>
    <t>17/09/2020 2:44:06 PM</t>
  </si>
  <si>
    <t>Disney's Hero Squad. Ultraheroes. [3], The ultimate threat</t>
  </si>
  <si>
    <t>Salati, Giorgio, 1978-</t>
  </si>
  <si>
    <t>27/04/2020 11:43:16 AM</t>
  </si>
  <si>
    <t>Disney's Hero Squad : Ultraheroes. Volume two, Race for the Ultrapods</t>
  </si>
  <si>
    <t>05/09/2020 12:38:02 PM</t>
  </si>
  <si>
    <t>Disney's hero squad : Ultraheroes. Volume one, Save the world</t>
  </si>
  <si>
    <t>Secchi, Riccardo, 1962-</t>
  </si>
  <si>
    <t>29/12/2011 8:51:41 PM</t>
  </si>
  <si>
    <t>19/10/2020 1:15:59 PM</t>
  </si>
  <si>
    <t>Happiness is a warm blanket, Charlie Brown</t>
  </si>
  <si>
    <t>Schulz, Charles M. (Charles Monroe), 1922-2000</t>
  </si>
  <si>
    <t>16/09/2011 1:52:44 PM</t>
  </si>
  <si>
    <t>07/03/2020 11:00:49 AM</t>
  </si>
  <si>
    <t>J KIB</t>
  </si>
  <si>
    <t>Amulet. Book four, The last council</t>
  </si>
  <si>
    <t>Kibuishi, Kazu, 1978- author</t>
  </si>
  <si>
    <t>08/11/2011 3:17:31 PM</t>
  </si>
  <si>
    <t>27/10/2020 12:01:01 AM</t>
  </si>
  <si>
    <t>Binky under pressure</t>
  </si>
  <si>
    <t>17/02/2012 5:36:14 PM</t>
  </si>
  <si>
    <t>10/12/2019 6:21:47 PM</t>
  </si>
  <si>
    <t>The broken ear</t>
  </si>
  <si>
    <t>02/03/2012 10:11:15 AM</t>
  </si>
  <si>
    <t>06/02/2020 11:42:33 AM</t>
  </si>
  <si>
    <t>J SLA</t>
  </si>
  <si>
    <t>Elephants never forget. 1, Big city Otto</t>
  </si>
  <si>
    <t>Slavin, Bill</t>
  </si>
  <si>
    <t>14/02/2012 9:58:15 AM</t>
  </si>
  <si>
    <t>10/08/2015 9:15:23 PM</t>
  </si>
  <si>
    <t>10/01/2012 3:09:26 PM</t>
  </si>
  <si>
    <t>13/10/2019 2:03:10 PM</t>
  </si>
  <si>
    <t>The adventures of Tintin. Volume 3</t>
  </si>
  <si>
    <t>21/11/2011 3:43:21 PM</t>
  </si>
  <si>
    <t>07/10/2020 3:46:43 PM</t>
  </si>
  <si>
    <t>J BRA</t>
  </si>
  <si>
    <t>Beauty and the squat bears</t>
  </si>
  <si>
    <t>Bravo, Ã‰mile, 1964-</t>
  </si>
  <si>
    <t>27/10/2011 4:43:30 PM</t>
  </si>
  <si>
    <t>15/11/2019 5:52:20 PM</t>
  </si>
  <si>
    <t>J BAL</t>
  </si>
  <si>
    <t>Rick &amp; Rack and the great outdoors</t>
  </si>
  <si>
    <t>Long, Ethan</t>
  </si>
  <si>
    <t>18/02/2012 10:32:02 AM</t>
  </si>
  <si>
    <t>30/10/2020 11:13:30 AM</t>
  </si>
  <si>
    <t>Adopt a glurb</t>
  </si>
  <si>
    <t>Gravel, Elise</t>
  </si>
  <si>
    <t>18/02/2012 10:32:25 AM</t>
  </si>
  <si>
    <t>26/08/2019 4:28:47 PM</t>
  </si>
  <si>
    <t>Zoe and robot : let's pretend!</t>
  </si>
  <si>
    <t>Sias, Ryan</t>
  </si>
  <si>
    <t>03/02/2012 4:29:01 PM</t>
  </si>
  <si>
    <t>28/09/2020 3:17:20 PM</t>
  </si>
  <si>
    <t>The super crazy cat dance</t>
  </si>
  <si>
    <t>Steinke, Aron Nels</t>
  </si>
  <si>
    <t>18/02/2012 10:32:21 AM</t>
  </si>
  <si>
    <t>08/09/2019 2:37:06 PM</t>
  </si>
  <si>
    <t>Bone. 1, Out from Boneville</t>
  </si>
  <si>
    <t>17/10/2011 7:30:12 PM</t>
  </si>
  <si>
    <t>24/10/2020 1:15:33 PM</t>
  </si>
  <si>
    <t>21/10/2011 8:49:31 AM</t>
  </si>
  <si>
    <t>30/10/2020 11:23:51 AM</t>
  </si>
  <si>
    <t>The battling bands</t>
  </si>
  <si>
    <t>Cammuso, Frank</t>
  </si>
  <si>
    <t>23/10/2011 4:39:52 PM</t>
  </si>
  <si>
    <t>19/10/2020 10:33:00 AM</t>
  </si>
  <si>
    <t>J BIO</t>
  </si>
  <si>
    <t>Bionicle. #9, The fall of Atero</t>
  </si>
  <si>
    <t>Farshtey, Greg</t>
  </si>
  <si>
    <t>15/11/2011 3:43:57 PM</t>
  </si>
  <si>
    <t>04/05/2020 10:24:34 AM</t>
  </si>
  <si>
    <t>J MOR</t>
  </si>
  <si>
    <t>The three musketeers</t>
  </si>
  <si>
    <t>Morvan, Jean David</t>
  </si>
  <si>
    <t>15/11/2011 3:44:01 PM</t>
  </si>
  <si>
    <t>26/08/2019 1:53:51 PM</t>
  </si>
  <si>
    <t>Garfield &amp; Co. 3, Catzilla</t>
  </si>
  <si>
    <t>18/11/2011 1:13:30 PM</t>
  </si>
  <si>
    <t>27/12/2018 3:09:28 PM</t>
  </si>
  <si>
    <t>J CRA</t>
  </si>
  <si>
    <t>Deep-space disco</t>
  </si>
  <si>
    <t>Craddock, Erik</t>
  </si>
  <si>
    <t>14/11/2011 6:28:12 PM</t>
  </si>
  <si>
    <t>03/11/2020 1:06:29 PM</t>
  </si>
  <si>
    <t>Ninja slice</t>
  </si>
  <si>
    <t>Craddock, Erik, author</t>
  </si>
  <si>
    <t>14/11/2011 6:28:15 PM</t>
  </si>
  <si>
    <t>19/10/2020 3:47:20 PM</t>
  </si>
  <si>
    <t>08/11/2011 11:28:06 AM</t>
  </si>
  <si>
    <t>10/10/2020 12:31:18 PM</t>
  </si>
  <si>
    <t>The Smurfs and the magic flute</t>
  </si>
  <si>
    <t>08/11/2011 11:27:55 AM</t>
  </si>
  <si>
    <t>28/08/2020 10:15:23 AM</t>
  </si>
  <si>
    <t>Around the world</t>
  </si>
  <si>
    <t>15/11/2011 12:46:07 PM</t>
  </si>
  <si>
    <t>14/09/2020 3:50:02 PM</t>
  </si>
  <si>
    <t>J NUR</t>
  </si>
  <si>
    <t>Nursery rhyme comics</t>
  </si>
  <si>
    <t>10/11/2011 9:18:26 AM</t>
  </si>
  <si>
    <t>17/10/2020 2:18:41 PM</t>
  </si>
  <si>
    <t>02/03/2012 10:11:23 AM</t>
  </si>
  <si>
    <t>28/10/2020 11:45:06 AM</t>
  </si>
  <si>
    <t>J MYF</t>
  </si>
  <si>
    <t>Rah-rah Ruby!</t>
  </si>
  <si>
    <t>Jones, Christianne C.</t>
  </si>
  <si>
    <t>28/11/2011 8:27:50 PM</t>
  </si>
  <si>
    <t>29/10/2019 7:24:54 PM</t>
  </si>
  <si>
    <t>J POW</t>
  </si>
  <si>
    <t>The tall tale of Paul Bunyan</t>
  </si>
  <si>
    <t>Powell, Martin</t>
  </si>
  <si>
    <t>05/12/2011 6:56:04 PM</t>
  </si>
  <si>
    <t>27/10/2020 4:27:56 PM</t>
  </si>
  <si>
    <t>The hunger of the seven squat bears</t>
  </si>
  <si>
    <t>Bravo, EÌmile, 1964-</t>
  </si>
  <si>
    <t>05/12/2011 6:55:48 PM</t>
  </si>
  <si>
    <t>21/11/2019 3:28:38 PM</t>
  </si>
  <si>
    <t>John Henry, hammerin' hero</t>
  </si>
  <si>
    <t>Peters, Stephanie True, 1965-</t>
  </si>
  <si>
    <t>05/12/2011 6:55:43 PM</t>
  </si>
  <si>
    <t>13/10/2020 12:09:08 PM</t>
  </si>
  <si>
    <t>Lily's lucky leotard</t>
  </si>
  <si>
    <t>Meister, Cari</t>
  </si>
  <si>
    <t>05/12/2011 6:55:52 PM</t>
  </si>
  <si>
    <t>10/10/2019 12:36:21 PM</t>
  </si>
  <si>
    <t>Cartoon Network 2 in 1.</t>
  </si>
  <si>
    <t>28/11/2011 8:26:53 PM</t>
  </si>
  <si>
    <t>30/10/2019 11:36:22 AM</t>
  </si>
  <si>
    <t>Play it again, Mozart!</t>
  </si>
  <si>
    <t>28/11/2011 8:00:18 PM</t>
  </si>
  <si>
    <t>01/06/2020 10:17:20 AM</t>
  </si>
  <si>
    <t>28/11/2011 6:32:56 PM</t>
  </si>
  <si>
    <t>18/02/2020 8:28:31 PM</t>
  </si>
  <si>
    <t>28/11/2011 6:33:45 PM</t>
  </si>
  <si>
    <t>02/10/2020 3:33:17 PM</t>
  </si>
  <si>
    <t>Disney fairies. #2, Tinker Bell and the wings of Rani.</t>
  </si>
  <si>
    <t>28/11/2011 8:00:26 PM</t>
  </si>
  <si>
    <t>13/11/2019 8:45:48 AM</t>
  </si>
  <si>
    <t>Wizards of Mickey. [Vol. 1], Mouse magic</t>
  </si>
  <si>
    <t>28/11/2011 8:00:28 PM</t>
  </si>
  <si>
    <t>08/12/2019 4:45:08 PM</t>
  </si>
  <si>
    <t>Walt Disney's Wizards of Mickey. [Vol. 3], Battle for the crown</t>
  </si>
  <si>
    <t>28/11/2011 6:33:17 PM</t>
  </si>
  <si>
    <t>28/11/2011 6:32:21 PM</t>
  </si>
  <si>
    <t>10/03/2020 6:54:17 PM</t>
  </si>
  <si>
    <t>Uncle Scrooge. Around the world in 80 bucks</t>
  </si>
  <si>
    <t>Staff di If (Firm)</t>
  </si>
  <si>
    <t>28/11/2011 6:33:01 PM</t>
  </si>
  <si>
    <t>17/09/2020 2:44:24 PM</t>
  </si>
  <si>
    <t>Walt Disney's Mickey Mouse and the orbiting nightmare.</t>
  </si>
  <si>
    <t>28/11/2011 6:33:07 PM</t>
  </si>
  <si>
    <t>26/10/2020 11:35:56 AM</t>
  </si>
  <si>
    <t>High school musical mystery, Part one</t>
  </si>
  <si>
    <t>28/11/2011 8:00:21 PM</t>
  </si>
  <si>
    <t>14/09/2020 3:08:13 PM</t>
  </si>
  <si>
    <t>Hans Christian Andersen's the princess and the pea : the graphic novel</t>
  </si>
  <si>
    <t>28/11/2011 6:32:50 PM</t>
  </si>
  <si>
    <t>10/03/2020 6:53:43 PM</t>
  </si>
  <si>
    <t>Walt Disney's Mickey Mouse : 300 Mickeys</t>
  </si>
  <si>
    <t>28/11/2011 6:33:20 PM</t>
  </si>
  <si>
    <t>26/10/2020 11:35:52 AM</t>
  </si>
  <si>
    <t>J CHI</t>
  </si>
  <si>
    <t>What's up with Ben? : Medikidz explain autism</t>
  </si>
  <si>
    <t>Chilman-Blair, Kim</t>
  </si>
  <si>
    <t>03/12/2011 11:06:56 AM</t>
  </si>
  <si>
    <t>23/02/2020 4:12:49 PM</t>
  </si>
  <si>
    <t>21/12/2011 9:20:58 AM</t>
  </si>
  <si>
    <t>05/09/2020 12:37:56 PM</t>
  </si>
  <si>
    <t>Cliffhanger</t>
  </si>
  <si>
    <t>21/12/2011 9:20:45 AM</t>
  </si>
  <si>
    <t>14/09/2020 3:00:39 PM</t>
  </si>
  <si>
    <t>The calling</t>
  </si>
  <si>
    <t>29/12/2011 11:08:17 AM</t>
  </si>
  <si>
    <t>14/09/2019 4:11:35 PM</t>
  </si>
  <si>
    <t>Babymouse. 11, Dragonslayer</t>
  </si>
  <si>
    <t>22/12/2011 10:51:10 AM</t>
  </si>
  <si>
    <t>11/05/2020 10:45:41 AM</t>
  </si>
  <si>
    <t>Babymouse. 8, Puppy love</t>
  </si>
  <si>
    <t>22/12/2011 10:51:11 AM</t>
  </si>
  <si>
    <t>04/09/2020 10:40:23 AM</t>
  </si>
  <si>
    <t>The Smurf apprentice</t>
  </si>
  <si>
    <t>22/12/2011 10:54:54 AM</t>
  </si>
  <si>
    <t>24/08/2020 5:49:41 PM</t>
  </si>
  <si>
    <t>22/12/2011 10:54:53 AM</t>
  </si>
  <si>
    <t>19/12/2019 11:45:38 AM</t>
  </si>
  <si>
    <t>High school musical mystery. Part two, The lost verse</t>
  </si>
  <si>
    <t>02/01/2012 3:05:08 PM</t>
  </si>
  <si>
    <t>14/09/2020 3:37:41 PM</t>
  </si>
  <si>
    <t>After the Challenger : a story of the space shuttle disaster</t>
  </si>
  <si>
    <t>Marsh, Robert, 1963-</t>
  </si>
  <si>
    <t>02/01/2012 3:57:00 PM</t>
  </si>
  <si>
    <t>20/10/2020 2:03:52 PM</t>
  </si>
  <si>
    <t>Bree's bike jump</t>
  </si>
  <si>
    <t>Mortensen, Lori, 1955-</t>
  </si>
  <si>
    <t>02/01/2012 3:05:12 PM</t>
  </si>
  <si>
    <t>05/07/2019 12:50:26 PM</t>
  </si>
  <si>
    <t>Pokemon. Diamond and pearl adventure. Volume 7</t>
  </si>
  <si>
    <t>Ihara, Shigekatsu</t>
  </si>
  <si>
    <t>21/02/2012 7:23:58 PM</t>
  </si>
  <si>
    <t>02/11/2020 9:57:16 AM</t>
  </si>
  <si>
    <t>Lunch Lady and the bake sale bandit</t>
  </si>
  <si>
    <t>16/01/2012 3:24:55 PM</t>
  </si>
  <si>
    <t>03/09/2017 2:24:41 PM</t>
  </si>
  <si>
    <t>Tinker Bell and the pirate adventure.</t>
  </si>
  <si>
    <t>22/02/2012 3:46:51 PM</t>
  </si>
  <si>
    <t>22/11/2019 4:52:25 PM</t>
  </si>
  <si>
    <t>The Black Island</t>
  </si>
  <si>
    <t>20/03/2012 6:36:14 PM</t>
  </si>
  <si>
    <t>26/10/2020 12:04:00 PM</t>
  </si>
  <si>
    <t>The weird book machine</t>
  </si>
  <si>
    <t>19/03/2012 1:33:53 PM</t>
  </si>
  <si>
    <t>29/06/2020 9:07:48 AM</t>
  </si>
  <si>
    <t>The Smurf Olympics</t>
  </si>
  <si>
    <t>11/05/2012 2:41:39 PM</t>
  </si>
  <si>
    <t>14/09/2020 11:05:31 AM</t>
  </si>
  <si>
    <t>J ROD</t>
  </si>
  <si>
    <t>Sybil the backpack fairy. 1, Nina</t>
  </si>
  <si>
    <t>Rodrigue, 1961-</t>
  </si>
  <si>
    <t>01/02/2012 11:24:27 AM</t>
  </si>
  <si>
    <t>20/04/2020 2:53:03 PM</t>
  </si>
  <si>
    <t>The parting</t>
  </si>
  <si>
    <t>14/02/2012 11:59:17 AM</t>
  </si>
  <si>
    <t>14/09/2019 4:27:40 PM</t>
  </si>
  <si>
    <t>20/03/2012 8:57:03 PM</t>
  </si>
  <si>
    <t>22/10/2020 7:55:35 PM</t>
  </si>
  <si>
    <t>20/03/2012 6:36:26 PM</t>
  </si>
  <si>
    <t>24/04/2020 11:16:06 AM</t>
  </si>
  <si>
    <t>J HEN</t>
  </si>
  <si>
    <t>Jim Henson's the storyteller. Volume one</t>
  </si>
  <si>
    <t>16/03/2012 3:03:15 PM</t>
  </si>
  <si>
    <t>19/02/2020 7:34:03 PM</t>
  </si>
  <si>
    <t>01/03/2012 3:32:18 PM</t>
  </si>
  <si>
    <t>25/05/2020 12:50:32 PM</t>
  </si>
  <si>
    <t>J LEW</t>
  </si>
  <si>
    <t>And the soldiers sang</t>
  </si>
  <si>
    <t>Lewis, J. Patrick, author</t>
  </si>
  <si>
    <t>22/03/2012 4:01:52 PM</t>
  </si>
  <si>
    <t>28/10/2020 6:46:51 PM</t>
  </si>
  <si>
    <t>Star Wars : the clone wars. Strange allies</t>
  </si>
  <si>
    <t>Windham, Ryder</t>
  </si>
  <si>
    <t>19/03/2012 1:34:04 PM</t>
  </si>
  <si>
    <t>28/10/2020 11:37:23 AM</t>
  </si>
  <si>
    <t>09/05/2012 10:40:24 AM</t>
  </si>
  <si>
    <t>17/01/2020 4:35:59 PM</t>
  </si>
  <si>
    <t>J AVA</t>
  </si>
  <si>
    <t>Avatar, the last airbender. The promise, Part two</t>
  </si>
  <si>
    <t>Yang, Gene Luen, author</t>
  </si>
  <si>
    <t>09/10/2012 4:49:19 PM</t>
  </si>
  <si>
    <t>20/10/2020 10:12:18 AM</t>
  </si>
  <si>
    <t>Avatar, the last airbender. The promise. Part one</t>
  </si>
  <si>
    <t>11/06/2012 8:27:16 PM</t>
  </si>
  <si>
    <t>26/10/2020 12:55:03 PM</t>
  </si>
  <si>
    <t>PokeÌmon adventures. Gold &amp; silver. Volume 14</t>
  </si>
  <si>
    <t>31/03/2012 3:57:26 PM</t>
  </si>
  <si>
    <t>31/10/2020 12:45:57 PM</t>
  </si>
  <si>
    <t>J LEP</t>
  </si>
  <si>
    <t>Rust. [Volume one], Visitor in the field.</t>
  </si>
  <si>
    <t>Lepp, Royden, 1980-</t>
  </si>
  <si>
    <t>29/03/2012 1:10:26 PM</t>
  </si>
  <si>
    <t>06/02/2020 9:29:57 AM</t>
  </si>
  <si>
    <t>PokeÌmon. Black and white. Vol. 4</t>
  </si>
  <si>
    <t>17/04/2012 6:20:57 PM</t>
  </si>
  <si>
    <t>02/11/2020 4:17:03 PM</t>
  </si>
  <si>
    <t>PokeÌmon. Black and white. Vol. 3</t>
  </si>
  <si>
    <t>17/04/2012 6:21:24 PM</t>
  </si>
  <si>
    <t>02/11/2020 4:16:28 PM</t>
  </si>
  <si>
    <t>J DIC</t>
  </si>
  <si>
    <t>The tale of Despereaux : the graphic novel</t>
  </si>
  <si>
    <t>Smith, Matt, (Illustrator)</t>
  </si>
  <si>
    <t>15/04/2012 2:57:15 PM</t>
  </si>
  <si>
    <t>25/02/2020 5:28:59 PM</t>
  </si>
  <si>
    <t>26/04/2012 8:57:39 AM</t>
  </si>
  <si>
    <t>24/10/2020 2:57:47 PM</t>
  </si>
  <si>
    <t>J DIX</t>
  </si>
  <si>
    <t>The call of the wild</t>
  </si>
  <si>
    <t>Dixon, Chuck, 1954-</t>
  </si>
  <si>
    <t>04/05/2012 11:24:15 AM</t>
  </si>
  <si>
    <t>29/10/2020 12:26:10 PM</t>
  </si>
  <si>
    <t>04/05/2012 10:26:27 AM</t>
  </si>
  <si>
    <t>27/10/2020 4:10:56 PM</t>
  </si>
  <si>
    <t>Dragon boogie</t>
  </si>
  <si>
    <t>14/05/2012 3:59:33 PM</t>
  </si>
  <si>
    <t>03/11/2020 1:07:59 PM</t>
  </si>
  <si>
    <t>Phineas and Ferb. The beak strikes</t>
  </si>
  <si>
    <t>30/05/2012 1:28:28 PM</t>
  </si>
  <si>
    <t>05/09/2020 4:21:50 PM</t>
  </si>
  <si>
    <t>It's about time!</t>
  </si>
  <si>
    <t>21/06/2012 12:38:22 PM</t>
  </si>
  <si>
    <t>26/10/2020 12:01:16 PM</t>
  </si>
  <si>
    <t>Hey, where's Perry?</t>
  </si>
  <si>
    <t>21/06/2012 12:38:18 PM</t>
  </si>
  <si>
    <t>08/10/2020 12:23:53 PM</t>
  </si>
  <si>
    <t>PokeÌmon. Black and white. Vol. 1</t>
  </si>
  <si>
    <t>08/05/2012 3:28:40 PM</t>
  </si>
  <si>
    <t>03/11/2020 2:30:33 PM</t>
  </si>
  <si>
    <t>PokeÌmon adventures. Diamond and pearl platinum. Volume 3</t>
  </si>
  <si>
    <t>08/05/2012 3:28:43 PM</t>
  </si>
  <si>
    <t>02/11/2020 9:57:56 AM</t>
  </si>
  <si>
    <t>PokeÌmon adventures. Diamond and pearl platinum. Volume 4</t>
  </si>
  <si>
    <t>Kusaka, Hidenori, author, author</t>
  </si>
  <si>
    <t>08/05/2012 3:28:38 PM</t>
  </si>
  <si>
    <t>31/10/2020 12:46:12 PM</t>
  </si>
  <si>
    <t>Star Wars. Episode 1, Adventures</t>
  </si>
  <si>
    <t>Gilroy, Henry</t>
  </si>
  <si>
    <t>31/05/2012 12:48:28 PM</t>
  </si>
  <si>
    <t>11/09/2019 7:15:22 PM</t>
  </si>
  <si>
    <t>Warriors, Skyclan &amp; the stranger. 3, After the flood</t>
  </si>
  <si>
    <t>17/07/2012 6:46:59 PM</t>
  </si>
  <si>
    <t>03/11/2020 11:23:14 AM</t>
  </si>
  <si>
    <t>J NEE</t>
  </si>
  <si>
    <t>Summertime blues</t>
  </si>
  <si>
    <t>Neel, Julien</t>
  </si>
  <si>
    <t>27/07/2012 4:35:13 PM</t>
  </si>
  <si>
    <t>29/10/2020 6:04:02 PM</t>
  </si>
  <si>
    <t>Sherlock Holmes and the Gloria Scott</t>
  </si>
  <si>
    <t>10/07/2012 8:55:53 AM</t>
  </si>
  <si>
    <t>28/09/2019 4:42:21 PM</t>
  </si>
  <si>
    <t>Geronimo Stilton saves the Olympics</t>
  </si>
  <si>
    <t>27/07/2012 4:35:19 PM</t>
  </si>
  <si>
    <t>03/11/2020 5:48:42 PM</t>
  </si>
  <si>
    <t>The Avengers : Earth's mightiest heroes. #2.</t>
  </si>
  <si>
    <t>10/07/2012 8:55:40 AM</t>
  </si>
  <si>
    <t>15/06/2020 9:20:05 AM</t>
  </si>
  <si>
    <t>Ozma of Oz</t>
  </si>
  <si>
    <t>10/07/2012 9:14:06 AM</t>
  </si>
  <si>
    <t>17/08/2020 3:05:09 PM</t>
  </si>
  <si>
    <t>J HAR</t>
  </si>
  <si>
    <t>Mr. Men, Little Miss. Mr. Bump, lights, camera, bump!</t>
  </si>
  <si>
    <t>Hardman, John</t>
  </si>
  <si>
    <t>30/05/2012 1:54:32 PM</t>
  </si>
  <si>
    <t>22/10/2020 10:59:46 AM</t>
  </si>
  <si>
    <t>J TSU</t>
  </si>
  <si>
    <t>Fluffy, fluffy Cinnamoroll. 1</t>
  </si>
  <si>
    <t>Tsukirino, Yumi</t>
  </si>
  <si>
    <t>05/07/2012 8:20:24 PM</t>
  </si>
  <si>
    <t>31/10/2020 1:03:28 PM</t>
  </si>
  <si>
    <t>Fluffy, fluffy Cinnamoroll. 2</t>
  </si>
  <si>
    <t>05/07/2012 8:20:04 PM</t>
  </si>
  <si>
    <t>27/02/2020 8:02:09 PM</t>
  </si>
  <si>
    <t>Fluffy, fluffy Cinnamoroll. 3</t>
  </si>
  <si>
    <t>27/07/2012 4:35:11 PM</t>
  </si>
  <si>
    <t>27/02/2020 8:02:00 PM</t>
  </si>
  <si>
    <t>Squish. 1, Super Amoeba</t>
  </si>
  <si>
    <t>Holm, Jennifer L., author</t>
  </si>
  <si>
    <t>25/06/2012 8:00:40 PM</t>
  </si>
  <si>
    <t>13/10/2020 2:58:19 PM</t>
  </si>
  <si>
    <t>Squish. 3, The power of the parasite</t>
  </si>
  <si>
    <t>25/06/2012 8:00:37 PM</t>
  </si>
  <si>
    <t>16/10/2020 1:08:50 PM</t>
  </si>
  <si>
    <t>Fairy Idol Kanon. 4</t>
  </si>
  <si>
    <t>18/08/2012 3:11:34 PM</t>
  </si>
  <si>
    <t>15/12/2019 4:56:06 PM</t>
  </si>
  <si>
    <t>J FEA</t>
  </si>
  <si>
    <t>Earthling!</t>
  </si>
  <si>
    <t>Fearing, Mark</t>
  </si>
  <si>
    <t>26/09/2012 1:30:41 PM</t>
  </si>
  <si>
    <t>13/10/2020 10:40:53 AM</t>
  </si>
  <si>
    <t>Disney fairies. #9, Tinker Bell and her magical arrival</t>
  </si>
  <si>
    <t>30/10/2012 4:35:48 PM</t>
  </si>
  <si>
    <t>22/02/2020 4:05:05 PM</t>
  </si>
  <si>
    <t>Power rangers super samari. Vol.1, Memory short</t>
  </si>
  <si>
    <t>17/09/2012 3:31:13 PM</t>
  </si>
  <si>
    <t>24/08/2019 11:36:45 AM</t>
  </si>
  <si>
    <t>Ultimate Spider-man. #1</t>
  </si>
  <si>
    <t>17/09/2012 3:31:10 PM</t>
  </si>
  <si>
    <t>19/02/2020 10:45:04 AM</t>
  </si>
  <si>
    <t>The ocean of Osyria</t>
  </si>
  <si>
    <t>24/09/2012 4:48:21 PM</t>
  </si>
  <si>
    <t>05/02/2020 10:56:13 AM</t>
  </si>
  <si>
    <t>Agent Mongoose and the hypno-beam scheme</t>
  </si>
  <si>
    <t>11/10/2012 4:57:33 PM</t>
  </si>
  <si>
    <t>02/10/2019 7:15:18 PM</t>
  </si>
  <si>
    <t>Goscinny and Uderzo present an Asterix adventure. 1. Asterix, the Gaul</t>
  </si>
  <si>
    <t>15/09/2012 2:16:24 PM</t>
  </si>
  <si>
    <t>02/11/2020 3:19:18 PM</t>
  </si>
  <si>
    <t>PokeÌmon adventures. Diamond and pearl platinum. Volume 1</t>
  </si>
  <si>
    <t>06/09/2012 11:21:04 AM</t>
  </si>
  <si>
    <t>02/11/2020 9:57:37 AM</t>
  </si>
  <si>
    <t>06/09/2012 11:21:13 AM</t>
  </si>
  <si>
    <t>20/02/2020 4:32:37 PM</t>
  </si>
  <si>
    <t>Pokemon. Diamond and pearl adventure. Volume 4</t>
  </si>
  <si>
    <t>04/09/2012 4:15:51 PM</t>
  </si>
  <si>
    <t>02/11/2020 9:56:20 AM</t>
  </si>
  <si>
    <t>Pokemon. Diamond and pearl adventure. Volume 5</t>
  </si>
  <si>
    <t>Ihara, Shigekatsu, author, illustrator</t>
  </si>
  <si>
    <t>04/09/2012 4:15:53 PM</t>
  </si>
  <si>
    <t>26/10/2020 12:29:57 PM</t>
  </si>
  <si>
    <t>PokeÌmon. Black and white. Vol. 7</t>
  </si>
  <si>
    <t>04/09/2012 4:15:55 PM</t>
  </si>
  <si>
    <t>31/10/2020 10:34:10 AM</t>
  </si>
  <si>
    <t>Pokemon Ranger and the temple of the sea</t>
  </si>
  <si>
    <t>Mizobuchi, Makoto</t>
  </si>
  <si>
    <t>02/09/2012 3:12:02 PM</t>
  </si>
  <si>
    <t>11/09/2020 3:42:12 PM</t>
  </si>
  <si>
    <t>PokeÌmon. Arceus and the jewel of life</t>
  </si>
  <si>
    <t>Mizobuchi, Makoto, author</t>
  </si>
  <si>
    <t>02/09/2012 3:12:01 PM</t>
  </si>
  <si>
    <t>02/11/2020 4:16:54 PM</t>
  </si>
  <si>
    <t>PokeÌmon. Zoroark, master of illusions</t>
  </si>
  <si>
    <t>Inoue, Momota, 1985- author</t>
  </si>
  <si>
    <t>04/09/2012 4:15:58 PM</t>
  </si>
  <si>
    <t>19/09/2018 1:47:18 PM</t>
  </si>
  <si>
    <t>Pokemon mystery dungeon. Ginji's rescue team</t>
  </si>
  <si>
    <t>02/09/2012 3:12:04 PM</t>
  </si>
  <si>
    <t>25/02/2020 7:09:14 PM</t>
  </si>
  <si>
    <t>Pokemon the movie : white. Victini and Zekrom</t>
  </si>
  <si>
    <t>Inoue, Momota, 1985-</t>
  </si>
  <si>
    <t>02/09/2012 3:11:58 PM</t>
  </si>
  <si>
    <t>24/10/2020 3:46:27 PM</t>
  </si>
  <si>
    <t>Warriors, Ravenpaw's path. 1, Shattered peace</t>
  </si>
  <si>
    <t>02/09/2012 3:33:50 PM</t>
  </si>
  <si>
    <t>08/09/2020 6:40:40 PM</t>
  </si>
  <si>
    <t>Seekers. Kallik's adventure</t>
  </si>
  <si>
    <t>02/09/2012 3:33:52 PM</t>
  </si>
  <si>
    <t>22/10/2020 1:52:44 PM</t>
  </si>
  <si>
    <t>J TAL</t>
  </si>
  <si>
    <t>Tales from the crypt. No. 4, Crypt-keeping it real!</t>
  </si>
  <si>
    <t>18/09/2012 6:10:56 PM</t>
  </si>
  <si>
    <t>15/10/2020 4:48:53 PM</t>
  </si>
  <si>
    <t>Tales from the crypt. No. 5, yabba dabba voodoo</t>
  </si>
  <si>
    <t>18/09/2012 6:10:35 PM</t>
  </si>
  <si>
    <t>25/11/2019 8:59:37 AM</t>
  </si>
  <si>
    <t>MegaMan NT warrior. Vol. 4</t>
  </si>
  <si>
    <t>16/09/2012 1:40:33 PM</t>
  </si>
  <si>
    <t>24/08/2020 3:52:26 PM</t>
  </si>
  <si>
    <t>MegaMan NT warrior. Vol. 6</t>
  </si>
  <si>
    <t>16/09/2012 1:40:31 PM</t>
  </si>
  <si>
    <t>09/03/2020 2:57:18 PM</t>
  </si>
  <si>
    <t>MegaMan NT warrior. Vol. 7</t>
  </si>
  <si>
    <t>16/09/2012 1:40:29 PM</t>
  </si>
  <si>
    <t>09/03/2020 2:57:27 PM</t>
  </si>
  <si>
    <t>MegaMan NT warrior. Vol. 9</t>
  </si>
  <si>
    <t>16/09/2012 1:40:25 PM</t>
  </si>
  <si>
    <t>09/03/2020 2:57:11 PM</t>
  </si>
  <si>
    <t>MegaMan NT warrior. Vol. 11</t>
  </si>
  <si>
    <t>Takamisaki, Ryo.</t>
  </si>
  <si>
    <t>18/09/2012 6:11:09 PM</t>
  </si>
  <si>
    <t>24/03/2020 3:31:02 PM</t>
  </si>
  <si>
    <t>MegaMan NT warrior. Vol. 12</t>
  </si>
  <si>
    <t>18/09/2012 6:10:50 PM</t>
  </si>
  <si>
    <t>24/03/2020 3:31:07 PM</t>
  </si>
  <si>
    <t>MegaMan NT warrior. Vol. 13</t>
  </si>
  <si>
    <t>18/09/2012 6:11:10 PM</t>
  </si>
  <si>
    <t>24/03/2020 3:30:25 PM</t>
  </si>
  <si>
    <t>J OGI</t>
  </si>
  <si>
    <t>Mega Man ZX. [Volume 2]</t>
  </si>
  <si>
    <t>Ogino, Shin</t>
  </si>
  <si>
    <t>24/09/2012 4:49:29 PM</t>
  </si>
  <si>
    <t>06/10/2020 1:07:10 PM</t>
  </si>
  <si>
    <t>J ARI</t>
  </si>
  <si>
    <t>Megaman gigamix. Vol. 1</t>
  </si>
  <si>
    <t>Ariga, Hitoshi</t>
  </si>
  <si>
    <t>04/09/2012 3:16:50 PM</t>
  </si>
  <si>
    <t>16/10/2020 3:28:37 PM</t>
  </si>
  <si>
    <t>Mega Man gigamix. Vol. 2</t>
  </si>
  <si>
    <t>24/09/2012 4:48:26 PM</t>
  </si>
  <si>
    <t>16/10/2020 3:26:27 PM</t>
  </si>
  <si>
    <t>PokeÌmon adventures. Diamond and pearl platinum. Volume 5</t>
  </si>
  <si>
    <t>18/08/2012 3:10:27 PM</t>
  </si>
  <si>
    <t>31/10/2020 12:46:21 PM</t>
  </si>
  <si>
    <t>Tiny titans. Growing up tiny!</t>
  </si>
  <si>
    <t>Baltazar, Art, author, illustrator</t>
  </si>
  <si>
    <t>21/08/2012 4:32:17 PM</t>
  </si>
  <si>
    <t>01/10/2020 12:05:28 PM</t>
  </si>
  <si>
    <t>MegaMan ZX. 1 : manga</t>
  </si>
  <si>
    <t>05/09/2012 4:50:11 PM</t>
  </si>
  <si>
    <t>06/10/2020 12:53:20 PM</t>
  </si>
  <si>
    <t>J AZU</t>
  </si>
  <si>
    <t>Yotsuba&amp;!. 3</t>
  </si>
  <si>
    <t>Azuma, Kiyohiko author</t>
  </si>
  <si>
    <t>16/09/2012 2:27:51 PM</t>
  </si>
  <si>
    <t>08/09/2020 10:41:57 AM</t>
  </si>
  <si>
    <t>Yotsuba&amp;!. 4</t>
  </si>
  <si>
    <t>Azuma, Kiyohiko</t>
  </si>
  <si>
    <t>16/09/2012 2:27:53 PM</t>
  </si>
  <si>
    <t>31/10/2020 3:07:28 PM</t>
  </si>
  <si>
    <t>Yotsuba&amp;!. 5</t>
  </si>
  <si>
    <t>16/09/2012 2:27:55 PM</t>
  </si>
  <si>
    <t>31/10/2020 3:08:02 PM</t>
  </si>
  <si>
    <t>Yotsuba&amp;!. 6</t>
  </si>
  <si>
    <t>16/09/2012 2:28:00 PM</t>
  </si>
  <si>
    <t>31/10/2020 3:07:17 PM</t>
  </si>
  <si>
    <t>Yotsuba&amp;!. 7</t>
  </si>
  <si>
    <t>16/09/2012 2:28:21 PM</t>
  </si>
  <si>
    <t>03/02/2020 2:19:48 PM</t>
  </si>
  <si>
    <t>J BEK</t>
  </si>
  <si>
    <t>Dance class. 2, Romeos and Juliet</t>
  </si>
  <si>
    <t>BeÌka, author</t>
  </si>
  <si>
    <t>01/09/2012 12:33:33 PM</t>
  </si>
  <si>
    <t>14/10/2020 12:06:42 PM</t>
  </si>
  <si>
    <t>PokeÌmon. Black and white. Vol. 8</t>
  </si>
  <si>
    <t>30/08/2012 4:55:45 PM</t>
  </si>
  <si>
    <t>01/10/2020 4:40:22 PM</t>
  </si>
  <si>
    <t>Smurf vs. Smurf</t>
  </si>
  <si>
    <t>01/09/2012 12:33:17 PM</t>
  </si>
  <si>
    <t>24/08/2020 5:48:56 PM</t>
  </si>
  <si>
    <t>Yotsuba&amp;!. 10</t>
  </si>
  <si>
    <t>11/10/2012 3:57:54 PM</t>
  </si>
  <si>
    <t>16/02/2020 2:10:31 PM</t>
  </si>
  <si>
    <t>Yotsuba&amp;!. Vol. 11</t>
  </si>
  <si>
    <t>07/12/2012 11:26:05 AM</t>
  </si>
  <si>
    <t>16/02/2020 2:10:33 PM</t>
  </si>
  <si>
    <t>J BAR</t>
  </si>
  <si>
    <t>That one spooky night</t>
  </si>
  <si>
    <t>Bar-el, Dan</t>
  </si>
  <si>
    <t>06/11/2012 11:36:48 AM</t>
  </si>
  <si>
    <t>27/12/2018 3:09:30 PM</t>
  </si>
  <si>
    <t>Howl's moving castle. Vol. 2</t>
  </si>
  <si>
    <t>Miyazaki, Hayao, 1941-</t>
  </si>
  <si>
    <t>25/10/2012 3:17:46 PM</t>
  </si>
  <si>
    <t>17/01/2020 9:51:24 AM</t>
  </si>
  <si>
    <t>Howl's moving castle. Vol. 3</t>
  </si>
  <si>
    <t>25/10/2012 3:17:48 PM</t>
  </si>
  <si>
    <t>27/01/2020 10:21:48 AM</t>
  </si>
  <si>
    <t>Lunch Lady and the picture day peril</t>
  </si>
  <si>
    <t>09/10/2012 4:49:42 PM</t>
  </si>
  <si>
    <t>02/07/2020 12:37:18 PM</t>
  </si>
  <si>
    <t>J CLA</t>
  </si>
  <si>
    <t>Cardcaptor Sakura. Book three</t>
  </si>
  <si>
    <t>CLAMP (Mangaka group)</t>
  </si>
  <si>
    <t>15/10/2012 4:59:46 PM</t>
  </si>
  <si>
    <t>19/10/2020 1:52:30 PM</t>
  </si>
  <si>
    <t>Cardcaptor Sakura. [Book four]. : Master of the Clow</t>
  </si>
  <si>
    <t>01/11/2012 4:07:43 PM</t>
  </si>
  <si>
    <t>25/11/2019 4:11:54 PM</t>
  </si>
  <si>
    <t>J FRI</t>
  </si>
  <si>
    <t>Pirate Penguin vs. Ninja Chicken. [troublems with frenemies]</t>
  </si>
  <si>
    <t>Friesen, Ray</t>
  </si>
  <si>
    <t>18/10/2012 4:04:42 PM</t>
  </si>
  <si>
    <t>20/03/2020 10:32:32 AM</t>
  </si>
  <si>
    <t>Tomo, [Vol. 3.] Child of destiny</t>
  </si>
  <si>
    <t>Krueger, Jim</t>
  </si>
  <si>
    <t>14/11/2012 1:05:16 PM</t>
  </si>
  <si>
    <t>01/10/2020 10:16:39 AM</t>
  </si>
  <si>
    <t>Tomo, Volume 5. Secret alliance</t>
  </si>
  <si>
    <t>14/11/2012 1:06:01 PM</t>
  </si>
  <si>
    <t>21/10/2020 1:59:07 PM</t>
  </si>
  <si>
    <t>Tomo, Volume 6. Truth revealed</t>
  </si>
  <si>
    <t>14/11/2012 1:05:40 PM</t>
  </si>
  <si>
    <t>22/10/2020 10:35:39 AM</t>
  </si>
  <si>
    <t>Rust. Volume two, Secrets of the cell</t>
  </si>
  <si>
    <t>30/01/2013 5:22:15 PM</t>
  </si>
  <si>
    <t>06/02/2020 9:29:55 AM</t>
  </si>
  <si>
    <t>Swans in space. 1</t>
  </si>
  <si>
    <t>14/11/2012 1:06:03 PM</t>
  </si>
  <si>
    <t>30/11/2019 10:02:21 AM</t>
  </si>
  <si>
    <t>Swans in space. 3</t>
  </si>
  <si>
    <t>14/11/2012 1:05:38 PM</t>
  </si>
  <si>
    <t>16/08/2019 4:12:24 PM</t>
  </si>
  <si>
    <t>Avalon : the warlock diaries. Book 3</t>
  </si>
  <si>
    <t>19/10/2012 11:52:26 AM</t>
  </si>
  <si>
    <t>14/02/2020 5:27:35 PM</t>
  </si>
  <si>
    <t>Bigfoot boy. 1, Into the woods</t>
  </si>
  <si>
    <t>Torres, J., 1969- author</t>
  </si>
  <si>
    <t>11/10/2012 3:30:09 PM</t>
  </si>
  <si>
    <t>23/07/2020 10:42:22 AM</t>
  </si>
  <si>
    <t>Binky takes charge</t>
  </si>
  <si>
    <t>03/02/2013 2:35:18 PM</t>
  </si>
  <si>
    <t>14/09/2020 6:10:08 PM</t>
  </si>
  <si>
    <t>J RIO</t>
  </si>
  <si>
    <t>The Kane chronicles. The red pyramid : the graphic novel</t>
  </si>
  <si>
    <t>Collar, Orpheus, adaptor</t>
  </si>
  <si>
    <t>06/12/2012 6:12:02 PM</t>
  </si>
  <si>
    <t>23/10/2020 12:35:27 PM</t>
  </si>
  <si>
    <t>J HAT</t>
  </si>
  <si>
    <t>Legends of Zita the spacegirl</t>
  </si>
  <si>
    <t>Hatke, Ben, author</t>
  </si>
  <si>
    <t>06/12/2012 4:45:57 PM</t>
  </si>
  <si>
    <t>26/10/2020 4:28:15 PM</t>
  </si>
  <si>
    <t>Cardcaptor Sakura. v. 3. : Master of the Clow</t>
  </si>
  <si>
    <t>25/10/2012 3:47:26 PM</t>
  </si>
  <si>
    <t>20/10/2020 9:12:58 AM</t>
  </si>
  <si>
    <t>The mighty Alice. A Cul de Sac collection</t>
  </si>
  <si>
    <t>18/10/2012 3:47:58 PM</t>
  </si>
  <si>
    <t>21/02/2020 4:18:35 PM</t>
  </si>
  <si>
    <t>Moomin. [Vol. 7] : the complete Lars Jansson comic strip</t>
  </si>
  <si>
    <t>Jansson, Lars, 1926-2000</t>
  </si>
  <si>
    <t>18/10/2012 3:48:04 PM</t>
  </si>
  <si>
    <t>31/10/2019 5:14:39 PM</t>
  </si>
  <si>
    <t>A Lucky Luke adventure. 4, Jesse James</t>
  </si>
  <si>
    <t>Morris, 1923-2001, author, illustrator</t>
  </si>
  <si>
    <t>13/12/2012 4:34:56 PM</t>
  </si>
  <si>
    <t>02/11/2020 3:18:10 PM</t>
  </si>
  <si>
    <t>A Lucky Luke adventure. 25, The stagecoach</t>
  </si>
  <si>
    <t>Morris, 1923-2001, artist</t>
  </si>
  <si>
    <t>25/10/2012 4:42:54 PM</t>
  </si>
  <si>
    <t>22/10/2020 1:39:28 PM</t>
  </si>
  <si>
    <t>A Lucky Luke adventure. 35, The singing wire</t>
  </si>
  <si>
    <t>25/10/2012 4:42:37 PM</t>
  </si>
  <si>
    <t>20/10/2020 1:44:42 PM</t>
  </si>
  <si>
    <t>A Lucky Luke adventure. 36, The Daltons redeem themselves</t>
  </si>
  <si>
    <t>19/11/2012 5:23:02 PM</t>
  </si>
  <si>
    <t>25/10/2019 11:42:29 AM</t>
  </si>
  <si>
    <t>Babymouse. 2, Our hero</t>
  </si>
  <si>
    <t>30/10/2012 3:52:25 PM</t>
  </si>
  <si>
    <t>10/03/2020 6:54:28 PM</t>
  </si>
  <si>
    <t>14/01/2013 5:01:00 PM</t>
  </si>
  <si>
    <t>02/10/2020 1:59:18 PM</t>
  </si>
  <si>
    <t>Dorothy and the Wizard in Oz</t>
  </si>
  <si>
    <t>01/11/2012 12:54:40 PM</t>
  </si>
  <si>
    <t>08/09/2020 3:21:54 PM</t>
  </si>
  <si>
    <t>A Lucky Luke adventure. 2, Ghost town</t>
  </si>
  <si>
    <t>19/11/2012 5:22:34 PM</t>
  </si>
  <si>
    <t>02/11/2020 3:31:00 PM</t>
  </si>
  <si>
    <t>A Lucky Luke adventure. 8, Calamity Jane</t>
  </si>
  <si>
    <t>19/11/2012 5:22:37 PM</t>
  </si>
  <si>
    <t>20/10/2020 1:45:19 PM</t>
  </si>
  <si>
    <t>A Lucky Luke adventure. 9, The wagon train</t>
  </si>
  <si>
    <t>19/11/2012 5:23:08 PM</t>
  </si>
  <si>
    <t>27/02/2020 10:43:19 AM</t>
  </si>
  <si>
    <t>J PEI</t>
  </si>
  <si>
    <t>Big Nate. From the top</t>
  </si>
  <si>
    <t>Peirce, Lincoln, author, illustrator</t>
  </si>
  <si>
    <t>28/11/2012 4:43:21 PM</t>
  </si>
  <si>
    <t>02/11/2020 10:34:15 AM</t>
  </si>
  <si>
    <t>Moomin's winter follies</t>
  </si>
  <si>
    <t>14/11/2012 3:19:45 PM</t>
  </si>
  <si>
    <t>22/01/2020 1:27:23 PM</t>
  </si>
  <si>
    <t>Star Wars. Clone wars adventures. Vol. 10.</t>
  </si>
  <si>
    <t>28/02/2013 9:52:54 AM</t>
  </si>
  <si>
    <t>28/10/2020 11:23:32 AM</t>
  </si>
  <si>
    <t>The complete Peanuts, 1983 to 1984</t>
  </si>
  <si>
    <t>06/12/2012 8:27:19 PM</t>
  </si>
  <si>
    <t>05/11/2019 3:37:05 PM</t>
  </si>
  <si>
    <t>J VAR</t>
  </si>
  <si>
    <t>Bake sale</t>
  </si>
  <si>
    <t>Varon, Sara</t>
  </si>
  <si>
    <t>12/12/2012 3:59:49 PM</t>
  </si>
  <si>
    <t>11/09/2020 3:42:14 PM</t>
  </si>
  <si>
    <t>J LAR</t>
  </si>
  <si>
    <t>Madeleine L'Engle's A wrinkle in time : the graphic novel</t>
  </si>
  <si>
    <t>Larson, Hope, adaptor, illustrator</t>
  </si>
  <si>
    <t>10/01/2013 12:47:20 PM</t>
  </si>
  <si>
    <t>11/09/2020 3:16:48 PM</t>
  </si>
  <si>
    <t>We'll always have Paris</t>
  </si>
  <si>
    <t>10/01/2013 12:46:36 PM</t>
  </si>
  <si>
    <t>03/09/2020 4:42:37 PM</t>
  </si>
  <si>
    <t>10/01/2013 12:46:38 PM</t>
  </si>
  <si>
    <t>14/08/2020 4:02:39 PM</t>
  </si>
  <si>
    <t>Disney fairies. #10, Tinker Bell and the lucky rainbow.</t>
  </si>
  <si>
    <t>30/01/2013 4:44:30 PM</t>
  </si>
  <si>
    <t>03/09/2019 12:02:42 PM</t>
  </si>
  <si>
    <t>J LIN</t>
  </si>
  <si>
    <t>Pippi moves in!</t>
  </si>
  <si>
    <t>Lindgren, Astrid, 1907-2002</t>
  </si>
  <si>
    <t>28/01/2013 3:46:00 PM</t>
  </si>
  <si>
    <t>14/11/2019 3:29:29 PM</t>
  </si>
  <si>
    <t>28/01/2013 4:46:35 PM</t>
  </si>
  <si>
    <t>11/06/2020 1:04:53 PM</t>
  </si>
  <si>
    <t>Captain America joins the Avengers</t>
  </si>
  <si>
    <t>Thomas, Rich</t>
  </si>
  <si>
    <t>07/02/2013 3:10:21 PM</t>
  </si>
  <si>
    <t>09/10/2020 1:56:16 PM</t>
  </si>
  <si>
    <t>The Avengers : an origin story</t>
  </si>
  <si>
    <t>07/02/2013 3:10:45 PM</t>
  </si>
  <si>
    <t>09/10/2020 1:56:23 PM</t>
  </si>
  <si>
    <t>Rapunzel's revenge</t>
  </si>
  <si>
    <t>Hale, Shannon, author</t>
  </si>
  <si>
    <t>17/04/2013 3:51:16 PM</t>
  </si>
  <si>
    <t>28/10/2020 11:23:10 AM</t>
  </si>
  <si>
    <t>Bone. 4, The dragonslayer</t>
  </si>
  <si>
    <t>01/02/2013 5:06:02 PM</t>
  </si>
  <si>
    <t>22/09/2020 12:25:08 PM</t>
  </si>
  <si>
    <t>J DEL</t>
  </si>
  <si>
    <t>Ricardo Delgado's Age of reptiles. Omnibus. Volume 1</t>
  </si>
  <si>
    <t>Delgado, Ricardo, 1964-</t>
  </si>
  <si>
    <t>14/02/2013 8:11:06 PM</t>
  </si>
  <si>
    <t>18/02/2020 8:28:59 PM</t>
  </si>
  <si>
    <t>J RIC</t>
  </si>
  <si>
    <t>Richie Rich in the pursuit of pesos &amp; other stories!.</t>
  </si>
  <si>
    <t>14/02/2013 8:10:57 PM</t>
  </si>
  <si>
    <t>25/09/2019 7:57:41 PM</t>
  </si>
  <si>
    <t>J LIT</t>
  </si>
  <si>
    <t>The little prince. Book 1, The planet of wind</t>
  </si>
  <si>
    <t>Dorison, Guillaume, author</t>
  </si>
  <si>
    <t>06/05/2013 4:10:05 PM</t>
  </si>
  <si>
    <t>13/08/2019 5:16:50 PM</t>
  </si>
  <si>
    <t>The little prince. Book 2, The planet of the firebird</t>
  </si>
  <si>
    <t>17/06/2013 5:54:22 PM</t>
  </si>
  <si>
    <t>13/08/2019 5:16:57 PM</t>
  </si>
  <si>
    <t>The little prince. Book 3, The planet of music</t>
  </si>
  <si>
    <t>06/05/2013 4:10:08 PM</t>
  </si>
  <si>
    <t>30/08/2019 4:55:59 PM</t>
  </si>
  <si>
    <t>The little prince. Book 4, The planet of Jade</t>
  </si>
  <si>
    <t>17/06/2013 5:54:19 PM</t>
  </si>
  <si>
    <t>30/08/2019 4:55:55 PM</t>
  </si>
  <si>
    <t>Amulet. Book two, The stonekeeper's curse</t>
  </si>
  <si>
    <t>14/05/2013 5:02:57 PM</t>
  </si>
  <si>
    <t>30/10/2020 2:01:14 PM</t>
  </si>
  <si>
    <t>Road to Oz</t>
  </si>
  <si>
    <t>05/07/2013 4:48:00 PM</t>
  </si>
  <si>
    <t>20/08/2020 5:23:46 PM</t>
  </si>
  <si>
    <t>The essential Calvin and Hobbes</t>
  </si>
  <si>
    <t>07/03/2013 8:36:29 PM</t>
  </si>
  <si>
    <t>26/10/2020 4:30:00 PM</t>
  </si>
  <si>
    <t>The bird king : an artist's notebook</t>
  </si>
  <si>
    <t>Tan, Shaun, author, illustrator</t>
  </si>
  <si>
    <t>02/06/2013 1:58:44 PM</t>
  </si>
  <si>
    <t>20/01/2020 10:00:12 AM</t>
  </si>
  <si>
    <t>J WHI</t>
  </si>
  <si>
    <t>Princeless. Book one, Save yourself</t>
  </si>
  <si>
    <t>Whitley, Jeremy, author</t>
  </si>
  <si>
    <t>09/08/2013 12:28:59 PM</t>
  </si>
  <si>
    <t>18/06/2020 11:40:04 AM</t>
  </si>
  <si>
    <t>MegaMan NT warrior. Vol. 5</t>
  </si>
  <si>
    <t>04/08/2013 4:33:12 PM</t>
  </si>
  <si>
    <t>24/08/2020 3:49:55 PM</t>
  </si>
  <si>
    <t>19/03/2013 3:16:03 PM</t>
  </si>
  <si>
    <t>17/08/2020 9:34:08 AM</t>
  </si>
  <si>
    <t>J MUP</t>
  </si>
  <si>
    <t>The Muppets. The four seasons</t>
  </si>
  <si>
    <t>Langridge, Roger</t>
  </si>
  <si>
    <t>12/03/2013 7:36:25 PM</t>
  </si>
  <si>
    <t>13/08/2020 11:38:39 AM</t>
  </si>
  <si>
    <t>Smurf soup</t>
  </si>
  <si>
    <t>12/03/2013 7:36:15 PM</t>
  </si>
  <si>
    <t>10/10/2020 12:30:56 PM</t>
  </si>
  <si>
    <t>J BUR</t>
  </si>
  <si>
    <t>Gabby &amp; Gator</t>
  </si>
  <si>
    <t>Burks, James (James R.)</t>
  </si>
  <si>
    <t>18/06/2013 12:48:31 PM</t>
  </si>
  <si>
    <t>30/10/2020 12:28:28 PM</t>
  </si>
  <si>
    <t>Sketch monsters. Book 2, The new kid</t>
  </si>
  <si>
    <t>09/04/2013 4:05:38 PM</t>
  </si>
  <si>
    <t>12/09/2020 4:28:35 PM</t>
  </si>
  <si>
    <t>Sketch monsters. [Vol. 1], Escape of the scribbles</t>
  </si>
  <si>
    <t>17/04/2013 4:46:14 PM</t>
  </si>
  <si>
    <t>12/09/2020 4:31:08 PM</t>
  </si>
  <si>
    <t>J PEA</t>
  </si>
  <si>
    <t>Hildafolk</t>
  </si>
  <si>
    <t>Pearson, Luke</t>
  </si>
  <si>
    <t>16/04/2013 4:40:52 PM</t>
  </si>
  <si>
    <t>25/05/2020 11:12:30 AM</t>
  </si>
  <si>
    <t>Annoying Orange. [Vol. 1], Secret agent Orange</t>
  </si>
  <si>
    <t>Kazaleh, Mike</t>
  </si>
  <si>
    <t>09/04/2013 4:05:06 PM</t>
  </si>
  <si>
    <t>16/10/2020 11:05:58 AM</t>
  </si>
  <si>
    <t>J GRI</t>
  </si>
  <si>
    <t>Chickenhare</t>
  </si>
  <si>
    <t>Grine, Chris</t>
  </si>
  <si>
    <t>09/04/2013 4:05:11 PM</t>
  </si>
  <si>
    <t>16/10/2020 3:57:37 PM</t>
  </si>
  <si>
    <t>The baby Smurf</t>
  </si>
  <si>
    <t>11/04/2013 12:49:47 PM</t>
  </si>
  <si>
    <t>10/10/2020 12:31:34 PM</t>
  </si>
  <si>
    <t>Nancy Drew and the Clue Crew. #2, Secret sand sleuths</t>
  </si>
  <si>
    <t>Kinney, Sarah</t>
  </si>
  <si>
    <t>11/04/2013 12:50:35 PM</t>
  </si>
  <si>
    <t>03/11/2020 12:21:14 PM</t>
  </si>
  <si>
    <t>PokeÌmon adventures. Diamond and pearl platinum. Volume 7</t>
  </si>
  <si>
    <t>11/04/2013 12:49:41 PM</t>
  </si>
  <si>
    <t>31/10/2020 12:46:01 PM</t>
  </si>
  <si>
    <t>J COS</t>
  </si>
  <si>
    <t>Cow Boy : a boy and his horse</t>
  </si>
  <si>
    <t>Cosby, Nate, author</t>
  </si>
  <si>
    <t>08/05/2013 5:20:37 PM</t>
  </si>
  <si>
    <t>16/10/2019 4:30:21 PM</t>
  </si>
  <si>
    <t>Hilda and the Midnight Giant</t>
  </si>
  <si>
    <t>28/06/2013 4:30:43 PM</t>
  </si>
  <si>
    <t>10/10/2020 11:00:47 AM</t>
  </si>
  <si>
    <t>Hilda and the bird parade</t>
  </si>
  <si>
    <t>Pearson, Luke, author, artist</t>
  </si>
  <si>
    <t>28/06/2013 4:30:45 PM</t>
  </si>
  <si>
    <t>10/10/2020 11:00:21 AM</t>
  </si>
  <si>
    <t>J NIC</t>
  </si>
  <si>
    <t>The incredible Rockhead : rock, paper, scissorlegz</t>
  </si>
  <si>
    <t>Nickel, Scott</t>
  </si>
  <si>
    <t>30/06/2013 3:09:11 PM</t>
  </si>
  <si>
    <t>17/09/2020 2:50:47 PM</t>
  </si>
  <si>
    <t>Garfield &amp; Co. 8, Secret agent X.</t>
  </si>
  <si>
    <t>13/05/2013 4:41:21 PM</t>
  </si>
  <si>
    <t>29/10/2020 1:22:09 PM</t>
  </si>
  <si>
    <t>Mouse guard. The black axe</t>
  </si>
  <si>
    <t>Petersen, David, 1977- author</t>
  </si>
  <si>
    <t>13/09/2013 3:54:47 PM</t>
  </si>
  <si>
    <t>16/10/2020 10:34:42 AM</t>
  </si>
  <si>
    <t>Yotsuba&amp;!. 8</t>
  </si>
  <si>
    <t>17/07/2013 5:04:04 PM</t>
  </si>
  <si>
    <t>31/10/2020 3:06:40 PM</t>
  </si>
  <si>
    <t>PokeÌmon adventures. Gold &amp; silver. Volume 12</t>
  </si>
  <si>
    <t>17/07/2013 5:04:14 PM</t>
  </si>
  <si>
    <t>31/10/2020 1:14:16 PM</t>
  </si>
  <si>
    <t>Star Wars. Episode 1, The phantom menace</t>
  </si>
  <si>
    <t>Lucas, George, 1944- author</t>
  </si>
  <si>
    <t>08/09/2013 3:20:36 PM</t>
  </si>
  <si>
    <t>02/09/2019 1:32:39 PM</t>
  </si>
  <si>
    <t>Alien incident on Planet J</t>
  </si>
  <si>
    <t>19/07/2013 3:53:59 PM</t>
  </si>
  <si>
    <t>02/11/2020 8:19:13 AM</t>
  </si>
  <si>
    <t>The Avengers : Earth's mightiest heroes! [Vol. 2]</t>
  </si>
  <si>
    <t>Yost, Christopher</t>
  </si>
  <si>
    <t>16/05/2013 3:35:07 PM</t>
  </si>
  <si>
    <t>14/03/2020 3:04:59 PM</t>
  </si>
  <si>
    <t>Ariol. 1, Just a donkey like you and me</t>
  </si>
  <si>
    <t>Guibert, Emmanuel, author</t>
  </si>
  <si>
    <t>24/05/2013 4:10:34 PM</t>
  </si>
  <si>
    <t>03/11/2020 8:18:09 AM</t>
  </si>
  <si>
    <t>Star wars, the clone wars. Defenders of the lost temple</t>
  </si>
  <si>
    <t>Aclin, Justin</t>
  </si>
  <si>
    <t>29/05/2013 3:50:22 PM</t>
  </si>
  <si>
    <t>28/10/2020 11:24:32 AM</t>
  </si>
  <si>
    <t>J ADV</t>
  </si>
  <si>
    <t>Adventure time. Volume 1</t>
  </si>
  <si>
    <t>North, Ryan, 1980- author</t>
  </si>
  <si>
    <t>28/05/2013 3:27:52 PM</t>
  </si>
  <si>
    <t>11/09/2020 3:42:15 PM</t>
  </si>
  <si>
    <t>Thea Stilton. 1, The secret of whale island</t>
  </si>
  <si>
    <t>Stilton, Thea, author</t>
  </si>
  <si>
    <t>28/05/2013 3:28:06 PM</t>
  </si>
  <si>
    <t>21/09/2020 2:31:15 PM</t>
  </si>
  <si>
    <t>LioÌ„. Making friends</t>
  </si>
  <si>
    <t>Tatulli, Mark</t>
  </si>
  <si>
    <t>10/06/2013 5:04:45 PM</t>
  </si>
  <si>
    <t>19/10/2020 10:37:43 AM</t>
  </si>
  <si>
    <t>J LEG</t>
  </si>
  <si>
    <t>LEGO Ninjago, masters of spinjitzu. #7, Stone cold</t>
  </si>
  <si>
    <t>Farshtey, Greg, author</t>
  </si>
  <si>
    <t>15/06/2013 4:21:59 PM</t>
  </si>
  <si>
    <t>12/09/2020 4:26:59 PM</t>
  </si>
  <si>
    <t>Squish. 5, Game on!</t>
  </si>
  <si>
    <t>15/06/2013 4:22:43 PM</t>
  </si>
  <si>
    <t>09/12/2019 9:33:11 AM</t>
  </si>
  <si>
    <t>PokeÌmon adventures. Diamond and pearl platinum. Volume 8</t>
  </si>
  <si>
    <t>27/06/2013 12:49:48 PM</t>
  </si>
  <si>
    <t>31/10/2020 12:46:16 PM</t>
  </si>
  <si>
    <t>19/08/2013 3:52:23 PM</t>
  </si>
  <si>
    <t>17/10/2020 1:05:54 PM</t>
  </si>
  <si>
    <t>Mouse Guard. Legends of the guard. Volume One</t>
  </si>
  <si>
    <t>16/10/2013 5:20:15 PM</t>
  </si>
  <si>
    <t>30/10/2020 10:59:23 AM</t>
  </si>
  <si>
    <t>J RAB</t>
  </si>
  <si>
    <t>Paul joins the scouts</t>
  </si>
  <si>
    <t>Rabagliati, Michel</t>
  </si>
  <si>
    <t>02/07/2013 9:41:49 AM</t>
  </si>
  <si>
    <t>05/11/2019 1:10:08 PM</t>
  </si>
  <si>
    <t>Percy Jackson &amp; the Olympians. Book two, The sea of monsters : the graphic novel</t>
  </si>
  <si>
    <t>Riordan, Rick, author</t>
  </si>
  <si>
    <t>11/07/2013 3:08:09 PM</t>
  </si>
  <si>
    <t>19/09/2020 12:52:13 PM</t>
  </si>
  <si>
    <t>08/09/2013 2:03:32 PM</t>
  </si>
  <si>
    <t>28/09/2020 7:56:53 PM</t>
  </si>
  <si>
    <t>J LIE</t>
  </si>
  <si>
    <t>The Silver Six</t>
  </si>
  <si>
    <t>Lieberman, A. J., author</t>
  </si>
  <si>
    <t>12/09/2013 12:27:25 PM</t>
  </si>
  <si>
    <t>16/10/2020 3:05:34 PM</t>
  </si>
  <si>
    <t>J TEN</t>
  </si>
  <si>
    <t>Tommysaurus Rex</t>
  </si>
  <si>
    <t>TenNapel, Doug, author</t>
  </si>
  <si>
    <t>12/09/2013 12:27:18 PM</t>
  </si>
  <si>
    <t>05/09/2020 11:59:19 AM</t>
  </si>
  <si>
    <t>LEGO Ninjago, masters of spinjitzu. #6, Warriors of stone</t>
  </si>
  <si>
    <t>18/09/2013 4:56:45 PM</t>
  </si>
  <si>
    <t>01/09/2020 8:38:09 AM</t>
  </si>
  <si>
    <t>The good, the bad, and the monkeys</t>
  </si>
  <si>
    <t>Sonneborn, Scott</t>
  </si>
  <si>
    <t>23/09/2013 5:04:30 PM</t>
  </si>
  <si>
    <t>03/11/2020 1:22:01 PM</t>
  </si>
  <si>
    <t>Bluffton : my summers with Buster</t>
  </si>
  <si>
    <t>Phelan, Matt author</t>
  </si>
  <si>
    <t>01/10/2013 11:17:01 AM</t>
  </si>
  <si>
    <t>05/09/2020 4:21:26 PM</t>
  </si>
  <si>
    <t>Finding Gossamyr. Volume 1</t>
  </si>
  <si>
    <t>Rodriguez, David, 1965- author.</t>
  </si>
  <si>
    <t>10/12/2013 3:12:39 PM</t>
  </si>
  <si>
    <t>07/10/2020 2:24:32 PM</t>
  </si>
  <si>
    <t>11/09/2013 4:49:21 PM</t>
  </si>
  <si>
    <t>01/03/2020 11:51:26 AM</t>
  </si>
  <si>
    <t>The big flush</t>
  </si>
  <si>
    <t>Robbins, Trina</t>
  </si>
  <si>
    <t>18/07/2013 6:55:48 PM</t>
  </si>
  <si>
    <t>01/09/2017 5:00:21 PM</t>
  </si>
  <si>
    <t>Down in the dumps</t>
  </si>
  <si>
    <t>18/07/2013 6:56:20 PM</t>
  </si>
  <si>
    <t>29/10/2020 7:07:47 PM</t>
  </si>
  <si>
    <t>Lou!. 4, The perfect summer</t>
  </si>
  <si>
    <t>18/07/2013 6:56:04 PM</t>
  </si>
  <si>
    <t>02/11/2020 8:56:54 PM</t>
  </si>
  <si>
    <t>24/07/2013 5:14:38 PM</t>
  </si>
  <si>
    <t>01/03/2020 11:43:53 AM</t>
  </si>
  <si>
    <t>The adventures of Tintin. The black island</t>
  </si>
  <si>
    <t>HergeÌ, 1907-1983, author</t>
  </si>
  <si>
    <t>24/07/2013 5:14:59 PM</t>
  </si>
  <si>
    <t>04/05/2020 11:23:29 AM</t>
  </si>
  <si>
    <t>The adventures of Tintin. The broken ear</t>
  </si>
  <si>
    <t>24/07/2013 5:14:11 PM</t>
  </si>
  <si>
    <t>05/08/2020 3:11:46 PM</t>
  </si>
  <si>
    <t>The adventures of Tintin. The crab with the golden claws</t>
  </si>
  <si>
    <t>24/07/2013 5:14:27 PM</t>
  </si>
  <si>
    <t>05/08/2020 3:11:50 PM</t>
  </si>
  <si>
    <t>The adventures of Tintin. King Ottokar's sceptre</t>
  </si>
  <si>
    <t>24/07/2013 5:14:19 PM</t>
  </si>
  <si>
    <t>23/10/2020 2:04:55 PM</t>
  </si>
  <si>
    <t>The adventures of Tintin. The shooting star</t>
  </si>
  <si>
    <t>24/07/2013 5:14:13 PM</t>
  </si>
  <si>
    <t>14/10/2020 12:01:35 PM</t>
  </si>
  <si>
    <t>J TRO</t>
  </si>
  <si>
    <t>Monster mess</t>
  </si>
  <si>
    <t>Trondheim, Lewis</t>
  </si>
  <si>
    <t>25/07/2013 8:39:50 PM</t>
  </si>
  <si>
    <t>17/01/2020 5:11:07 PM</t>
  </si>
  <si>
    <t>Artemis Fowl. The eternity code : the graphic novel</t>
  </si>
  <si>
    <t>Colfer, Eoin, author, creator</t>
  </si>
  <si>
    <t>09/09/2013 7:24:00 PM</t>
  </si>
  <si>
    <t>20/07/2020 12:24:42 PM</t>
  </si>
  <si>
    <t>Adventure time. Marceline and the Scream Queens</t>
  </si>
  <si>
    <t>Gran, Meredith, 1984- author, illustrator</t>
  </si>
  <si>
    <t>25/07/2013 8:39:03 PM</t>
  </si>
  <si>
    <t>26/10/2020 11:43:59 AM</t>
  </si>
  <si>
    <t>Cat's cradle. Book 1, The golden twine</t>
  </si>
  <si>
    <t>Rioux, Jo-Anne, author, illustrator</t>
  </si>
  <si>
    <t>16/10/2013 5:20:19 PM</t>
  </si>
  <si>
    <t>16/10/2020 12:35:56 PM</t>
  </si>
  <si>
    <t>J TEZ</t>
  </si>
  <si>
    <t>A-tomcat</t>
  </si>
  <si>
    <t>Tezuka, Osamu, 1928-1989.</t>
  </si>
  <si>
    <t>04/08/2013 4:33:08 PM</t>
  </si>
  <si>
    <t>18/09/2019 8:10:48 PM</t>
  </si>
  <si>
    <t>Dance class. 5, To Russia with love</t>
  </si>
  <si>
    <t>11/08/2013 2:31:02 PM</t>
  </si>
  <si>
    <t>13/08/2020 9:48:05 AM</t>
  </si>
  <si>
    <t>Walt Disney's Mickey Mouse tales : vintage tales from Disney's most popular animated short films.</t>
  </si>
  <si>
    <t>11/08/2013 2:26:28 PM</t>
  </si>
  <si>
    <t>27/10/2020 7:22:29 PM</t>
  </si>
  <si>
    <t>Warriors, Ravenpaw's path. 2, A clan in need</t>
  </si>
  <si>
    <t>03/10/2013 12:50:14 PM</t>
  </si>
  <si>
    <t>03/11/2020 12:22:37 PM</t>
  </si>
  <si>
    <t>The complete Peanuts, 1950 to 1952</t>
  </si>
  <si>
    <t>10/12/2013 3:31:36 PM</t>
  </si>
  <si>
    <t>29/09/2020 2:45:05 PM</t>
  </si>
  <si>
    <t>02/08/2014 2:00:07 PM</t>
  </si>
  <si>
    <t>08/07/2019 11:04:34 AM</t>
  </si>
  <si>
    <t>The Garfield show. #1, Unfair weather</t>
  </si>
  <si>
    <t>13/09/2013 3:54:50 PM</t>
  </si>
  <si>
    <t>20/08/2019 11:45:48 AM</t>
  </si>
  <si>
    <t>16/11/2013 1:42:48 PM</t>
  </si>
  <si>
    <t>21/09/2020 3:16:09 PM</t>
  </si>
  <si>
    <t>Bone. 3, Eyes of the storm</t>
  </si>
  <si>
    <t>23/10/2013 3:54:28 PM</t>
  </si>
  <si>
    <t>21/09/2020 6:54:05 PM</t>
  </si>
  <si>
    <t>31/10/2013 1:01:18 PM</t>
  </si>
  <si>
    <t>22/10/2020 11:03:23 AM</t>
  </si>
  <si>
    <t>Warriors, Ravenpaw's path. 3, The heart of a warrior</t>
  </si>
  <si>
    <t>03/11/2013 1:34:16 PM</t>
  </si>
  <si>
    <t>01/10/2020 4:36:47 PM</t>
  </si>
  <si>
    <t>J EAT</t>
  </si>
  <si>
    <t>The flying beaver brothers and the evil penguin plan</t>
  </si>
  <si>
    <t>Eaton, Maxwell</t>
  </si>
  <si>
    <t>09/01/2014 4:44:49 PM</t>
  </si>
  <si>
    <t>16/10/2020 3:26:59 PM</t>
  </si>
  <si>
    <t>The flying beaver brothers and the fishy business</t>
  </si>
  <si>
    <t>Eaton, Maxwell, author, illustrator</t>
  </si>
  <si>
    <t>03/11/2013 1:34:19 PM</t>
  </si>
  <si>
    <t>16/10/2020 5:26:18 PM</t>
  </si>
  <si>
    <t>J SON c.2</t>
  </si>
  <si>
    <t>Sonic the Hedgehog archives. Volume 17</t>
  </si>
  <si>
    <t>23/10/2013 3:54:52 PM</t>
  </si>
  <si>
    <t>30/01/2020 1:15:04 PM</t>
  </si>
  <si>
    <t>The flying beaver brothers and the mud-slinging moles</t>
  </si>
  <si>
    <t>04/11/2013 5:21:46 PM</t>
  </si>
  <si>
    <t>17/10/2020 12:38:01 PM</t>
  </si>
  <si>
    <t>The flying beaver brothers : Birds vs bunnies</t>
  </si>
  <si>
    <t>04/11/2013 5:21:42 PM</t>
  </si>
  <si>
    <t>20/10/2020 12:01:28 PM</t>
  </si>
  <si>
    <t>Jedi Academy. 1</t>
  </si>
  <si>
    <t>Brown, Jeffrey, 1975- author, illustrator</t>
  </si>
  <si>
    <t>31/10/2013 12:37:36 PM</t>
  </si>
  <si>
    <t>30/10/2020 10:49:27 AM</t>
  </si>
  <si>
    <t>Monster on the hill</t>
  </si>
  <si>
    <t>Harrell, Rob, author, illustrator</t>
  </si>
  <si>
    <t>10/10/2013 12:48:02 PM</t>
  </si>
  <si>
    <t>27/10/2020 12:26:03 PM</t>
  </si>
  <si>
    <t>Mameshiba : enchanted!</t>
  </si>
  <si>
    <t>10/10/2013 6:49:24 PM</t>
  </si>
  <si>
    <t>29/10/2019 7:30:06 PM</t>
  </si>
  <si>
    <t>Annoying Orange. [Vol. 3], Pulped fiction</t>
  </si>
  <si>
    <t>Shaw, Scott, 1951- author, artist</t>
  </si>
  <si>
    <t>02/10/2013 5:20:51 PM</t>
  </si>
  <si>
    <t>25/10/2019 2:39:18 PM</t>
  </si>
  <si>
    <t>Warriors. 2, Warrior's refuge</t>
  </si>
  <si>
    <t>04/11/2013 5:21:34 PM</t>
  </si>
  <si>
    <t>03/11/2020 12:23:19 PM</t>
  </si>
  <si>
    <t>Warriors. The rise of Scourge</t>
  </si>
  <si>
    <t>22/01/2014 5:01:35 PM</t>
  </si>
  <si>
    <t>01/10/2020 4:36:45 PM</t>
  </si>
  <si>
    <t>Bone handbook</t>
  </si>
  <si>
    <t>Smith, Jeff, 1960 February 27- author, artist</t>
  </si>
  <si>
    <t>09/01/2014 4:45:12 PM</t>
  </si>
  <si>
    <t>31/08/2020 1:43:08 PM</t>
  </si>
  <si>
    <t>09/01/2014 4:44:34 PM</t>
  </si>
  <si>
    <t>19/10/2020 3:07:22 PM</t>
  </si>
  <si>
    <t>Star Wars, the clone wars. The wind raiders of Taloraan</t>
  </si>
  <si>
    <t>Ostrander, John</t>
  </si>
  <si>
    <t>09/01/2014 4:45:18 PM</t>
  </si>
  <si>
    <t>28/10/2020 11:24:21 AM</t>
  </si>
  <si>
    <t>Star Wars. Episode II. Attack of the clones</t>
  </si>
  <si>
    <t>Lucas, George, 1944-</t>
  </si>
  <si>
    <t>16/11/2013 1:42:35 PM</t>
  </si>
  <si>
    <t>29/06/2020 11:52:20 AM</t>
  </si>
  <si>
    <t>J STU</t>
  </si>
  <si>
    <t>Adventures in cartooning : characters in action!</t>
  </si>
  <si>
    <t>Sturm, James, 1965- author, illustrator</t>
  </si>
  <si>
    <t>10/12/2013 1:23:16 PM</t>
  </si>
  <si>
    <t>11/09/2020 3:42:16 PM</t>
  </si>
  <si>
    <t>Welcome to the tribe!</t>
  </si>
  <si>
    <t>Grimaldi, 1975- author</t>
  </si>
  <si>
    <t>22/10/2013 7:21:30 PM</t>
  </si>
  <si>
    <t>16/10/2020 10:53:17 AM</t>
  </si>
  <si>
    <t>Wolverine</t>
  </si>
  <si>
    <t>16/10/2013 5:20:06 PM</t>
  </si>
  <si>
    <t>23/10/2020 4:36:06 PM</t>
  </si>
  <si>
    <t>Thea Stilton. #2, Revenge of the Lizard Club</t>
  </si>
  <si>
    <t>Stilton, Thea author</t>
  </si>
  <si>
    <t>16/10/2013 5:20:25 PM</t>
  </si>
  <si>
    <t>03/11/2020 1:05:43 PM</t>
  </si>
  <si>
    <t>Binky, license to scratch</t>
  </si>
  <si>
    <t>05/11/2013 4:55:45 PM</t>
  </si>
  <si>
    <t>04/11/2020 8:52:25 AM</t>
  </si>
  <si>
    <t>J EXP</t>
  </si>
  <si>
    <t>Explorer. The mystery boxes : seven graphic stories</t>
  </si>
  <si>
    <t>15/01/2014 11:28:06 AM</t>
  </si>
  <si>
    <t>28/09/2020 6:32:00 PM</t>
  </si>
  <si>
    <t>J BRI</t>
  </si>
  <si>
    <t>Jane, the fox &amp; me</t>
  </si>
  <si>
    <t>Britt, Fanny, author</t>
  </si>
  <si>
    <t>26/01/2014 4:21:54 PM</t>
  </si>
  <si>
    <t>06/01/2020 2:38:56 PM</t>
  </si>
  <si>
    <t>16/11/2013 1:42:41 PM</t>
  </si>
  <si>
    <t>01/10/2020 4:36:46 PM</t>
  </si>
  <si>
    <t>Warriors, Tigerstar &amp; Sasha. #3, Return to the clans</t>
  </si>
  <si>
    <t>16/11/2013 1:42:30 PM</t>
  </si>
  <si>
    <t>11/09/2020 3:42:17 PM</t>
  </si>
  <si>
    <t>Archie comics spectacular. It's a date</t>
  </si>
  <si>
    <t>18/02/2014 7:10:34 PM</t>
  </si>
  <si>
    <t>29/11/2017 4:48:37 PM</t>
  </si>
  <si>
    <t>Percy Jackson &amp; the Olympians. Book three, The Titan's curse : the graphic novel</t>
  </si>
  <si>
    <t>18/03/2014 3:45:57 PM</t>
  </si>
  <si>
    <t>24/10/2020 4:31:59 PM</t>
  </si>
  <si>
    <t>18/03/2014 3:45:59 PM</t>
  </si>
  <si>
    <t>19/09/2020 11:15:12 AM</t>
  </si>
  <si>
    <t>Explorer. The lost islands : seven graphic stories</t>
  </si>
  <si>
    <t>13/02/2014 12:13:45 PM</t>
  </si>
  <si>
    <t>02/11/2020 8:32:41 AM</t>
  </si>
  <si>
    <t>Seekers. Toklo's story</t>
  </si>
  <si>
    <t>21/11/2013 12:15:45 PM</t>
  </si>
  <si>
    <t>22/10/2020 4:54:53 PM</t>
  </si>
  <si>
    <t>J GEL</t>
  </si>
  <si>
    <t>Indiana Jones adventures. Vol. 1</t>
  </si>
  <si>
    <t>Gelatt, Philip</t>
  </si>
  <si>
    <t>13/04/2014 3:41:09 PM</t>
  </si>
  <si>
    <t>31/10/2020 12:18:12 PM</t>
  </si>
  <si>
    <t>J CAR</t>
  </si>
  <si>
    <t>Cartoon Network 2-in-1 : Ben 10, ultimate alien/Generator Rex</t>
  </si>
  <si>
    <t>16/12/2013 5:14:42 PM</t>
  </si>
  <si>
    <t>29/08/2019 2:02:43 PM</t>
  </si>
  <si>
    <t>J TOL</t>
  </si>
  <si>
    <t>The Hobbit : an illustrated edition of the fantasy classic</t>
  </si>
  <si>
    <t>17/12/2013 3:29:50 PM</t>
  </si>
  <si>
    <t>17/10/2020 5:45:11 PM</t>
  </si>
  <si>
    <t>Night of the living dust bunnies</t>
  </si>
  <si>
    <t>27/12/2013 12:21:48 PM</t>
  </si>
  <si>
    <t>16/10/2020 1:08:35 PM</t>
  </si>
  <si>
    <t>Sonic Universe. [6], Treasure team tango</t>
  </si>
  <si>
    <t>Flynn, Ian, 1982- author</t>
  </si>
  <si>
    <t>15/01/2014 11:27:47 AM</t>
  </si>
  <si>
    <t>26/10/2020 2:45:05 PM</t>
  </si>
  <si>
    <t>J RAL</t>
  </si>
  <si>
    <t>Reggie-12</t>
  </si>
  <si>
    <t>Ralph, Brian, 1973- author, artist</t>
  </si>
  <si>
    <t>27/12/2013 11:21:25 AM</t>
  </si>
  <si>
    <t>10/03/2020 3:52:09 PM</t>
  </si>
  <si>
    <t>J MCCR</t>
  </si>
  <si>
    <t>Mal and Chad : the biggest, bestest time ever!</t>
  </si>
  <si>
    <t>McCranie, Stephen, 1987-, author</t>
  </si>
  <si>
    <t>08/02/2014 4:27:45 PM</t>
  </si>
  <si>
    <t>24/10/2020 4:32:39 PM</t>
  </si>
  <si>
    <t>The little prince. Book 11, The planet of libris</t>
  </si>
  <si>
    <t>Bruneau, Clotilde, author</t>
  </si>
  <si>
    <t>10/03/2014 4:02:13 PM</t>
  </si>
  <si>
    <t>30/08/2019 4:56:03 PM</t>
  </si>
  <si>
    <t>The little prince. Book 12, The planet of Ludokaa</t>
  </si>
  <si>
    <t>Bruneau, Clotilde, adaptor</t>
  </si>
  <si>
    <t>10/03/2014 4:02:09 PM</t>
  </si>
  <si>
    <t>30/08/2019 4:56:04 PM</t>
  </si>
  <si>
    <t>The little prince. Book 10, The planet of Trainiacs</t>
  </si>
  <si>
    <t>10/03/2014 4:02:06 PM</t>
  </si>
  <si>
    <t>30/08/2019 4:56:10 PM</t>
  </si>
  <si>
    <t>The Elsewhere chronicles. Book 6, The tower of shadows</t>
  </si>
  <si>
    <t>Bannister, artist</t>
  </si>
  <si>
    <t>10/03/2014 4:02:03 PM</t>
  </si>
  <si>
    <t>14/09/2019 4:11:34 PM</t>
  </si>
  <si>
    <t>Adventures in cartooning. Characters in action!</t>
  </si>
  <si>
    <t>Sturm, James, 1965-</t>
  </si>
  <si>
    <t>20/12/2013 2:59:53 PM</t>
  </si>
  <si>
    <t>24/10/2020 4:34:04 PM</t>
  </si>
  <si>
    <t>Astronaut Academy. Re-entry</t>
  </si>
  <si>
    <t>17/12/2013 4:34:26 PM</t>
  </si>
  <si>
    <t>24/10/2020 4:33:36 PM</t>
  </si>
  <si>
    <t>Saban's Power Rangers Megaforce. 3, Panic in the parade</t>
  </si>
  <si>
    <t>Petrucha, Stefan, author</t>
  </si>
  <si>
    <t>19/12/2013 5:33:34 PM</t>
  </si>
  <si>
    <t>12/09/2020 11:06:35 AM</t>
  </si>
  <si>
    <t>18/12/2013 1:45:52 PM</t>
  </si>
  <si>
    <t>10/09/2019 8:52:19 PM</t>
  </si>
  <si>
    <t>Saban's Power Rangers super samurai. 2, Terrible toys</t>
  </si>
  <si>
    <t>16/12/2013 5:15:10 PM</t>
  </si>
  <si>
    <t>13/03/2020 11:56:44 AM</t>
  </si>
  <si>
    <t>The Smurfs Christmas</t>
  </si>
  <si>
    <t>Peyo, author</t>
  </si>
  <si>
    <t>18/12/2013 1:45:32 PM</t>
  </si>
  <si>
    <t>28/08/2020 10:18:40 AM</t>
  </si>
  <si>
    <t>27/12/2013 11:32:17 AM</t>
  </si>
  <si>
    <t>20/04/2020 11:08:55 AM</t>
  </si>
  <si>
    <t>06/02/2014 4:29:45 PM</t>
  </si>
  <si>
    <t>21/10/2020 4:27:22 PM</t>
  </si>
  <si>
    <t>The farting dead</t>
  </si>
  <si>
    <t>26/01/2014 4:20:50 PM</t>
  </si>
  <si>
    <t>03/03/2020 12:39:45 PM</t>
  </si>
  <si>
    <t>Asterix and Cleopatra</t>
  </si>
  <si>
    <t>24/04/2014 12:46:54 PM</t>
  </si>
  <si>
    <t>24/10/2020 11:30:51 AM</t>
  </si>
  <si>
    <t>Bone. 7, Ghost circles</t>
  </si>
  <si>
    <t>24/04/2014 1:03:57 PM</t>
  </si>
  <si>
    <t>02/10/2020 1:36:30 PM</t>
  </si>
  <si>
    <t>Avatar, the last airbender. The search, Part one</t>
  </si>
  <si>
    <t>26/01/2014 4:20:36 PM</t>
  </si>
  <si>
    <t>19/09/2020 12:38:48 PM</t>
  </si>
  <si>
    <t>The fastest train in the west</t>
  </si>
  <si>
    <t>26/01/2014 4:20:33 PM</t>
  </si>
  <si>
    <t>15/09/2020 12:11:20 PM</t>
  </si>
  <si>
    <t>J WIN</t>
  </si>
  <si>
    <t>Winx club. Vol. 4, Dragon's flame</t>
  </si>
  <si>
    <t>06/02/2014 3:52:16 PM</t>
  </si>
  <si>
    <t>03/09/2020 1:10:33 PM</t>
  </si>
  <si>
    <t>Winx club. 7, Adventures away</t>
  </si>
  <si>
    <t>06/02/2014 3:52:12 PM</t>
  </si>
  <si>
    <t>03/09/2020 1:10:27 PM</t>
  </si>
  <si>
    <t>Winx club. 8, Magic in the air</t>
  </si>
  <si>
    <t>06/02/2014 3:52:15 PM</t>
  </si>
  <si>
    <t>03/09/2020 1:10:24 PM</t>
  </si>
  <si>
    <t>Star Wars. Clone wars adventures. Vol. 3.</t>
  </si>
  <si>
    <t>26/07/2014 4:02:18 PM</t>
  </si>
  <si>
    <t>28/10/2020 11:23:28 AM</t>
  </si>
  <si>
    <t>22/05/2014 12:56:34 PM</t>
  </si>
  <si>
    <t>22/10/2020 1:52:33 PM</t>
  </si>
  <si>
    <t>The hole</t>
  </si>
  <si>
    <t>Torseter, Oyvind, author, illustrator</t>
  </si>
  <si>
    <t>20/05/2014 3:21:08 PM</t>
  </si>
  <si>
    <t>23/10/2019 4:21:15 PM</t>
  </si>
  <si>
    <t>Saban's Power Rangers Megaforce 4, Broken world</t>
  </si>
  <si>
    <t>18/02/2014 7:10:17 PM</t>
  </si>
  <si>
    <t>29/10/2019 7:30:01 PM</t>
  </si>
  <si>
    <t>J BAT</t>
  </si>
  <si>
    <t>Batman. Li'l Gotham, Volume 1</t>
  </si>
  <si>
    <t>Nguyen, Dustin, author, illustrator</t>
  </si>
  <si>
    <t>28/03/2014 2:16:59 PM</t>
  </si>
  <si>
    <t>07/10/2019 3:15:29 PM</t>
  </si>
  <si>
    <t>Annoying Orange. 4, Tales from the crisper</t>
  </si>
  <si>
    <t>Shaw, Scott, 1951-, author</t>
  </si>
  <si>
    <t>21/02/2014 5:09:44 PM</t>
  </si>
  <si>
    <t>25/02/2020 12:25:58 PM</t>
  </si>
  <si>
    <t>Disney Fairies. #13, Tinker Bell and the Pixie Hollow games</t>
  </si>
  <si>
    <t>Orsi, Tea, author</t>
  </si>
  <si>
    <t>01/03/2014 2:50:41 PM</t>
  </si>
  <si>
    <t>29/08/2019 2:37:59 PM</t>
  </si>
  <si>
    <t>Sonic the Hedgehog archives. Volume 22</t>
  </si>
  <si>
    <t>01/03/2014 2:50:29 PM</t>
  </si>
  <si>
    <t>23/10/2020 10:14:42 AM</t>
  </si>
  <si>
    <t>J GAI</t>
  </si>
  <si>
    <t>Coraline</t>
  </si>
  <si>
    <t>Russell, P. Craig, author</t>
  </si>
  <si>
    <t>25/04/2014 3:49:50 PM</t>
  </si>
  <si>
    <t>29/10/2020 8:07:28 PM</t>
  </si>
  <si>
    <t>The authoritative Calvin and Hobbes</t>
  </si>
  <si>
    <t>25/04/2014 3:49:42 PM</t>
  </si>
  <si>
    <t>03/11/2020 1:03:38 PM</t>
  </si>
  <si>
    <t>J MAX</t>
  </si>
  <si>
    <t>Max Steel. Volume 1, The parasites</t>
  </si>
  <si>
    <t>Smith, Brian</t>
  </si>
  <si>
    <t>19/03/2014 5:16:48 PM</t>
  </si>
  <si>
    <t>06/01/2020 3:37:52 PM</t>
  </si>
  <si>
    <t>Cardcaptor Sakura : being the fifth part of her adventures as Master of the Clow</t>
  </si>
  <si>
    <t>28/05/2014 4:12:05 PM</t>
  </si>
  <si>
    <t>11/09/2020 11:31:27 AM</t>
  </si>
  <si>
    <t>J JUR</t>
  </si>
  <si>
    <t>The adventures of Scarygirl</t>
  </si>
  <si>
    <t>Jurevicius, Nathan</t>
  </si>
  <si>
    <t>20/03/2014 11:32:26 AM</t>
  </si>
  <si>
    <t>30/11/2019 2:48:21 PM</t>
  </si>
  <si>
    <t>20/03/2014 11:32:33 AM</t>
  </si>
  <si>
    <t>08/08/2019 1:31:10 PM</t>
  </si>
  <si>
    <t>J HEL</t>
  </si>
  <si>
    <t>Hello Kitty. Surprise!</t>
  </si>
  <si>
    <t>Chabot, Jacob</t>
  </si>
  <si>
    <t>13/04/2014 3:40:35 PM</t>
  </si>
  <si>
    <t>03/11/2019 1:15:03 PM</t>
  </si>
  <si>
    <t>J REG</t>
  </si>
  <si>
    <t>Regular show. Volume one</t>
  </si>
  <si>
    <t>Green, K. C. (Kenneth Cary), 1987- author</t>
  </si>
  <si>
    <t>13/04/2014 3:40:15 PM</t>
  </si>
  <si>
    <t>22/10/2020 9:59:41 AM</t>
  </si>
  <si>
    <t>13/04/2014 3:40:20 PM</t>
  </si>
  <si>
    <t>19/10/2019 12:03:56 PM</t>
  </si>
  <si>
    <t>J RUT</t>
  </si>
  <si>
    <t>The lost boy</t>
  </si>
  <si>
    <t>Ruth, Greg, author, illustrator</t>
  </si>
  <si>
    <t>31/05/2014 2:34:03 PM</t>
  </si>
  <si>
    <t>27/10/2020 7:05:23 PM</t>
  </si>
  <si>
    <t>Bigfoot Boy. 2, The unkindness of ravens</t>
  </si>
  <si>
    <t>Torres, J., 1969-, author</t>
  </si>
  <si>
    <t>24/06/2014 4:22:20 PM</t>
  </si>
  <si>
    <t>04/03/2020 7:14:24 PM</t>
  </si>
  <si>
    <t>J GAR</t>
  </si>
  <si>
    <t>Azzi in between</t>
  </si>
  <si>
    <t>Garland, Sarah</t>
  </si>
  <si>
    <t>19/06/2014 7:06:38 PM</t>
  </si>
  <si>
    <t>20/04/2020 12:32:07 PM</t>
  </si>
  <si>
    <t>J FAI</t>
  </si>
  <si>
    <t>Fairy tale comics : [classic tales told by extraordinary cartoonists]</t>
  </si>
  <si>
    <t>03/06/2014 3:37:07 PM</t>
  </si>
  <si>
    <t>17/08/2020 10:27:03 AM</t>
  </si>
  <si>
    <t>The misadventures of Salem Hyde. 1, Spelling trouble</t>
  </si>
  <si>
    <t>Cammuso, Frank, author, illustrator</t>
  </si>
  <si>
    <t>31/05/2014 3:13:18 PM</t>
  </si>
  <si>
    <t>30/10/2020 10:13:38 AM</t>
  </si>
  <si>
    <t>J SOO</t>
  </si>
  <si>
    <t>Jellaby. Volume 1, The lost monster</t>
  </si>
  <si>
    <t>Soo, Kean, author, illustrator</t>
  </si>
  <si>
    <t>31/05/2014 2:33:57 PM</t>
  </si>
  <si>
    <t>28/10/2020 3:14:35 PM</t>
  </si>
  <si>
    <t>31/05/2014 2:33:55 PM</t>
  </si>
  <si>
    <t>05/09/2020 12:37:57 PM</t>
  </si>
  <si>
    <t>The radically awesome adventures of the animal princess</t>
  </si>
  <si>
    <t>Naujokaitis, Pranas T. author, illustrator</t>
  </si>
  <si>
    <t>19/06/2014 4:59:50 PM</t>
  </si>
  <si>
    <t>12/11/2019 2:07:27 PM</t>
  </si>
  <si>
    <t>J VEN</t>
  </si>
  <si>
    <t>Guinea pig, pet shop private eye. #6. Going, going, dragon!</t>
  </si>
  <si>
    <t>Venable, Colleen A.F., author</t>
  </si>
  <si>
    <t>19/06/2014 12:39:49 PM</t>
  </si>
  <si>
    <t>27/08/2019 12:25:19 PM</t>
  </si>
  <si>
    <t>Hiccup!</t>
  </si>
  <si>
    <t>Herrod, Mike</t>
  </si>
  <si>
    <t>19/06/2014 5:00:02 PM</t>
  </si>
  <si>
    <t>23/02/2020 12:40:48 PM</t>
  </si>
  <si>
    <t>A day in the office of Doctor Bugspit</t>
  </si>
  <si>
    <t>19/06/2014 4:59:59 PM</t>
  </si>
  <si>
    <t>02/01/2020 3:20:13 PM</t>
  </si>
  <si>
    <t>The super-duper dog park</t>
  </si>
  <si>
    <t>19/06/2014 4:59:42 PM</t>
  </si>
  <si>
    <t>20/08/2019 11:45:21 AM</t>
  </si>
  <si>
    <t>Avatar, the last airbender. The lost adventures</t>
  </si>
  <si>
    <t>Konietzko, Bryan, author</t>
  </si>
  <si>
    <t>03/06/2014 3:23:55 PM</t>
  </si>
  <si>
    <t>03/11/2020 12:30:19 PM</t>
  </si>
  <si>
    <t>The Baby-sitters Club. 3, Mary Anne saves the day : a graphic novel</t>
  </si>
  <si>
    <t>Telgemeier, Raina, author</t>
  </si>
  <si>
    <t>31/05/2014 2:34:01 PM</t>
  </si>
  <si>
    <t>15/10/2020 5:18:50 PM</t>
  </si>
  <si>
    <t>My friend Fred the plant</t>
  </si>
  <si>
    <t>Cleary, Daniel (Daniel Mark), 1954- author</t>
  </si>
  <si>
    <t>04/06/2014 4:58:14 PM</t>
  </si>
  <si>
    <t>20/08/2019 11:45:20 AM</t>
  </si>
  <si>
    <t>02/04/2014 4:13:57 PM</t>
  </si>
  <si>
    <t>14/03/2020 4:46:35 PM</t>
  </si>
  <si>
    <t>Adventure time. Sugary shorts. Volume 1</t>
  </si>
  <si>
    <t>24/04/2014 12:46:56 PM</t>
  </si>
  <si>
    <t>27/04/2020 11:43:39 AM</t>
  </si>
  <si>
    <t>24/04/2014 12:46:57 PM</t>
  </si>
  <si>
    <t>30/09/2019 3:12:37 PM</t>
  </si>
  <si>
    <t>20/07/2014 3:06:55 PM</t>
  </si>
  <si>
    <t>11/09/2020 3:42:18 PM</t>
  </si>
  <si>
    <t>J PEY</t>
  </si>
  <si>
    <t>Benny Breakiron. 3, The twelve trials of Benny Breakiron</t>
  </si>
  <si>
    <t>Peyo, author, illustrator</t>
  </si>
  <si>
    <t>03/05/2014 4:47:02 PM</t>
  </si>
  <si>
    <t>05/09/2020 4:21:48 PM</t>
  </si>
  <si>
    <t>Dance class. 7, School night fever</t>
  </si>
  <si>
    <t>03/05/2014 4:46:46 PM</t>
  </si>
  <si>
    <t>27/08/2020 9:42:50 AM</t>
  </si>
  <si>
    <t>J ALL</t>
  </si>
  <si>
    <t>There's a princess in the palace</t>
  </si>
  <si>
    <t>Alley, ZoeÌˆ B.</t>
  </si>
  <si>
    <t>07/07/2014 8:50:44 PM</t>
  </si>
  <si>
    <t>05/08/2020 2:32:36 PM</t>
  </si>
  <si>
    <t>Tib &amp; Tumtum. #2, My amazing dinosaur</t>
  </si>
  <si>
    <t>Grimaldi, 1975-</t>
  </si>
  <si>
    <t>26/06/2014 4:55:00 PM</t>
  </si>
  <si>
    <t>04/11/2020 8:13:52 AM</t>
  </si>
  <si>
    <t>J MAI</t>
  </si>
  <si>
    <t>Cleopatra in space. Book one, Target practice</t>
  </si>
  <si>
    <t>Maihack, Mike, author, illustrator</t>
  </si>
  <si>
    <t>18/05/2014 2:26:46 PM</t>
  </si>
  <si>
    <t>17/09/2020 11:39:34 AM</t>
  </si>
  <si>
    <t>Babymouse. 18, Happy birthday, Babymouse!</t>
  </si>
  <si>
    <t>30/04/2014 4:57:52 PM</t>
  </si>
  <si>
    <t>23/03/2017 1:13:04 PM</t>
  </si>
  <si>
    <t>Annoying Orange. Transfarmers : food processors in disguise!</t>
  </si>
  <si>
    <t>Shaw, Scott</t>
  </si>
  <si>
    <t>16/05/2014 4:09:09 PM</t>
  </si>
  <si>
    <t>16/10/2020 11:06:10 AM</t>
  </si>
  <si>
    <t>Charlie Brown and friends : a Peanuts collection</t>
  </si>
  <si>
    <t>Schulz, Charles M. (Charles Monroe), 1922-2000, illustrator</t>
  </si>
  <si>
    <t>03/06/2014 3:24:03 PM</t>
  </si>
  <si>
    <t>19/09/2020 2:25:08 PM</t>
  </si>
  <si>
    <t>Disney Fairies. #14, Tinker Bell and Blaze</t>
  </si>
  <si>
    <t>03/06/2014 3:23:58 PM</t>
  </si>
  <si>
    <t>23/08/2019 2:22:52 PM</t>
  </si>
  <si>
    <t>Peanuts. Volume three</t>
  </si>
  <si>
    <t>03/06/2014 3:24:01 PM</t>
  </si>
  <si>
    <t>28/02/2020 2:17:47 PM</t>
  </si>
  <si>
    <t>Sonic the Hedgehog, Mega Man. Worlds collide. Volume 2, Into the warzone</t>
  </si>
  <si>
    <t>03/06/2014 3:23:43 PM</t>
  </si>
  <si>
    <t>13/05/2019 9:55:36 AM</t>
  </si>
  <si>
    <t>A Lucky Luke adventure. 3, Dalton City</t>
  </si>
  <si>
    <t>26/06/2014 12:52:52 PM</t>
  </si>
  <si>
    <t>31/08/2020 3:52:14 PM</t>
  </si>
  <si>
    <t>Legends of Chima. 1, High risk!</t>
  </si>
  <si>
    <t>Grotholt, Yannick, author</t>
  </si>
  <si>
    <t>26/05/2014 3:11:40 PM</t>
  </si>
  <si>
    <t>02/01/2020 4:36:50 PM</t>
  </si>
  <si>
    <t>J YOU</t>
  </si>
  <si>
    <t>Young justice. [Vol. 1]</t>
  </si>
  <si>
    <t>Baltazar, Art</t>
  </si>
  <si>
    <t>14/07/2014 5:04:08 PM</t>
  </si>
  <si>
    <t>03/10/2020 12:12:33 PM</t>
  </si>
  <si>
    <t>19/06/2014 7:06:50 PM</t>
  </si>
  <si>
    <t>31/10/2020 1:51:50 PM</t>
  </si>
  <si>
    <t>Rio. [Vol.1], Snakes alive!</t>
  </si>
  <si>
    <t>19/06/2014 12:39:51 PM</t>
  </si>
  <si>
    <t>29/06/2020 9:20:47 AM</t>
  </si>
  <si>
    <t>12/07/2014 1:46:55 PM</t>
  </si>
  <si>
    <t>18/02/2020 7:41:08 PM</t>
  </si>
  <si>
    <t>Goodnight Darth Vader</t>
  </si>
  <si>
    <t>Brown, Jeffrey, 1975- author</t>
  </si>
  <si>
    <t>18/08/2014 3:09:30 PM</t>
  </si>
  <si>
    <t>16/10/2020 4:01:51 PM</t>
  </si>
  <si>
    <t>08/07/2014 3:46:58 PM</t>
  </si>
  <si>
    <t>12/09/2020 10:59:12 AM</t>
  </si>
  <si>
    <t>Comics Squad. Recess!</t>
  </si>
  <si>
    <t>30/07/2014 6:44:41 PM</t>
  </si>
  <si>
    <t>18/09/2020 10:46:34 AM</t>
  </si>
  <si>
    <t>J MON</t>
  </si>
  <si>
    <t>Hopes and screams : an original graphic novel</t>
  </si>
  <si>
    <t>Nuhfer, Heather, author</t>
  </si>
  <si>
    <t>15/08/2014 4:09:24 PM</t>
  </si>
  <si>
    <t>31/10/2020 2:30:32 PM</t>
  </si>
  <si>
    <t>J PLU</t>
  </si>
  <si>
    <t>Dinosaurs. 1, In the beginning--</t>
  </si>
  <si>
    <t>Plumeri, Arnaud, author</t>
  </si>
  <si>
    <t>12/07/2014 1:46:50 PM</t>
  </si>
  <si>
    <t>24/10/2020 1:32:44 PM</t>
  </si>
  <si>
    <t>J FUR</t>
  </si>
  <si>
    <t>Dragons. Riders of Berk. Volume 1, Dragon down</t>
  </si>
  <si>
    <t>Furman, Simon, author</t>
  </si>
  <si>
    <t>12/07/2014 1:46:40 PM</t>
  </si>
  <si>
    <t>10/10/2020 3:26:24 PM</t>
  </si>
  <si>
    <t>20/08/2014 3:55:34 PM</t>
  </si>
  <si>
    <t>13/08/2019 9:23:47 AM</t>
  </si>
  <si>
    <t>J TWA</t>
  </si>
  <si>
    <t>The adventures of Tom Sawyer</t>
  </si>
  <si>
    <t>Ploog, Michael, 1940-</t>
  </si>
  <si>
    <t>08/07/2014 3:48:00 PM</t>
  </si>
  <si>
    <t>13/01/2020 9:00:18 AM</t>
  </si>
  <si>
    <t>Tales from Big Spirit. The ballad of Nancy April : Shawnadithit</t>
  </si>
  <si>
    <t>Robertson, David, 1977- author</t>
  </si>
  <si>
    <t>20/07/2014 3:06:39 PM</t>
  </si>
  <si>
    <t>03/11/2020 9:25:01 AM</t>
  </si>
  <si>
    <t>Tales from Big Spirit. The scout : Tommy Prince</t>
  </si>
  <si>
    <t>20/07/2014 3:06:46 PM</t>
  </si>
  <si>
    <t>03/03/2020 10:19:04 AM</t>
  </si>
  <si>
    <t>Asterix and the golden sickle</t>
  </si>
  <si>
    <t>20/08/2014 8:10:27 PM</t>
  </si>
  <si>
    <t>Something under the bed is drooling</t>
  </si>
  <si>
    <t>21/08/2014 8:37:40 PM</t>
  </si>
  <si>
    <t>20/10/2020 10:48:25 AM</t>
  </si>
  <si>
    <t>The first mouse on the Moon</t>
  </si>
  <si>
    <t>26/07/2014 4:01:58 PM</t>
  </si>
  <si>
    <t>10/08/2020 11:16:01 AM</t>
  </si>
  <si>
    <t>Archie jumbo comics (Magazine).</t>
  </si>
  <si>
    <t>30/07/2014 4:18:57 PM</t>
  </si>
  <si>
    <t>27/10/2020 4:01:22 PM</t>
  </si>
  <si>
    <t>PokeÌmon adventures. Fire red &amp; leaf green. Volume 23</t>
  </si>
  <si>
    <t>26/07/2014 4:01:42 PM</t>
  </si>
  <si>
    <t>19/02/2020 12:27:44 PM</t>
  </si>
  <si>
    <t>PokeÌmon adventures. Black &amp; white. 4</t>
  </si>
  <si>
    <t>26/07/2014 4:01:52 PM</t>
  </si>
  <si>
    <t>02/11/2020 9:57:07 AM</t>
  </si>
  <si>
    <t>Batman. Li'l Gotham, Volume 2</t>
  </si>
  <si>
    <t>19/08/2014 4:00:28 PM</t>
  </si>
  <si>
    <t>23/08/2019 7:44:27 PM</t>
  </si>
  <si>
    <t>J TEL</t>
  </si>
  <si>
    <t>Sisters</t>
  </si>
  <si>
    <t>Telgemeier, Raina, author, illustrator</t>
  </si>
  <si>
    <t>09/09/2014 4:01:12 PM</t>
  </si>
  <si>
    <t>30/10/2020 7:47:16 PM</t>
  </si>
  <si>
    <t>09/09/2014 4:01:36 PM</t>
  </si>
  <si>
    <t>17/10/2020 1:53:14 PM</t>
  </si>
  <si>
    <t>Amulet. Book six, Escape from Lucien</t>
  </si>
  <si>
    <t>Kibuishi, Kazu, 1978-, author, illustrator</t>
  </si>
  <si>
    <t>18/09/2014 5:59:51 PM</t>
  </si>
  <si>
    <t>24/10/2020 2:57:37 PM</t>
  </si>
  <si>
    <t>Thea Stilton. #3, The treasure of the Viking ship</t>
  </si>
  <si>
    <t>19/08/2014 4:00:35 PM</t>
  </si>
  <si>
    <t>16/10/2020 10:18:10 AM</t>
  </si>
  <si>
    <t>Ultimate Spider-Man. Vol. 6</t>
  </si>
  <si>
    <t>Caramagna, Joe, author</t>
  </si>
  <si>
    <t>19/08/2014 4:00:41 PM</t>
  </si>
  <si>
    <t>30/10/2020 10:49:18 AM</t>
  </si>
  <si>
    <t>19/08/2014 4:00:33 PM</t>
  </si>
  <si>
    <t>13/01/2020 9:02:47 AM</t>
  </si>
  <si>
    <t>Jedi Academy. 2, Return of the padawan</t>
  </si>
  <si>
    <t>26/08/2014 3:36:34 PM</t>
  </si>
  <si>
    <t>27/10/2020 12:49:59 PM</t>
  </si>
  <si>
    <t>Squish. 6, Fear the amoeba</t>
  </si>
  <si>
    <t>26/08/2014 6:06:36 PM</t>
  </si>
  <si>
    <t>17/01/2020 5:11:30 PM</t>
  </si>
  <si>
    <t>Sonic select. Book three</t>
  </si>
  <si>
    <t>01/10/2014 7:16:36 PM</t>
  </si>
  <si>
    <t>11/05/2020 10:24:12 AM</t>
  </si>
  <si>
    <t>Bone. 5, Rock Jaw : master of the Eastern border</t>
  </si>
  <si>
    <t>18/09/2014 6:12:22 PM</t>
  </si>
  <si>
    <t>24/09/2020 12:14:09 PM</t>
  </si>
  <si>
    <t>Stone Rabbit. [Volume 8}, Robot frenzy</t>
  </si>
  <si>
    <t>Craddock, Erik, author, illustrator</t>
  </si>
  <si>
    <t>18/09/2014 6:11:06 PM</t>
  </si>
  <si>
    <t>03/11/2020 1:06:49 PM</t>
  </si>
  <si>
    <t>The graveyard book. Volume 1</t>
  </si>
  <si>
    <t>Russell, P. Craig, author, illustrator</t>
  </si>
  <si>
    <t>09/09/2014 4:00:52 PM</t>
  </si>
  <si>
    <t>21/10/2020 8:04:19 PM</t>
  </si>
  <si>
    <t>Disney fairies. [15], Tinker Bell and the secret of the wings</t>
  </si>
  <si>
    <t>20/08/2014 8:48:57 PM</t>
  </si>
  <si>
    <t>19/10/2019 11:12:56 AM</t>
  </si>
  <si>
    <t>15/09/2014 5:13:55 PM</t>
  </si>
  <si>
    <t>18/10/2020 12:57:21 PM</t>
  </si>
  <si>
    <t>25/11/2014 5:00:57 PM</t>
  </si>
  <si>
    <t>Pirate palooza</t>
  </si>
  <si>
    <t>08/10/2014 4:12:06 PM</t>
  </si>
  <si>
    <t>19/10/2020 3:47:01 PM</t>
  </si>
  <si>
    <t>The secret of the sphinx</t>
  </si>
  <si>
    <t>16/10/2014 12:15:30 PM</t>
  </si>
  <si>
    <t>27/10/2020 5:07:13 PM</t>
  </si>
  <si>
    <t>Cardcaptor Sakura. Book two</t>
  </si>
  <si>
    <t>06/10/2014 1:51:14 PM</t>
  </si>
  <si>
    <t>26/10/2020 5:55:21 PM</t>
  </si>
  <si>
    <t>The little prince. Book 15, The planet of the Gargand</t>
  </si>
  <si>
    <t>Bruneau, Clotilde author</t>
  </si>
  <si>
    <t>09/09/2014 4:00:38 PM</t>
  </si>
  <si>
    <t>19/11/2019 10:33:52 AM</t>
  </si>
  <si>
    <t>The little prince. Book 14, The planet of the Grand Buffoon</t>
  </si>
  <si>
    <t>09/09/2014 4:00:40 PM</t>
  </si>
  <si>
    <t>19/11/2019 10:34:08 AM</t>
  </si>
  <si>
    <t>The little prince. Book 13, The planet of the tear-eaters</t>
  </si>
  <si>
    <t>09/09/2014 4:00:45 PM</t>
  </si>
  <si>
    <t>19/11/2019 10:34:01 AM</t>
  </si>
  <si>
    <t>The little prince. Book 16, The planet of Gehom</t>
  </si>
  <si>
    <t>09/09/2014 4:00:41 PM</t>
  </si>
  <si>
    <t>19/11/2019 10:33:57 AM</t>
  </si>
  <si>
    <t>J KAN</t>
  </si>
  <si>
    <t>Chi's sweet home. [Volume] 11</t>
  </si>
  <si>
    <t>Konami, Kanata, 1958-, author, illustrator</t>
  </si>
  <si>
    <t>01/10/2014 7:16:46 PM</t>
  </si>
  <si>
    <t>29/10/2020 11:04:08 AM</t>
  </si>
  <si>
    <t>The little prince. [Book 17], The planet of the Bubble Gob</t>
  </si>
  <si>
    <t>21/09/2014 3:42:18 PM</t>
  </si>
  <si>
    <t>29/08/2019 12:06:24 PM</t>
  </si>
  <si>
    <t>The little prince. [Book 19], The planet of the Cublix</t>
  </si>
  <si>
    <t>21/09/2014 3:42:16 PM</t>
  </si>
  <si>
    <t>29/08/2019 12:06:27 PM</t>
  </si>
  <si>
    <t>The little prince. [Book 18], The planet of Time</t>
  </si>
  <si>
    <t>21/09/2014 3:42:13 PM</t>
  </si>
  <si>
    <t>29/08/2019 12:06:25 PM</t>
  </si>
  <si>
    <t>The little prince. Book 20, The planet of Coppelius</t>
  </si>
  <si>
    <t>21/09/2014 3:42:10 PM</t>
  </si>
  <si>
    <t>09/01/2020 7:52:36 PM</t>
  </si>
  <si>
    <t>27/09/2014 1:34:42 PM</t>
  </si>
  <si>
    <t>15/02/2020 3:57:13 PM</t>
  </si>
  <si>
    <t>27/09/2014 1:34:44 PM</t>
  </si>
  <si>
    <t>17/10/2020 3:14:28 PM</t>
  </si>
  <si>
    <t>J PAS</t>
  </si>
  <si>
    <t>The croc ate my homework : [a Pearls before swine collection]</t>
  </si>
  <si>
    <t>Pastis, Stephan, author, illustrator</t>
  </si>
  <si>
    <t>20/10/2014 5:14:30 PM</t>
  </si>
  <si>
    <t>14/10/2020 7:28:28 AM</t>
  </si>
  <si>
    <t>J BEL</t>
  </si>
  <si>
    <t>El deafo</t>
  </si>
  <si>
    <t>Bell, Cece, author, illustrator</t>
  </si>
  <si>
    <t>01/10/2014 7:16:56 PM</t>
  </si>
  <si>
    <t>30/10/2020 4:25:04 PM</t>
  </si>
  <si>
    <t>06/10/2014 1:51:17 PM</t>
  </si>
  <si>
    <t>03/03/2020 8:57:13 PM</t>
  </si>
  <si>
    <t>PokeÌmon adventures. Fire red &amp; leaf green. Volume 24</t>
  </si>
  <si>
    <t>20/09/2014 1:44:15 PM</t>
  </si>
  <si>
    <t>19/02/2020 12:27:10 PM</t>
  </si>
  <si>
    <t>J RUS</t>
  </si>
  <si>
    <t>Muddy Max. The mystery of Marsh Creek</t>
  </si>
  <si>
    <t>Rusch, Elizabeth, author</t>
  </si>
  <si>
    <t>20/10/2014 5:14:33 PM</t>
  </si>
  <si>
    <t>28/10/2020 10:38:18 AM</t>
  </si>
  <si>
    <t>The right decision</t>
  </si>
  <si>
    <t>25/09/2014 8:37:19 PM</t>
  </si>
  <si>
    <t>12/09/2020 11:06:23 AM</t>
  </si>
  <si>
    <t>The graveyard book. Volume 2</t>
  </si>
  <si>
    <t>29/10/2014 4:32:24 PM</t>
  </si>
  <si>
    <t>07/08/2020 12:09:33 PM</t>
  </si>
  <si>
    <t>J MYL</t>
  </si>
  <si>
    <t>My little pony. 2, When cutie calls</t>
  </si>
  <si>
    <t>Eisinger, Justin, author</t>
  </si>
  <si>
    <t>14/10/2014 8:43:36 PM</t>
  </si>
  <si>
    <t>24/10/2020 1:27:56 PM</t>
  </si>
  <si>
    <t>J SKY</t>
  </si>
  <si>
    <t>Skylanders. The Kaos trap</t>
  </si>
  <si>
    <t>01/11/2014 1:31:44 PM</t>
  </si>
  <si>
    <t>24/10/2020 4:33:10 PM</t>
  </si>
  <si>
    <t>01/11/2014 1:31:47 PM</t>
  </si>
  <si>
    <t>06/03/2020 10:24:38 AM</t>
  </si>
  <si>
    <t>J SIM</t>
  </si>
  <si>
    <t>Phoebe and her unicorn. 1</t>
  </si>
  <si>
    <t>Simpson, Dana, 1977-, author, illustrator</t>
  </si>
  <si>
    <t>29/10/2014 4:31:12 PM</t>
  </si>
  <si>
    <t>23/10/2020 4:16:39 PM</t>
  </si>
  <si>
    <t>J LEI</t>
  </si>
  <si>
    <t>Cow &amp; boy</t>
  </si>
  <si>
    <t>Leiknes, Mark.</t>
  </si>
  <si>
    <t>09/12/2014 3:38:51 PM</t>
  </si>
  <si>
    <t>20/02/2020 11:52:40 AM</t>
  </si>
  <si>
    <t>15/11/2014 4:06:47 PM</t>
  </si>
  <si>
    <t>24/09/2020 12:45:57 PM</t>
  </si>
  <si>
    <t>Garfield minus Garfield</t>
  </si>
  <si>
    <t>10/11/2014 4:49:45 PM</t>
  </si>
  <si>
    <t>04/10/2020 8:23:21 PM</t>
  </si>
  <si>
    <t>The flying beaver brothers : the hot-air baboons</t>
  </si>
  <si>
    <t>10/11/2014 4:49:42 PM</t>
  </si>
  <si>
    <t>11/05/2020 10:03:06 AM</t>
  </si>
  <si>
    <t>Explorer. The hidden doors : seven graphic stories</t>
  </si>
  <si>
    <t>15/01/2015 4:14:12 PM</t>
  </si>
  <si>
    <t>06/10/2020 1:48:54 PM</t>
  </si>
  <si>
    <t>J POP</t>
  </si>
  <si>
    <t>Battling Boy. 1. The rise of Aurora West</t>
  </si>
  <si>
    <t>Petty, J. T. (John T.), author</t>
  </si>
  <si>
    <t>08/01/2015 3:29:21 PM</t>
  </si>
  <si>
    <t>27/10/2019 2:58:21 PM</t>
  </si>
  <si>
    <t>25/11/2014 5:00:30 PM</t>
  </si>
  <si>
    <t>11/09/2020 3:42:20 PM</t>
  </si>
  <si>
    <t>Bird &amp; Squirrel. On ice</t>
  </si>
  <si>
    <t>Burks, James (James R.), author, illustrator</t>
  </si>
  <si>
    <t>10/11/2014 4:49:55 PM</t>
  </si>
  <si>
    <t>30/07/2020 11:46:34 AM</t>
  </si>
  <si>
    <t>10/11/2014 4:49:51 PM</t>
  </si>
  <si>
    <t>28/10/2020 10:55:22 AM</t>
  </si>
  <si>
    <t>15/11/2014 4:06:31 PM</t>
  </si>
  <si>
    <t>19/10/2020 10:33:13 AM</t>
  </si>
  <si>
    <t>20/11/2014 8:03:34 PM</t>
  </si>
  <si>
    <t>14/10/2020 12:32:47 PM</t>
  </si>
  <si>
    <t>Bigfoot boy. 3, The sound of thunder</t>
  </si>
  <si>
    <t>20/11/2014 8:03:40 PM</t>
  </si>
  <si>
    <t>20/08/2020 5:23:34 PM</t>
  </si>
  <si>
    <t>J WEI</t>
  </si>
  <si>
    <t>Dragon girl. The secret valley</t>
  </si>
  <si>
    <t>Weigel, Jeff, 1958- author</t>
  </si>
  <si>
    <t>14/10/2014 8:43:50 PM</t>
  </si>
  <si>
    <t>16/01/2020 8:55:44 PM</t>
  </si>
  <si>
    <t>Nancy Drew diaries. #2, The haunted dollhouse ; The girl who wasn't there</t>
  </si>
  <si>
    <t>16/10/2014 4:37:28 PM</t>
  </si>
  <si>
    <t>08/09/2020 4:21:02 PM</t>
  </si>
  <si>
    <t>16/10/2014 12:14:41 PM</t>
  </si>
  <si>
    <t>23/10/2020 10:40:36 AM</t>
  </si>
  <si>
    <t>J DOC</t>
  </si>
  <si>
    <t>In real life</t>
  </si>
  <si>
    <t>Doctorow, Cory, author</t>
  </si>
  <si>
    <t>01/11/2014 1:31:35 PM</t>
  </si>
  <si>
    <t>08/09/2020 3:54:10 PM</t>
  </si>
  <si>
    <t>J ORC</t>
  </si>
  <si>
    <t>Maddy Kettle. The adventure of the Thimblewitch</t>
  </si>
  <si>
    <t>Orchard, Eric, author, illustrator</t>
  </si>
  <si>
    <t>30/10/2014 8:45:38 PM</t>
  </si>
  <si>
    <t>16/09/2019 12:57:01 PM</t>
  </si>
  <si>
    <t>29/10/2014 4:31:04 PM</t>
  </si>
  <si>
    <t>20/10/2020 12:05:07 PM</t>
  </si>
  <si>
    <t>The mutts diaries</t>
  </si>
  <si>
    <t>McDonnell, Patrick, 1956-, author, illustrator</t>
  </si>
  <si>
    <t>09/12/2014 3:38:46 PM</t>
  </si>
  <si>
    <t>26/10/2020 7:24:36 PM</t>
  </si>
  <si>
    <t>The heroes of Olympus. Book one, The lost hero : the graphic novel</t>
  </si>
  <si>
    <t>Venditti, Robert, adaptor</t>
  </si>
  <si>
    <t>06/01/2015 4:15:46 PM</t>
  </si>
  <si>
    <t>01/11/2014 4:08:55 PM</t>
  </si>
  <si>
    <t>29/10/2020 4:58:19 PM</t>
  </si>
  <si>
    <t>Prisoners of the sun</t>
  </si>
  <si>
    <t>HergeÌ, 1907-1983, author, artist</t>
  </si>
  <si>
    <t>23/10/2014 12:38:01 PM</t>
  </si>
  <si>
    <t>The seven crystal balls</t>
  </si>
  <si>
    <t>23/10/2014 12:38:03 PM</t>
  </si>
  <si>
    <t>26/10/2020 12:03:22 PM</t>
  </si>
  <si>
    <t>Big Nate. The crowd goes wild!</t>
  </si>
  <si>
    <t>29/10/2014 4:05:54 PM</t>
  </si>
  <si>
    <t>29/10/2020 3:10:56 PM</t>
  </si>
  <si>
    <t>Chi's sweet home. [Volume] 1</t>
  </si>
  <si>
    <t>Konami, Kanata, 1958- author</t>
  </si>
  <si>
    <t>23/11/2014 3:47:37 PM</t>
  </si>
  <si>
    <t>06/10/2020 2:47:19 PM</t>
  </si>
  <si>
    <t>Chi's sweet home. [Volume] 3</t>
  </si>
  <si>
    <t>23/11/2014 3:46:02 PM</t>
  </si>
  <si>
    <t>29/10/2020 3:54:03 PM</t>
  </si>
  <si>
    <t>Chi's sweet home. [Volume] 5</t>
  </si>
  <si>
    <t>23/11/2014 3:46:05 PM</t>
  </si>
  <si>
    <t>29/10/2020 11:03:21 AM</t>
  </si>
  <si>
    <t>Chi's sweet home. [Volume] 6</t>
  </si>
  <si>
    <t>23/11/2014 3:47:08 PM</t>
  </si>
  <si>
    <t>30/10/2020 5:11:21 PM</t>
  </si>
  <si>
    <t>Chi's sweet home. Volume 8</t>
  </si>
  <si>
    <t>Konami, Kanata, 1958- author, illustrator</t>
  </si>
  <si>
    <t>23/11/2014 3:47:20 PM</t>
  </si>
  <si>
    <t>30/10/2020 5:11:11 PM</t>
  </si>
  <si>
    <t>Chi's sweet home. volume 9</t>
  </si>
  <si>
    <t>06/12/2014 1:33:59 PM</t>
  </si>
  <si>
    <t>30/10/2020 5:11:07 PM</t>
  </si>
  <si>
    <t>23/11/2014 3:47:29 PM</t>
  </si>
  <si>
    <t>17/03/2020 11:35:47 AM</t>
  </si>
  <si>
    <t>LEGO Ninjago, masters of spinjitzu. #11, Comet crisis</t>
  </si>
  <si>
    <t>10/11/2014 4:50:04 PM</t>
  </si>
  <si>
    <t>29/09/2020 10:30:01 AM</t>
  </si>
  <si>
    <t>Cookie catastrophe</t>
  </si>
  <si>
    <t>15/11/2014 4:06:34 PM</t>
  </si>
  <si>
    <t>31/08/2020 6:54:03 PM</t>
  </si>
  <si>
    <t>13/11/2014 7:54:42 PM</t>
  </si>
  <si>
    <t>27/10/2020 9:30:49 PM</t>
  </si>
  <si>
    <t>13/11/2014 7:54:57 PM</t>
  </si>
  <si>
    <t>26/10/2020 10:25:56 AM</t>
  </si>
  <si>
    <t>My little pony. Friends forever. Volume 2</t>
  </si>
  <si>
    <t>Zahler, Thomas F., author</t>
  </si>
  <si>
    <t>18/01/2015 4:00:14 PM</t>
  </si>
  <si>
    <t>31/08/2020 2:59:06 PM</t>
  </si>
  <si>
    <t>18/03/2015 4:35:08 PM</t>
  </si>
  <si>
    <t>24/10/2020 4:33:15 PM</t>
  </si>
  <si>
    <t>PokeÌmon. Black and white. Vol. 18</t>
  </si>
  <si>
    <t>03/03/2015 3:41:04 PM</t>
  </si>
  <si>
    <t>16/03/2020 12:42:20 PM</t>
  </si>
  <si>
    <t>Chi quest!</t>
  </si>
  <si>
    <t>12/03/2015 8:17:22 PM</t>
  </si>
  <si>
    <t>19/10/2020 11:19:15 AM</t>
  </si>
  <si>
    <t>PokeÌmon. Giratina &amp; the sky warrior!</t>
  </si>
  <si>
    <t>Hijioka, Makoto</t>
  </si>
  <si>
    <t>17/11/2014 4:28:07 PM</t>
  </si>
  <si>
    <t>26/10/2020 11:36:11 AM</t>
  </si>
  <si>
    <t>25/11/2014 5:00:33 PM</t>
  </si>
  <si>
    <t>13/10/2020 9:29:16 AM</t>
  </si>
  <si>
    <t>Nancy Drew diaries. #3, The fake heir ; Mr. Cheeters is missing</t>
  </si>
  <si>
    <t>25/11/2014 5:00:28 PM</t>
  </si>
  <si>
    <t>15/10/2020 11:57:08 AM</t>
  </si>
  <si>
    <t>Thea Stilton. #4, Catching the giant wave</t>
  </si>
  <si>
    <t>25/11/2014 5:00:46 PM</t>
  </si>
  <si>
    <t>11/09/2020 3:42:21 PM</t>
  </si>
  <si>
    <t>17/03/2015 3:00:00 PM</t>
  </si>
  <si>
    <t>26/10/2020 7:41:56 PM</t>
  </si>
  <si>
    <t>Asterix and the Great Divide</t>
  </si>
  <si>
    <t>30/03/2015 5:03:54 PM</t>
  </si>
  <si>
    <t>02/10/2020 1:59:13 PM</t>
  </si>
  <si>
    <t>A Lucky Luke adventure. 6, Ma Dalton</t>
  </si>
  <si>
    <t>19/03/2015 3:04:33 PM</t>
  </si>
  <si>
    <t>10/03/2020 3:42:39 PM</t>
  </si>
  <si>
    <t>PokeÌmon adventures. Diamond and pearl platinum. Volume 6</t>
  </si>
  <si>
    <t>26/03/2015 12:16:06 PM</t>
  </si>
  <si>
    <t>19/10/2020 11:24:49 AM</t>
  </si>
  <si>
    <t>Forever Smurfette</t>
  </si>
  <si>
    <t>11/03/2015 4:47:44 PM</t>
  </si>
  <si>
    <t>10/10/2020 12:27:46 PM</t>
  </si>
  <si>
    <t>J KAZ</t>
  </si>
  <si>
    <t>Annoying Orange. 6, My little baloney</t>
  </si>
  <si>
    <t>Shaw, Scott, 1951- author, illustrator</t>
  </si>
  <si>
    <t>11/03/2015 4:47:46 PM</t>
  </si>
  <si>
    <t>11/03/2020 4:04:08 PM</t>
  </si>
  <si>
    <t>06/12/2014 1:31:26 PM</t>
  </si>
  <si>
    <t>30/07/2019 1:50:10 PM</t>
  </si>
  <si>
    <t>Work of art</t>
  </si>
  <si>
    <t>06/12/2014 1:31:17 PM</t>
  </si>
  <si>
    <t>07/03/2020 3:25:41 PM</t>
  </si>
  <si>
    <t>06/12/2014 1:31:19 PM</t>
  </si>
  <si>
    <t>12/09/2020 4:16:15 PM</t>
  </si>
  <si>
    <t>PokeÌmon adventures. Fire red &amp; leaf green. Volume 25</t>
  </si>
  <si>
    <t>09/12/2014 4:45:49 PM</t>
  </si>
  <si>
    <t>02/03/2020 2:06:57 PM</t>
  </si>
  <si>
    <t>PokeÌmon adventures. Black &amp; white. 5</t>
  </si>
  <si>
    <t>09/12/2014 4:45:47 PM</t>
  </si>
  <si>
    <t>02/11/2020 9:56:52 AM</t>
  </si>
  <si>
    <t>Sonic saga series. 6. Mogul rising</t>
  </si>
  <si>
    <t>09/12/2014 4:46:01 PM</t>
  </si>
  <si>
    <t>07/12/2018 2:03:38 PM</t>
  </si>
  <si>
    <t>J TOB</t>
  </si>
  <si>
    <t>Angry Bird Comics. Volume 1, Welcome to the flock</t>
  </si>
  <si>
    <t>Tobin, Paul, 1965- author</t>
  </si>
  <si>
    <t>06/01/2015 7:35:38 PM</t>
  </si>
  <si>
    <t>15/10/2020 8:14:39 PM</t>
  </si>
  <si>
    <t>Ariol. 4. A beautiful cow</t>
  </si>
  <si>
    <t>23/12/2014 4:41:00 PM</t>
  </si>
  <si>
    <t>21/10/2020 1:46:02 PM</t>
  </si>
  <si>
    <t>Avengers assemble. Vol. 3</t>
  </si>
  <si>
    <t>23/12/2014 4:41:32 PM</t>
  </si>
  <si>
    <t>09/11/2019 3:09:34 PM</t>
  </si>
  <si>
    <t>The Batman adventures. Volume 1</t>
  </si>
  <si>
    <t>Puckett, Kelley, author</t>
  </si>
  <si>
    <t>23/12/2014 5:00:42 PM</t>
  </si>
  <si>
    <t>24/10/2020 11:41:30 AM</t>
  </si>
  <si>
    <t>23/12/2014 4:41:19 PM</t>
  </si>
  <si>
    <t>20/08/2020 11:02:30 AM</t>
  </si>
  <si>
    <t>23/12/2014 5:00:30 PM</t>
  </si>
  <si>
    <t>27/10/2020 4:20:00 PM</t>
  </si>
  <si>
    <t>Ultimate Spider-Man. Volume 7</t>
  </si>
  <si>
    <t>Caramagna, Joe., author</t>
  </si>
  <si>
    <t>23/12/2014 4:41:12 PM</t>
  </si>
  <si>
    <t>12/02/2020 10:46:52 AM</t>
  </si>
  <si>
    <t>J TRI</t>
  </si>
  <si>
    <t>WWE Slam City. #1, Finished</t>
  </si>
  <si>
    <t>Triton, Mathias, author</t>
  </si>
  <si>
    <t>23/12/2014 5:00:45 PM</t>
  </si>
  <si>
    <t>08/09/2019 4:26:24 PM</t>
  </si>
  <si>
    <t>Ariol, 5, Bizzbilla hits the bullseye</t>
  </si>
  <si>
    <t>23/12/2014 4:41:05 PM</t>
  </si>
  <si>
    <t>20/10/2020 5:10:26 PM</t>
  </si>
  <si>
    <t>Dance class. 8, Snow White and the seven dwarves</t>
  </si>
  <si>
    <t>BÃ©ka, author</t>
  </si>
  <si>
    <t>08/01/2015 3:29:27 PM</t>
  </si>
  <si>
    <t>17/10/2020 2:37:11 PM</t>
  </si>
  <si>
    <t>Dragons. Riders of Berk. Volume 2, Dangers of the deep</t>
  </si>
  <si>
    <t>06/01/2015 4:15:40 PM</t>
  </si>
  <si>
    <t>22/10/2020 4:21:16 PM</t>
  </si>
  <si>
    <t>PokeÌmon. Black and white. Vol. 19</t>
  </si>
  <si>
    <t>23/12/2014 4:41:10 PM</t>
  </si>
  <si>
    <t>08/01/2020 6:25:41 PM</t>
  </si>
  <si>
    <t>23/12/2014 4:59:57 PM</t>
  </si>
  <si>
    <t>30/07/2020 1:19:53 PM</t>
  </si>
  <si>
    <t>Peanuts. The beagle has landed, Charlie Brown!</t>
  </si>
  <si>
    <t>Schulz, Charles M. (Charles Monroe), 1922-2000, creator</t>
  </si>
  <si>
    <t>08/01/2015 3:30:23 PM</t>
  </si>
  <si>
    <t>13/10/2020 9:29:34 AM</t>
  </si>
  <si>
    <t>PokeÌmon. Black and white. Vol. 9</t>
  </si>
  <si>
    <t>06/01/2015 7:18:33 PM</t>
  </si>
  <si>
    <t>16/03/2020 10:02:22 AM</t>
  </si>
  <si>
    <t>PokeÌmon. Black and white. Vol. 10</t>
  </si>
  <si>
    <t>06/01/2015 7:18:32 PM</t>
  </si>
  <si>
    <t>16/03/2020 10:01:36 AM</t>
  </si>
  <si>
    <t>PokeÌmon. Black and white. Vol. 11</t>
  </si>
  <si>
    <t>06/01/2015 7:18:30 PM</t>
  </si>
  <si>
    <t>31/10/2020 10:34:02 AM</t>
  </si>
  <si>
    <t>PokeÌmon. Black and white. Vol. 13</t>
  </si>
  <si>
    <t>06/01/2015 7:18:28 PM</t>
  </si>
  <si>
    <t>14/03/2020 4:46:32 PM</t>
  </si>
  <si>
    <t>PokeÌmon. Black and white. Vol. 14</t>
  </si>
  <si>
    <t>06/01/2015 7:18:27 PM</t>
  </si>
  <si>
    <t>16/03/2020 12:42:36 PM</t>
  </si>
  <si>
    <t>PokeÌmon. Black and white. Vol. 16</t>
  </si>
  <si>
    <t>06/01/2015 7:18:24 PM</t>
  </si>
  <si>
    <t>31/10/2020 2:26:29 PM</t>
  </si>
  <si>
    <t>PokeÌmon. Black and white. Vol. 17</t>
  </si>
  <si>
    <t>06/01/2015 7:18:23 PM</t>
  </si>
  <si>
    <t>07/10/2019 9:22:22 AM</t>
  </si>
  <si>
    <t>06/01/2015 4:15:54 PM</t>
  </si>
  <si>
    <t>02/11/2020 11:27:51 AM</t>
  </si>
  <si>
    <t>J  WAT</t>
  </si>
  <si>
    <t>06/03/2015 4:32:24 PM</t>
  </si>
  <si>
    <t>13/10/2020 5:22:10 PM</t>
  </si>
  <si>
    <t>Astrid Lindgren's Pippi won't grow up</t>
  </si>
  <si>
    <t>Lindgren, Astrid, 1907-2002, author</t>
  </si>
  <si>
    <t>09/02/2015 5:10:06 PM</t>
  </si>
  <si>
    <t>29/09/2020 3:32:38 PM</t>
  </si>
  <si>
    <t>PokeÌmon adventures. Emerald. Volume 26</t>
  </si>
  <si>
    <t>05/02/2015 8:31:01 PM</t>
  </si>
  <si>
    <t>31/10/2020 2:27:15 PM</t>
  </si>
  <si>
    <t>Littlest pet shop : open for business</t>
  </si>
  <si>
    <t>Ball, Georgia, author</t>
  </si>
  <si>
    <t>07/02/2015 1:55:57 PM</t>
  </si>
  <si>
    <t>23/10/2020 12:52:46 PM</t>
  </si>
  <si>
    <t>Princeless. Short stories for warrior women</t>
  </si>
  <si>
    <t>11/04/2015 12:44:19 PM</t>
  </si>
  <si>
    <t>10/03/2020 8:43:13 PM</t>
  </si>
  <si>
    <t>Adventure time. 4, Bitter sweets</t>
  </si>
  <si>
    <t>Leth, Kate, author</t>
  </si>
  <si>
    <t>19/02/2015 12:57:16 PM</t>
  </si>
  <si>
    <t>09/10/2020 5:14:55 PM</t>
  </si>
  <si>
    <t>Dragons. Riders of Berk. Volume 3, The ice castle</t>
  </si>
  <si>
    <t>15/02/2015 4:44:47 PM</t>
  </si>
  <si>
    <t>22/10/2020 2:30:27 PM</t>
  </si>
  <si>
    <t>All for Stilton, Stilton for all!</t>
  </si>
  <si>
    <t>15/02/2015 4:44:24 PM</t>
  </si>
  <si>
    <t>31/10/2020 1:40:14 PM</t>
  </si>
  <si>
    <t>Nnewts. Book one, Escape from the Lizzarks</t>
  </si>
  <si>
    <t>TenNapel, Doug, author, illustrator</t>
  </si>
  <si>
    <t>15/02/2015 4:45:48 PM</t>
  </si>
  <si>
    <t>26/10/2020 11:25:43 AM</t>
  </si>
  <si>
    <t>Diancie and the cocoon of destruction</t>
  </si>
  <si>
    <t>Kitamura, K. (Kenji) author, illustrator</t>
  </si>
  <si>
    <t>04/04/2015 12:46:18 PM</t>
  </si>
  <si>
    <t>22/11/2018 3:50:03 PM</t>
  </si>
  <si>
    <t>Drama</t>
  </si>
  <si>
    <t>26/03/2015 12:16:10 PM</t>
  </si>
  <si>
    <t>31/10/2020 1:07:06 PM</t>
  </si>
  <si>
    <t>PokeÌmon. Black and white. Vol. 20</t>
  </si>
  <si>
    <t>11/03/2015 4:30:09 PM</t>
  </si>
  <si>
    <t>31/10/2020 2:26:26 PM</t>
  </si>
  <si>
    <t>11/03/2015 4:47:41 PM</t>
  </si>
  <si>
    <t>23/10/2020 10:41:29 AM</t>
  </si>
  <si>
    <t>11/03/2015 4:31:07 PM</t>
  </si>
  <si>
    <t>24/02/2020 5:41:01 PM</t>
  </si>
  <si>
    <t>Nancy Drew diaries. #4, The charmed bracelet ; Global warming</t>
  </si>
  <si>
    <t>20/03/2015 5:11:46 PM</t>
  </si>
  <si>
    <t>08/09/2020 3:12:41 PM</t>
  </si>
  <si>
    <t>PokeÌmon XY. Volume 2</t>
  </si>
  <si>
    <t>20/03/2015 5:11:40 PM</t>
  </si>
  <si>
    <t>22/10/2020 2:24:01 PM</t>
  </si>
  <si>
    <t>Slam City. #2, Rise of El Diablo</t>
  </si>
  <si>
    <t>20/03/2015 5:11:55 PM</t>
  </si>
  <si>
    <t>21/02/2020 2:24:39 PM</t>
  </si>
  <si>
    <t>There's treasure everywhere</t>
  </si>
  <si>
    <t>11/04/2015 12:44:10 PM</t>
  </si>
  <si>
    <t>11/09/2020 3:42:22 PM</t>
  </si>
  <si>
    <t>Alfred to the rescue?!</t>
  </si>
  <si>
    <t>Matheny, Bill, author</t>
  </si>
  <si>
    <t>04/04/2015 12:44:06 PM</t>
  </si>
  <si>
    <t>21/10/2020 1:42:12 PM</t>
  </si>
  <si>
    <t>Bane's breaking in!</t>
  </si>
  <si>
    <t>Matheny, Bill, author.</t>
  </si>
  <si>
    <t>04/04/2015 12:44:16 PM</t>
  </si>
  <si>
    <t>21/10/2020 1:41:58 PM</t>
  </si>
  <si>
    <t>Bottle of the planets</t>
  </si>
  <si>
    <t>Fisch, Sholly, author</t>
  </si>
  <si>
    <t>04/04/2015 12:44:04 PM</t>
  </si>
  <si>
    <t>19/10/2020 7:06:55 PM</t>
  </si>
  <si>
    <t>The bride and the bold</t>
  </si>
  <si>
    <t>04/04/2015 12:44:10 PM</t>
  </si>
  <si>
    <t>19/10/2020 7:07:08 PM</t>
  </si>
  <si>
    <t>Clobbered by Clayface!</t>
  </si>
  <si>
    <t>04/04/2015 12:44:12 PM</t>
  </si>
  <si>
    <t>19/10/2020 7:06:43 PM</t>
  </si>
  <si>
    <t>Manhandled by manhunters!</t>
  </si>
  <si>
    <t>04/04/2015 12:44:07 PM</t>
  </si>
  <si>
    <t>19/10/2020 7:07:30 PM</t>
  </si>
  <si>
    <t>The search for Catbug</t>
  </si>
  <si>
    <t>Enos, Joel, author, editor</t>
  </si>
  <si>
    <t>11/04/2015 12:44:14 PM</t>
  </si>
  <si>
    <t>06/07/2017 9:15:56 PM</t>
  </si>
  <si>
    <t>That holiday feeling</t>
  </si>
  <si>
    <t>04/04/2015 12:44:18 PM</t>
  </si>
  <si>
    <t>16/10/2020 11:09:16 AM</t>
  </si>
  <si>
    <t>The little prince. Book 7, The planet of the overhearers</t>
  </si>
  <si>
    <t>04/06/2015 1:01:07 PM</t>
  </si>
  <si>
    <t>30/08/2019 4:56:12 PM</t>
  </si>
  <si>
    <t>The little prince. Book 8, The planet of the tortoise driver</t>
  </si>
  <si>
    <t>04/06/2015 1:01:10 PM</t>
  </si>
  <si>
    <t>30/08/2019 4:56:09 PM</t>
  </si>
  <si>
    <t>Lunch Lady and the field trip fiasco</t>
  </si>
  <si>
    <t>10/06/2015 1:48:58 PM</t>
  </si>
  <si>
    <t>02/07/2020 1:46:42 PM</t>
  </si>
  <si>
    <t>The little prince. Book 5, The star snatcher's planet</t>
  </si>
  <si>
    <t>04/06/2015 1:01:05 PM</t>
  </si>
  <si>
    <t>30/08/2019 4:55:56 PM</t>
  </si>
  <si>
    <t>The little prince. Book 6, The planet of the night globes</t>
  </si>
  <si>
    <t>04/06/2015 1:01:08 PM</t>
  </si>
  <si>
    <t>30/08/2019 4:55:51 PM</t>
  </si>
  <si>
    <t>The monkey god</t>
  </si>
  <si>
    <t>Morvan, Jean David, adaptor</t>
  </si>
  <si>
    <t>04/05/2015 5:05:14 PM</t>
  </si>
  <si>
    <t>24/09/2019 9:42:03 AM</t>
  </si>
  <si>
    <t>Regular show : Skips</t>
  </si>
  <si>
    <t>Rupert, Mad, author, artist</t>
  </si>
  <si>
    <t>04/05/2015 5:04:58 PM</t>
  </si>
  <si>
    <t>19/10/2019 12:04:06 PM</t>
  </si>
  <si>
    <t>22/07/2015 4:41:05 PM</t>
  </si>
  <si>
    <t>26/10/2020 9:54:13 PM</t>
  </si>
  <si>
    <t>Dinosaurs. 2, Bite of the Albertosaurus</t>
  </si>
  <si>
    <t>Plumeri, Arnaud, 1975- author</t>
  </si>
  <si>
    <t>22/07/2015 4:41:36 PM</t>
  </si>
  <si>
    <t>17/10/2020 1:59:49 PM</t>
  </si>
  <si>
    <t>Dinosaurs. 3, Jurassic smarts</t>
  </si>
  <si>
    <t>13/05/2015 4:53:21 PM</t>
  </si>
  <si>
    <t>17/10/2020 1:59:52 PM</t>
  </si>
  <si>
    <t>The musical monsters of Turkey Hollow : the lost television special by Jim Henson &amp; Jerry Juhl</t>
  </si>
  <si>
    <t>Langridge, Roger, author</t>
  </si>
  <si>
    <t>07/08/2015 2:23:30 PM</t>
  </si>
  <si>
    <t>04/11/2019 6:36:48 PM</t>
  </si>
  <si>
    <t>Sybil the backpack fairy. 2, Amanite</t>
  </si>
  <si>
    <t>21/05/2015 7:53:36 PM</t>
  </si>
  <si>
    <t>28/09/2020 1:35:45 PM</t>
  </si>
  <si>
    <t>Garfield at large</t>
  </si>
  <si>
    <t>13/05/2015 4:53:19 PM</t>
  </si>
  <si>
    <t>27/10/2020 3:28:26 PM</t>
  </si>
  <si>
    <t>Garfield dishes it out</t>
  </si>
  <si>
    <t>Davis, Jim, 1945 July 28-, author, illustrator</t>
  </si>
  <si>
    <t>13/05/2015 4:53:13 PM</t>
  </si>
  <si>
    <t>05/11/2018 10:31:37 AM</t>
  </si>
  <si>
    <t>Rutabaga the adventure chef. Volume 1</t>
  </si>
  <si>
    <t>Colossal, Eric, author, illustrator</t>
  </si>
  <si>
    <t>07/08/2015 2:22:11 PM</t>
  </si>
  <si>
    <t>13/10/2020 5:54:52 PM</t>
  </si>
  <si>
    <t>J TEE</t>
  </si>
  <si>
    <t>Teen Titans go!. Volume 1, Party, party!</t>
  </si>
  <si>
    <t>22/07/2015 4:52:22 PM</t>
  </si>
  <si>
    <t>27/10/2020 4:27:22 PM</t>
  </si>
  <si>
    <t>Big Nate. Say good-bye to Dork City</t>
  </si>
  <si>
    <t>11/04/2015 12:43:54 PM</t>
  </si>
  <si>
    <t>19/10/2020 12:03:41 PM</t>
  </si>
  <si>
    <t>Tiny Titans. Return to the treehouse</t>
  </si>
  <si>
    <t>Baltazar, Art, author</t>
  </si>
  <si>
    <t>11/04/2015 12:44:23 PM</t>
  </si>
  <si>
    <t>14/10/2020 12:18:20 PM</t>
  </si>
  <si>
    <t>PokeÌmon adventures. Black &amp; white. Volume 6</t>
  </si>
  <si>
    <t>16/04/2015 12:52:51 PM</t>
  </si>
  <si>
    <t>02/11/2020 9:54:32 AM</t>
  </si>
  <si>
    <t>LEGO Legends of Chima. 4, The power of fire chi</t>
  </si>
  <si>
    <t>15/04/2015 4:56:46 PM</t>
  </si>
  <si>
    <t>19/10/2020 10:33:03 AM</t>
  </si>
  <si>
    <t>15/04/2015 4:56:58 PM</t>
  </si>
  <si>
    <t>03/11/2020 12:59:25 PM</t>
  </si>
  <si>
    <t>Marvel Avengers. Battle against Ultron</t>
  </si>
  <si>
    <t>Forbeck, Matt, author</t>
  </si>
  <si>
    <t>15/04/2015 4:56:40 PM</t>
  </si>
  <si>
    <t>12/02/2020 10:46:43 AM</t>
  </si>
  <si>
    <t>PokeÌmon adventures. Emerald. Volume 27</t>
  </si>
  <si>
    <t>15/04/2015 4:56:42 PM</t>
  </si>
  <si>
    <t>31/10/2020 2:27:13 PM</t>
  </si>
  <si>
    <t>J LUC</t>
  </si>
  <si>
    <t>The lunch witch</t>
  </si>
  <si>
    <t>Lucke, Deb, author, illustrator</t>
  </si>
  <si>
    <t>02/05/2015 3:36:27 PM</t>
  </si>
  <si>
    <t>10/01/2020 3:25:21 PM</t>
  </si>
  <si>
    <t>J JAM</t>
  </si>
  <si>
    <t>Roller girl</t>
  </si>
  <si>
    <t>Jamieson, Victoria, author, illustrator</t>
  </si>
  <si>
    <t>06/08/2015 1:00:09 PM</t>
  </si>
  <si>
    <t>30/10/2020 4:25:09 PM</t>
  </si>
  <si>
    <t>Ultimate Spider-Man. Web-warriors. Volume 1</t>
  </si>
  <si>
    <t>02/05/2015 3:36:05 PM</t>
  </si>
  <si>
    <t>31/10/2020 2:09:17 PM</t>
  </si>
  <si>
    <t>Babymouse. 19, Bad babysitter</t>
  </si>
  <si>
    <t>07/05/2015 8:48:51 PM</t>
  </si>
  <si>
    <t>27/08/2020 11:25:51 AM</t>
  </si>
  <si>
    <t>PokeÌmon adventures. Black &amp; white. 7</t>
  </si>
  <si>
    <t>07/05/2015 8:48:54 PM</t>
  </si>
  <si>
    <t>02/11/2020 9:55:28 AM</t>
  </si>
  <si>
    <t>Disney fairies. [16], Tinker Bell and the pirate fairy</t>
  </si>
  <si>
    <t>07/05/2015 8:48:37 PM</t>
  </si>
  <si>
    <t>31/10/2019 10:07:50 AM</t>
  </si>
  <si>
    <t>Bee and PuppyCat. Volume one</t>
  </si>
  <si>
    <t>Allegri, Natasha, 1986- author creator illustrator</t>
  </si>
  <si>
    <t>04/06/2015 4:03:13 PM</t>
  </si>
  <si>
    <t>28/10/2020 12:38:31 PM</t>
  </si>
  <si>
    <t>J AGU</t>
  </si>
  <si>
    <t>Dragons beware!</t>
  </si>
  <si>
    <t>Aguirre, Jorge Augusto, author</t>
  </si>
  <si>
    <t>22/07/2015 4:41:08 PM</t>
  </si>
  <si>
    <t>03/11/2020 5:42:21 PM</t>
  </si>
  <si>
    <t>Unicorn on a roll. 2</t>
  </si>
  <si>
    <t>Simpson, Dana, 1977- author, illustrator</t>
  </si>
  <si>
    <t>22/07/2015 4:41:34 PM</t>
  </si>
  <si>
    <t>23/10/2020 10:42:30 AM</t>
  </si>
  <si>
    <t>J ANG</t>
  </si>
  <si>
    <t>Angry birds comics. Volume 2, When pigs fly</t>
  </si>
  <si>
    <t>22/07/2015 4:41:02 PM</t>
  </si>
  <si>
    <t>11/09/2020 3:42:23 PM</t>
  </si>
  <si>
    <t>The misadventures of Salem Hyde. 4, Dinosaur dilemma</t>
  </si>
  <si>
    <t>22/07/2015 4:41:28 PM</t>
  </si>
  <si>
    <t>30/10/2020 10:13:18 AM</t>
  </si>
  <si>
    <t>The adventures of Jo, Zette and Jocko. The valley of the cobras</t>
  </si>
  <si>
    <t>10/08/2015 5:19:40 PM</t>
  </si>
  <si>
    <t>10/03/2020 6:53:11 PM</t>
  </si>
  <si>
    <t>The all-new Batman : the brave and the bold. Small miracles</t>
  </si>
  <si>
    <t>05/09/2015 4:40:49 PM</t>
  </si>
  <si>
    <t>19/10/2020 3:32:23 PM</t>
  </si>
  <si>
    <t>Batman, the brave and the bold. Batman versus the Yeti!</t>
  </si>
  <si>
    <t>Torres, J., 1969-</t>
  </si>
  <si>
    <t>19/10/2020 7:08:06 PM</t>
  </si>
  <si>
    <t>The all-new Batman : the brave and the bold. Volume two, Help wanted</t>
  </si>
  <si>
    <t>Fisch, Sholly</t>
  </si>
  <si>
    <t>05/09/2015 4:40:38 PM</t>
  </si>
  <si>
    <t>19/10/2020 3:36:57 PM</t>
  </si>
  <si>
    <t>Bone. 9, Crown of horns</t>
  </si>
  <si>
    <t>26/08/2015 2:23:56 PM</t>
  </si>
  <si>
    <t>26/09/2020 4:35:04 PM</t>
  </si>
  <si>
    <t>Garfield makes it big</t>
  </si>
  <si>
    <t>07/08/2015 2:23:11 PM</t>
  </si>
  <si>
    <t>26/10/2020 5:36:25 PM</t>
  </si>
  <si>
    <t>Cleopatra in space. Book two, The thief and the sword</t>
  </si>
  <si>
    <t>26/05/2015 3:27:53 PM</t>
  </si>
  <si>
    <t>31/10/2020 1:51:40 PM</t>
  </si>
  <si>
    <t>J SPO</t>
  </si>
  <si>
    <t>SpongeBob saves the day</t>
  </si>
  <si>
    <t>01/06/2015 5:14:28 PM</t>
  </si>
  <si>
    <t>22/10/2020 11:02:00 AM</t>
  </si>
  <si>
    <t>Meow --like a snail?!</t>
  </si>
  <si>
    <t>Killenbarg, Stephen.</t>
  </si>
  <si>
    <t>01/06/2015 5:14:30 PM</t>
  </si>
  <si>
    <t>29/02/2020 3:27:28 PM</t>
  </si>
  <si>
    <t>Itty bitty mask</t>
  </si>
  <si>
    <t>05/09/2015 4:40:48 PM</t>
  </si>
  <si>
    <t>01/02/2020 10:48:16 AM</t>
  </si>
  <si>
    <t>Aw yeah comics! Time for-- adventure!</t>
  </si>
  <si>
    <t>Baltazar, Art, author, artist</t>
  </si>
  <si>
    <t>01/10/2020 12:05:19 PM</t>
  </si>
  <si>
    <t>Figment</t>
  </si>
  <si>
    <t>Zub, Jim, author</t>
  </si>
  <si>
    <t>14/10/2015 4:33:26 PM</t>
  </si>
  <si>
    <t>26/02/2020 6:40:40 PM</t>
  </si>
  <si>
    <t>The Little prince. Book 22, The planet of Ashkabaar</t>
  </si>
  <si>
    <t>03/06/2015 2:31:16 PM</t>
  </si>
  <si>
    <t>08/01/2020 1:27:08 PM</t>
  </si>
  <si>
    <t>The Little prince. Book 21, The planet of Okidians</t>
  </si>
  <si>
    <t>03/06/2015 2:31:31 PM</t>
  </si>
  <si>
    <t>08/01/2020 1:26:58 PM</t>
  </si>
  <si>
    <t>The misadventures of Salem Hyde. 2, Big birthday bash</t>
  </si>
  <si>
    <t>26/08/2015 2:23:53 PM</t>
  </si>
  <si>
    <t>30/10/2020 10:12:50 AM</t>
  </si>
  <si>
    <t>J ESP</t>
  </si>
  <si>
    <t>The courageous princess. Volume 2, The unremembered lands</t>
  </si>
  <si>
    <t>Espinosa, Rod, author, illustrator</t>
  </si>
  <si>
    <t>10/09/2015 12:09:41 PM</t>
  </si>
  <si>
    <t>02/11/2020 1:48:56 PM</t>
  </si>
  <si>
    <t>Adventure time. Volume 6</t>
  </si>
  <si>
    <t>07/08/2015 2:23:14 PM</t>
  </si>
  <si>
    <t>27/10/2020 2:43:13 PM</t>
  </si>
  <si>
    <t>G-Man. 3, Coming home</t>
  </si>
  <si>
    <t>Giarrusso, Chris, author, artist, creator</t>
  </si>
  <si>
    <t>19/08/2015 4:43:20 PM</t>
  </si>
  <si>
    <t>07/12/2019 12:52:36 PM</t>
  </si>
  <si>
    <t>19/08/2015 4:22:47 PM</t>
  </si>
  <si>
    <t>04/05/2020 11:36:49 AM</t>
  </si>
  <si>
    <t>Sonic the Hedgehog archives. Volume 9</t>
  </si>
  <si>
    <t>19/08/2015 4:21:41 PM</t>
  </si>
  <si>
    <t>26/02/2020 3:07:33 PM</t>
  </si>
  <si>
    <t>19/08/2015 4:43:23 PM</t>
  </si>
  <si>
    <t>Sonic select. Book seven</t>
  </si>
  <si>
    <t>19/08/2015 4:43:17 PM</t>
  </si>
  <si>
    <t>Sonic universe. Book seven, The silver saga</t>
  </si>
  <si>
    <t>19/08/2015 4:43:32 PM</t>
  </si>
  <si>
    <t>11/03/2020 4:39:40 PM</t>
  </si>
  <si>
    <t>Sonic select. Book one</t>
  </si>
  <si>
    <t>19/08/2015 4:39:10 PM</t>
  </si>
  <si>
    <t>11/03/2020 4:03:58 PM</t>
  </si>
  <si>
    <t>J FOS</t>
  </si>
  <si>
    <t>Bodie Troll</t>
  </si>
  <si>
    <t>Fosgitt, Jay P. author, illustrator</t>
  </si>
  <si>
    <t>26/08/2015 2:24:00 PM</t>
  </si>
  <si>
    <t>02/11/2020 11:14:46 AM</t>
  </si>
  <si>
    <t>The revenge of the baby-sat</t>
  </si>
  <si>
    <t>03/09/2015 3:57:01 PM</t>
  </si>
  <si>
    <t>20/10/2020 10:48:41 AM</t>
  </si>
  <si>
    <t>Guardians of the Galaxy. Cosmic team-up</t>
  </si>
  <si>
    <t>Abnett, Dan, author</t>
  </si>
  <si>
    <t>13/10/2015 12:49:29 PM</t>
  </si>
  <si>
    <t>24/09/2019 4:20:37 PM</t>
  </si>
  <si>
    <t>Steven Universe. Volume one</t>
  </si>
  <si>
    <t>Sorese, Jeremy, author</t>
  </si>
  <si>
    <t>03/09/2015 3:56:43 PM</t>
  </si>
  <si>
    <t>31/08/2020 3:06:16 PM</t>
  </si>
  <si>
    <t>27/07/2015 3:32:09 PM</t>
  </si>
  <si>
    <t>04/03/2020 10:09:11 AM</t>
  </si>
  <si>
    <t>Teenage Mutant Ninja Turtles. New animated adventures, 5</t>
  </si>
  <si>
    <t>Walker, Landry Q. author (Landry Quinn)</t>
  </si>
  <si>
    <t>27/07/2015 3:32:45 PM</t>
  </si>
  <si>
    <t>27/04/2020 10:47:43 AM</t>
  </si>
  <si>
    <t>Regular show. Volume three</t>
  </si>
  <si>
    <t>Green, K. C. (Kenneth Cary), 1987-</t>
  </si>
  <si>
    <t>27/07/2015 3:32:50 PM</t>
  </si>
  <si>
    <t>02/07/2020 12:21:16 PM</t>
  </si>
  <si>
    <t>PokeÌmon adventures. Volume 3</t>
  </si>
  <si>
    <t>22/10/2015 12:29:50 PM</t>
  </si>
  <si>
    <t>30/10/2020 7:31:51 AM</t>
  </si>
  <si>
    <t>Miyazaki's spirited away. 4</t>
  </si>
  <si>
    <t>22/10/2015 12:29:56 PM</t>
  </si>
  <si>
    <t>31/10/2020 10:21:30 AM</t>
  </si>
  <si>
    <t>Garfield hits the big time</t>
  </si>
  <si>
    <t>Davis, Jim, 1945 July 28-, author</t>
  </si>
  <si>
    <t>24/10/2015 1:34:17 PM</t>
  </si>
  <si>
    <t>03/11/2020 10:37:27 AM</t>
  </si>
  <si>
    <t>The adventures of Tintin. Land of black gold</t>
  </si>
  <si>
    <t>05/11/2015 3:18:14 PM</t>
  </si>
  <si>
    <t>17/03/2020 9:25:25 AM</t>
  </si>
  <si>
    <t>J TRA</t>
  </si>
  <si>
    <t>Transformers animated. Volume 6</t>
  </si>
  <si>
    <t>24/10/2015 1:34:15 PM</t>
  </si>
  <si>
    <t>29/07/2020 11:56:12 AM</t>
  </si>
  <si>
    <t>Sonic universe. Book five, The tails adventure</t>
  </si>
  <si>
    <t>03/09/2015 4:05:35 PM</t>
  </si>
  <si>
    <t>11/03/2020 4:04:01 PM</t>
  </si>
  <si>
    <t>HergeÌ, 1907-1983, author, illustrator</t>
  </si>
  <si>
    <t>03/09/2015 4:05:29 PM</t>
  </si>
  <si>
    <t>07/10/2020 2:58:58 PM</t>
  </si>
  <si>
    <t>The disoriented express</t>
  </si>
  <si>
    <t>24/10/2015 1:34:13 PM</t>
  </si>
  <si>
    <t>14/09/2020 3:11:37 PM</t>
  </si>
  <si>
    <t>J SHI</t>
  </si>
  <si>
    <t>Meanwhile</t>
  </si>
  <si>
    <t>Shiga, Jason</t>
  </si>
  <si>
    <t>10/10/2020 1:20:11 PM</t>
  </si>
  <si>
    <t>Nancy Drew diaries. #5, Ghost in the machinery ; The disoriented express</t>
  </si>
  <si>
    <t>26/08/2015 2:23:49 PM</t>
  </si>
  <si>
    <t>05/09/2020 4:21:24 PM</t>
  </si>
  <si>
    <t>PokeÌmon adventures. Emerald. Volume 29</t>
  </si>
  <si>
    <t>19/08/2015 4:21:38 PM</t>
  </si>
  <si>
    <t>31/10/2020 2:27:11 PM</t>
  </si>
  <si>
    <t>J.M. Barrie's Peter Pan</t>
  </si>
  <si>
    <t>Hoena, B. A, adapter</t>
  </si>
  <si>
    <t>05/11/2015 12:57:08 PM</t>
  </si>
  <si>
    <t>30/07/2020 2:12:30 PM</t>
  </si>
  <si>
    <t>13/10/2015 12:08:24 PM</t>
  </si>
  <si>
    <t>16/10/2020 10:34:33 AM</t>
  </si>
  <si>
    <t>Mouse Guard. Volume two : legends of the Guard</t>
  </si>
  <si>
    <t>18/04/2016 5:25:43 PM</t>
  </si>
  <si>
    <t>29/10/2020 7:51:52 PM</t>
  </si>
  <si>
    <t>Elephants never forget. 2, Big Top Otto</t>
  </si>
  <si>
    <t>Slavin, Bill, author, illustrator</t>
  </si>
  <si>
    <t>22/12/2015 4:05:56 PM</t>
  </si>
  <si>
    <t>13/10/2019 2:02:58 PM</t>
  </si>
  <si>
    <t>Lights, camera, Stilton!</t>
  </si>
  <si>
    <t>03/09/2015 3:56:57 PM</t>
  </si>
  <si>
    <t>23/10/2020 10:40:48 AM</t>
  </si>
  <si>
    <t>Peanuts. Volume one</t>
  </si>
  <si>
    <t>Schulz, Charles M. (Charles Monroe), 1922-2000, author, illustrator</t>
  </si>
  <si>
    <t>13/10/2015 12:49:46 PM</t>
  </si>
  <si>
    <t>01/11/2020 2:56:36 PM</t>
  </si>
  <si>
    <t>PokeÌmon XY. Volume 3</t>
  </si>
  <si>
    <t>13/10/2015 12:49:12 PM</t>
  </si>
  <si>
    <t>22/10/2020 2:16:53 PM</t>
  </si>
  <si>
    <t>Princeless. Book two, Get over yourself</t>
  </si>
  <si>
    <t>18/11/2015 3:42:26 PM</t>
  </si>
  <si>
    <t>10/03/2020 8:43:11 PM</t>
  </si>
  <si>
    <t>Disney fairies. #17, Tinker Bell and the legend of the NeverBeast</t>
  </si>
  <si>
    <t>05/11/2015 3:17:43 PM</t>
  </si>
  <si>
    <t>02/08/2019 10:14:13 AM</t>
  </si>
  <si>
    <t>The jewel smurfer</t>
  </si>
  <si>
    <t>13/10/2015 12:08:09 PM</t>
  </si>
  <si>
    <t>29/09/2020 2:51:08 PM</t>
  </si>
  <si>
    <t>Squish. Vol. 7, Deadly disease of doom</t>
  </si>
  <si>
    <t>28/10/2015 3:07:51 PM</t>
  </si>
  <si>
    <t>26/02/2020 10:55:35 AM</t>
  </si>
  <si>
    <t>Sunny side up</t>
  </si>
  <si>
    <t>22/10/2015 12:52:37 PM</t>
  </si>
  <si>
    <t>21/10/2020 8:04:18 PM</t>
  </si>
  <si>
    <t>Regular show. Volume two</t>
  </si>
  <si>
    <t>Sumida, Nick, author</t>
  </si>
  <si>
    <t>22/10/2015 12:52:49 PM</t>
  </si>
  <si>
    <t>11/10/2019 10:06:40 AM</t>
  </si>
  <si>
    <t>Asterix and the banquet</t>
  </si>
  <si>
    <t>05/11/2015 3:17:59 PM</t>
  </si>
  <si>
    <t>09/07/2020 11:11:18 AM</t>
  </si>
  <si>
    <t>Garfield takes his licks</t>
  </si>
  <si>
    <t>Davis, Jim, 1945 July 28- author, illustrator</t>
  </si>
  <si>
    <t>27/10/2015 10:47:46 AM</t>
  </si>
  <si>
    <t>26/10/2020 11:56:10 AM</t>
  </si>
  <si>
    <t>J KAI</t>
  </si>
  <si>
    <t>Beyond the western deep. Volume one</t>
  </si>
  <si>
    <t>Kain, Alex, author</t>
  </si>
  <si>
    <t>27/10/2015 10:47:43 AM</t>
  </si>
  <si>
    <t>17/01/2017 8:10:43 PM</t>
  </si>
  <si>
    <t>J HOS</t>
  </si>
  <si>
    <t>Last of the sandwalkers</t>
  </si>
  <si>
    <t>Hosler, Jay (Jay S.), author</t>
  </si>
  <si>
    <t>05/11/2015 12:57:10 PM</t>
  </si>
  <si>
    <t>22/10/2020 9:37:00 AM</t>
  </si>
  <si>
    <t>PokeÌmon XY. Volume 4</t>
  </si>
  <si>
    <t>13/10/2015 12:49:09 PM</t>
  </si>
  <si>
    <t>22/10/2020 2:19:27 PM</t>
  </si>
  <si>
    <t>Peanuts. Volume five</t>
  </si>
  <si>
    <t>26/10/2015 5:44:34 PM</t>
  </si>
  <si>
    <t>01/12/2019 4:29:15 PM</t>
  </si>
  <si>
    <t>Avengers assemble. Vol. 2</t>
  </si>
  <si>
    <t>26/10/2015 5:43:44 PM</t>
  </si>
  <si>
    <t>28/10/2020 8:22:49 PM</t>
  </si>
  <si>
    <t>Little robot</t>
  </si>
  <si>
    <t>Hatke, Ben, author, illustrator</t>
  </si>
  <si>
    <t>26/10/2015 5:44:30 PM</t>
  </si>
  <si>
    <t>28/09/2020 3:18:53 PM</t>
  </si>
  <si>
    <t>J NAI</t>
  </si>
  <si>
    <t>Princess Ugg. Volume 2</t>
  </si>
  <si>
    <t>Naifeh, Ted, author, illustrator</t>
  </si>
  <si>
    <t>14/10/2015 4:33:01 PM</t>
  </si>
  <si>
    <t>10/10/2020 12:12:13 PM</t>
  </si>
  <si>
    <t>Space dumplins</t>
  </si>
  <si>
    <t>Thompson, Craig, 1975- author, illustrator</t>
  </si>
  <si>
    <t>18/11/2015 3:43:00 PM</t>
  </si>
  <si>
    <t>02/07/2020 1:39:05 PM</t>
  </si>
  <si>
    <t>26/01/2016 4:34:23 PM</t>
  </si>
  <si>
    <t>30/10/2020 12:48:44 PM</t>
  </si>
  <si>
    <t>22/10/2015 12:29:58 PM</t>
  </si>
  <si>
    <t>26/09/2020 3:49:07 PM</t>
  </si>
  <si>
    <t>The Little Prince. Book 24, The planet of the snake</t>
  </si>
  <si>
    <t>07/10/2015 3:55:37 PM</t>
  </si>
  <si>
    <t>08/01/2020 1:25:51 PM</t>
  </si>
  <si>
    <t>The Little Prince. Book 23, The planet of Bamalias</t>
  </si>
  <si>
    <t>07/10/2015 3:55:40 PM</t>
  </si>
  <si>
    <t>08/01/2020 1:25:42 PM</t>
  </si>
  <si>
    <t>07/10/2015 3:57:03 PM</t>
  </si>
  <si>
    <t>30/07/2020 11:15:23 AM</t>
  </si>
  <si>
    <t>J UEN</t>
  </si>
  <si>
    <t>Big hero 6. 2</t>
  </si>
  <si>
    <t>Ueno, Haruki, 1941- author, illustrator</t>
  </si>
  <si>
    <t>07/10/2015 4:45:24 PM</t>
  </si>
  <si>
    <t>09/03/2020 7:44:41 PM</t>
  </si>
  <si>
    <t>My little pony. Pony tales. Featuring Applejack</t>
  </si>
  <si>
    <t>Curnow, Bobby, author</t>
  </si>
  <si>
    <t>23/11/2015 5:27:36 PM</t>
  </si>
  <si>
    <t>28/10/2020 12:38:03 PM</t>
  </si>
  <si>
    <t>My little pony. Pony tales. Featuring Rarity</t>
  </si>
  <si>
    <t>Cook, Katie, 1981-, author</t>
  </si>
  <si>
    <t>29/11/2015 4:47:28 PM</t>
  </si>
  <si>
    <t>11/09/2020 3:42:25 PM</t>
  </si>
  <si>
    <t>My little pony. Adventures in friendship. Volume 3</t>
  </si>
  <si>
    <t>22/10/2015 12:52:56 PM</t>
  </si>
  <si>
    <t>17/08/2020 1:54:47 PM</t>
  </si>
  <si>
    <t>My little pony. Adventures in friendship. Volume 2</t>
  </si>
  <si>
    <t>Anderson, Ted, 1985- author</t>
  </si>
  <si>
    <t>22/10/2015 12:52:59 PM</t>
  </si>
  <si>
    <t>05/10/2020 8:26:48 PM</t>
  </si>
  <si>
    <t>My little pony. Adventures in friendship. Volume 1</t>
  </si>
  <si>
    <t>Lindsay, Ryan K. author</t>
  </si>
  <si>
    <t>22/10/2015 12:53:02 PM</t>
  </si>
  <si>
    <t>05/10/2020 8:27:15 PM</t>
  </si>
  <si>
    <t>My little pony. Pony tales. Featuring Pinkie Pie</t>
  </si>
  <si>
    <t>Anderson, Ted, 1985-, author</t>
  </si>
  <si>
    <t>23/11/2015 5:27:39 PM</t>
  </si>
  <si>
    <t>28/10/2020 9:28:59 AM</t>
  </si>
  <si>
    <t>My little pony. Pony tales. Featuring Fluttershy</t>
  </si>
  <si>
    <t>Kesel, Barbara, author</t>
  </si>
  <si>
    <t>28/10/2020 12:38:19 PM</t>
  </si>
  <si>
    <t>My little pony. Pony tales. Featuring Twilight Sparkle</t>
  </si>
  <si>
    <t>Zahler, Thomas F., author, illustrator, letterer</t>
  </si>
  <si>
    <t>28/10/2020 12:38:41 PM</t>
  </si>
  <si>
    <t>My little pony. Pony tales. Featuring Rainbow Dash</t>
  </si>
  <si>
    <t>Lindsay, Ryan K., author</t>
  </si>
  <si>
    <t>23/11/2015 5:27:42 PM</t>
  </si>
  <si>
    <t>Regular show. Volume four</t>
  </si>
  <si>
    <t>22/10/2015 12:52:46 PM</t>
  </si>
  <si>
    <t>24/10/2019 5:08:11 PM</t>
  </si>
  <si>
    <t>J AMA</t>
  </si>
  <si>
    <t>The amazing world of Gumball.. Mayhem manual</t>
  </si>
  <si>
    <t>Shulman, Mark, 1962- author</t>
  </si>
  <si>
    <t>10/11/2015 4:20:05 PM</t>
  </si>
  <si>
    <t>28/02/2020 12:57:41 PM</t>
  </si>
  <si>
    <t>13/10/2015 12:08:03 PM</t>
  </si>
  <si>
    <t>24/10/2019 5:08:13 PM</t>
  </si>
  <si>
    <t>Avatar, the last airbender. Smoke and shadow. Part one</t>
  </si>
  <si>
    <t>29/11/2015 4:48:04 PM</t>
  </si>
  <si>
    <t>26/09/2020 2:52:47 PM</t>
  </si>
  <si>
    <t>Jedi Academy. 3 The phantom bully</t>
  </si>
  <si>
    <t>14/12/2015 11:08:38 AM</t>
  </si>
  <si>
    <t>27/10/2020 2:00:31 PM</t>
  </si>
  <si>
    <t>J HUM</t>
  </si>
  <si>
    <t>Child soldier : when boys and girls are used in war</t>
  </si>
  <si>
    <t>Humphreys, Jessica Dee, author</t>
  </si>
  <si>
    <t>17/01/2016 2:04:23 PM</t>
  </si>
  <si>
    <t>17/03/2020 2:57:27 PM</t>
  </si>
  <si>
    <t>J YAN</t>
  </si>
  <si>
    <t>Secret coders</t>
  </si>
  <si>
    <t>24/11/2015 3:38:21 PM</t>
  </si>
  <si>
    <t>03/09/2020 4:42:34 PM</t>
  </si>
  <si>
    <t>22/10/2015 12:52:54 PM</t>
  </si>
  <si>
    <t>05/10/2020 8:27:45 PM</t>
  </si>
  <si>
    <t>J ISH</t>
  </si>
  <si>
    <t>The legend of Zelda. A link to the past</t>
  </si>
  <si>
    <t>Ishinomori, ShoÌ„taroÌ„, 1938-1998, author, illustrator</t>
  </si>
  <si>
    <t>08/04/2016 11:42:07 AM</t>
  </si>
  <si>
    <t>12/02/2020 11:52:24 AM</t>
  </si>
  <si>
    <t>Copper</t>
  </si>
  <si>
    <t>22/10/2015 3:23:14 PM</t>
  </si>
  <si>
    <t>28/02/2020 4:46:23 PM</t>
  </si>
  <si>
    <t>27/10/2015 10:53:11 AM</t>
  </si>
  <si>
    <t>03/10/2020 12:12:59 PM</t>
  </si>
  <si>
    <t>Disney graphic novels. #1, Planes : livin' the dream</t>
  </si>
  <si>
    <t>Sisti, Alessandro, author</t>
  </si>
  <si>
    <t>29/10/2015 8:45:09 PM</t>
  </si>
  <si>
    <t>31/10/2020 11:23:31 AM</t>
  </si>
  <si>
    <t>The Kane chronicles. The throne of fire : the graphic novel</t>
  </si>
  <si>
    <t>Collar, Orpheus, author, illustrator</t>
  </si>
  <si>
    <t>27/10/2015 10:47:19 AM</t>
  </si>
  <si>
    <t>16/09/2020 5:25:38 PM</t>
  </si>
  <si>
    <t>Skip school, fly to space</t>
  </si>
  <si>
    <t>07/01/2016 8:47:39 PM</t>
  </si>
  <si>
    <t>31/10/2020 1:06:41 PM</t>
  </si>
  <si>
    <t>24/12/2015 12:06:04 PM</t>
  </si>
  <si>
    <t>17/07/2020 10:28:46 AM</t>
  </si>
  <si>
    <t>24/12/2015 12:11:10 PM</t>
  </si>
  <si>
    <t>27/10/2020 4:51:51 PM</t>
  </si>
  <si>
    <t>J MCCO</t>
  </si>
  <si>
    <t>Baba Yaga's assistant</t>
  </si>
  <si>
    <t>McCoola, Marika, author</t>
  </si>
  <si>
    <t>24/12/2015 12:06:08 PM</t>
  </si>
  <si>
    <t>08/03/2020 4:35:18 PM</t>
  </si>
  <si>
    <t>Smurf monsters</t>
  </si>
  <si>
    <t>19/11/2015 3:31:53 PM</t>
  </si>
  <si>
    <t>29/09/2020 2:51:13 PM</t>
  </si>
  <si>
    <t>J GRO</t>
  </si>
  <si>
    <t>Bart Simpson. Master of disaster.</t>
  </si>
  <si>
    <t>14/05/2016 1:27:10 PM</t>
  </si>
  <si>
    <t>27/10/2020 12:03:02 AM</t>
  </si>
  <si>
    <t>The complete Peanuts, 1999 to 2000</t>
  </si>
  <si>
    <t>08/09/2016 12:26:39 PM</t>
  </si>
  <si>
    <t>20/03/2020 10:57:41 AM</t>
  </si>
  <si>
    <t>Frozen fiasco</t>
  </si>
  <si>
    <t>14/12/2015 11:03:12 AM</t>
  </si>
  <si>
    <t>27/10/2020 5:19:58 PM</t>
  </si>
  <si>
    <t>29/11/2015 4:48:05 PM</t>
  </si>
  <si>
    <t>03/09/2020 4:42:35 PM</t>
  </si>
  <si>
    <t>Avatar, the last airbender. Smoke and shadow. Part two</t>
  </si>
  <si>
    <t>21/02/2016 3:30:33 PM</t>
  </si>
  <si>
    <t>29/10/2020 3:19:43 PM</t>
  </si>
  <si>
    <t>Jem and the Holograms. Volume 1, Showtime</t>
  </si>
  <si>
    <t>Thompson, Kelly, author</t>
  </si>
  <si>
    <t>29/11/2015 4:47:55 PM</t>
  </si>
  <si>
    <t>04/03/2020 3:35:04 PM</t>
  </si>
  <si>
    <t>The amazing world of Gumball. Gumball's first [crossed out] last! dance</t>
  </si>
  <si>
    <t>Luper, Eric, author</t>
  </si>
  <si>
    <t>04/04/2016 4:18:14 PM</t>
  </si>
  <si>
    <t>29/10/2020 3:19:55 PM</t>
  </si>
  <si>
    <t>Mouse Guard : legends of the Guard. Volume three.</t>
  </si>
  <si>
    <t>21/02/2016 3:31:08 PM</t>
  </si>
  <si>
    <t>27/10/2020 12:01:00 AM</t>
  </si>
  <si>
    <t>Bird &amp; Squirrel. On the edge!</t>
  </si>
  <si>
    <t>06/01/2016 4:38:24 PM</t>
  </si>
  <si>
    <t>05/08/2020 4:52:37 PM</t>
  </si>
  <si>
    <t>J KON</t>
  </si>
  <si>
    <t>Yo-kai watch. 2, Beware the bristly germs</t>
  </si>
  <si>
    <t>Konishi, Noriyuki, author, illustrator</t>
  </si>
  <si>
    <t>29/12/2015 4:09:35 PM</t>
  </si>
  <si>
    <t>13/08/2019 9:23:48 AM</t>
  </si>
  <si>
    <t>Yo-kai watch. 4, Dance fight</t>
  </si>
  <si>
    <t>21/04/2016 3:20:51 PM</t>
  </si>
  <si>
    <t>23/10/2020 4:36:09 PM</t>
  </si>
  <si>
    <t>J COR</t>
  </si>
  <si>
    <t>Feathers</t>
  </si>
  <si>
    <t>Corona, Jorge, author, illustrator</t>
  </si>
  <si>
    <t>05/03/2016 2:22:12 PM</t>
  </si>
  <si>
    <t>16/10/2020 10:40:59 AM</t>
  </si>
  <si>
    <t>PokeÌmon adventures. Black &amp; white. 9</t>
  </si>
  <si>
    <t>31/10/2015 4:02:16 PM</t>
  </si>
  <si>
    <t>05/09/2018 2:12:37 PM</t>
  </si>
  <si>
    <t>16/11/2015 4:16:01 PM</t>
  </si>
  <si>
    <t>05/08/2020 1:29:54 PM</t>
  </si>
  <si>
    <t>Donald Duck. Shellfish motives</t>
  </si>
  <si>
    <t>17/09/2020 2:35:25 PM</t>
  </si>
  <si>
    <t>Big Nate. Welcome to my world</t>
  </si>
  <si>
    <t>14/12/2015 11:10:17 AM</t>
  </si>
  <si>
    <t>02/11/2020 8:44:14 AM</t>
  </si>
  <si>
    <t>Big Thunder Mountain Railroad</t>
  </si>
  <si>
    <t>Hopeless, Dennis, author</t>
  </si>
  <si>
    <t>23/11/2015 5:27:27 PM</t>
  </si>
  <si>
    <t>30/10/2020 11:00:16 AM</t>
  </si>
  <si>
    <t>J FAN</t>
  </si>
  <si>
    <t>Fantasy sports. No. 1</t>
  </si>
  <si>
    <t>Bosma, Sam, author, illustrator</t>
  </si>
  <si>
    <t>09/02/2016 5:15:18 PM</t>
  </si>
  <si>
    <t>26/01/2020 4:55:53 PM</t>
  </si>
  <si>
    <t>Lumberjanes. Volume 1, Beware the kitten holy</t>
  </si>
  <si>
    <t>Stevenson, Noelle, author, creator</t>
  </si>
  <si>
    <t>25/11/2015 6:18:45 PM</t>
  </si>
  <si>
    <t>Regular show. Volume 2, Noir means noir, buddy</t>
  </si>
  <si>
    <t>Connor, Rachel, author</t>
  </si>
  <si>
    <t>24/11/2015 3:38:23 PM</t>
  </si>
  <si>
    <t>03/01/2020 12:00:39 PM</t>
  </si>
  <si>
    <t>Asterix and the laurel wreath</t>
  </si>
  <si>
    <t>04/04/2016 4:17:49 PM</t>
  </si>
  <si>
    <t>15/10/2020 7:21:06 PM</t>
  </si>
  <si>
    <t>A Lucky Luke adventure. 7, Barbed wire on the prairie</t>
  </si>
  <si>
    <t>18/02/2016 4:22:26 PM</t>
  </si>
  <si>
    <t>20/02/2020 11:31:28 AM</t>
  </si>
  <si>
    <t>Garfield will eat for food</t>
  </si>
  <si>
    <t>04/02/2016 7:42:20 PM</t>
  </si>
  <si>
    <t>26/10/2020 3:52:08 PM</t>
  </si>
  <si>
    <t>My little pony. Friendship is magic. Volume 1</t>
  </si>
  <si>
    <t>18/02/2016 4:22:23 PM</t>
  </si>
  <si>
    <t>13/10/2020 2:58:08 PM</t>
  </si>
  <si>
    <t>19/01/2016 1:03:15 PM</t>
  </si>
  <si>
    <t>20/10/2020 11:46:34 AM</t>
  </si>
  <si>
    <t>19/01/2016 1:03:10 PM</t>
  </si>
  <si>
    <t>11/09/2018 10:02:17 AM</t>
  </si>
  <si>
    <t>19/01/2016 1:03:12 PM</t>
  </si>
  <si>
    <t>22/10/2020 3:22:40 PM</t>
  </si>
  <si>
    <t>19/01/2016 1:03:14 PM</t>
  </si>
  <si>
    <t>14/03/2020 12:55:47 PM</t>
  </si>
  <si>
    <t>Garfield life to the fullest</t>
  </si>
  <si>
    <t>Davis, Jim, 1945 July 28- author</t>
  </si>
  <si>
    <t>13/01/2016 4:46:58 PM</t>
  </si>
  <si>
    <t>09/10/2020 12:26:42 PM</t>
  </si>
  <si>
    <t>Big Nate. Out loud</t>
  </si>
  <si>
    <t>Peirce, Lincoln, author</t>
  </si>
  <si>
    <t>19/01/2016 1:03:08 PM</t>
  </si>
  <si>
    <t>24/10/2020 1:45:51 PM</t>
  </si>
  <si>
    <t>Sonic the Hedgehog, Mega Man. Worlds collide. Volume 3, Chaos clash</t>
  </si>
  <si>
    <t>29/01/2016 4:39:46 PM</t>
  </si>
  <si>
    <t>30/10/2020 10:15:54 AM</t>
  </si>
  <si>
    <t>Chi's sweet home. 12</t>
  </si>
  <si>
    <t>14/12/2015 11:10:32 AM</t>
  </si>
  <si>
    <t>29/10/2020 3:24:12 PM</t>
  </si>
  <si>
    <t>Gryphons aren't so great</t>
  </si>
  <si>
    <t>24/11/2015 3:43:29 PM</t>
  </si>
  <si>
    <t>24/10/2020 4:34:07 PM</t>
  </si>
  <si>
    <t>J DEU</t>
  </si>
  <si>
    <t>Hereville. How Mirka caught a fish</t>
  </si>
  <si>
    <t>Deutsch, Barry, author, illustrator</t>
  </si>
  <si>
    <t>11/12/2015 5:07:35 PM</t>
  </si>
  <si>
    <t>08/08/2019 3:37:04 PM</t>
  </si>
  <si>
    <t>18/11/2015 3:42:57 PM</t>
  </si>
  <si>
    <t>05/08/2020 1:18:37 PM</t>
  </si>
  <si>
    <t>The flying beaver brothers and the crazy critter race</t>
  </si>
  <si>
    <t>Eaton, Maxwell, author</t>
  </si>
  <si>
    <t>07/01/2016 8:47:47 PM</t>
  </si>
  <si>
    <t>11/03/2020 10:48:34 AM</t>
  </si>
  <si>
    <t>J NOR</t>
  </si>
  <si>
    <t>The unbeatable Squirrel Girl. Volume 1, Squirrel power</t>
  </si>
  <si>
    <t>22/12/2015 3:59:12 PM</t>
  </si>
  <si>
    <t>03/03/2020 12:40:08 PM</t>
  </si>
  <si>
    <t>Almost home : the sinking of the S.S. Caribou</t>
  </si>
  <si>
    <t>Morgan, Jennifer, author, artist</t>
  </si>
  <si>
    <t>21/02/2016 3:30:37 PM</t>
  </si>
  <si>
    <t>06/03/2020 4:56:32 PM</t>
  </si>
  <si>
    <t>J SID</t>
  </si>
  <si>
    <t>Munchkin. Volume one</t>
  </si>
  <si>
    <t>Siddell, Tom author</t>
  </si>
  <si>
    <t>08/04/2016 11:41:42 AM</t>
  </si>
  <si>
    <t>10/10/2020 1:43:20 PM</t>
  </si>
  <si>
    <t>Alabaster shadows</t>
  </si>
  <si>
    <t>Gardner, Matt, author</t>
  </si>
  <si>
    <t>21/02/2016 3:31:03 PM</t>
  </si>
  <si>
    <t>27/04/2020 11:42:48 AM</t>
  </si>
  <si>
    <t>J TOO</t>
  </si>
  <si>
    <t>Crystal Cadets. Volume 1</t>
  </si>
  <si>
    <t>Toole, Anne, author</t>
  </si>
  <si>
    <t>08/04/2016 11:41:53 AM</t>
  </si>
  <si>
    <t>23/10/2020 10:46:48 AM</t>
  </si>
  <si>
    <t>J FAR</t>
  </si>
  <si>
    <t>Jak and the magic nano-beans : a graphic novel</t>
  </si>
  <si>
    <t>Bowen, Carl, author</t>
  </si>
  <si>
    <t>21/02/2016 3:30:42 PM</t>
  </si>
  <si>
    <t>24/10/2020 12:17:10 PM</t>
  </si>
  <si>
    <t>The secret world of Arrietty. Vol. 2</t>
  </si>
  <si>
    <t>Miyazaki, Hayao, 1941- editor</t>
  </si>
  <si>
    <t>11/03/2016 4:27:24 PM</t>
  </si>
  <si>
    <t>26/06/2020 1:18:15 PM</t>
  </si>
  <si>
    <t>22/12/2015 3:58:25 PM</t>
  </si>
  <si>
    <t>11/09/2020 3:42:26 PM</t>
  </si>
  <si>
    <t>Ariol, 6, A nasty cat</t>
  </si>
  <si>
    <t>11/12/2015 5:07:30 PM</t>
  </si>
  <si>
    <t>20/10/2020 5:10:28 PM</t>
  </si>
  <si>
    <t>J BRE</t>
  </si>
  <si>
    <t>Breadwinners. 1, Journey to the bottom of the seats</t>
  </si>
  <si>
    <t>14/12/2015 4:35:04 PM</t>
  </si>
  <si>
    <t>19/10/2020 3:05:58 PM</t>
  </si>
  <si>
    <t>Yo-kai watch. 1, Nate's lucky day</t>
  </si>
  <si>
    <t>22/12/2015 3:39:19 PM</t>
  </si>
  <si>
    <t>20/10/2020 3:56:19 PM</t>
  </si>
  <si>
    <t>J GUO</t>
  </si>
  <si>
    <t>The only child</t>
  </si>
  <si>
    <t>Guojing, 1983-, author, illustrator</t>
  </si>
  <si>
    <t>17/12/2015 7:33:39 PM</t>
  </si>
  <si>
    <t>27/02/2020 8:01:56 PM</t>
  </si>
  <si>
    <t>Asterix and the missing scroll</t>
  </si>
  <si>
    <t>Ferri, Jean-Yves, author</t>
  </si>
  <si>
    <t>22/12/2015 3:59:19 PM</t>
  </si>
  <si>
    <t>22/10/2020 10:47:53 AM</t>
  </si>
  <si>
    <t>22/12/2015 3:58:39 PM</t>
  </si>
  <si>
    <t>09/10/2020 1:11:50 PM</t>
  </si>
  <si>
    <t>22/12/2015 3:58:58 PM</t>
  </si>
  <si>
    <t>25/08/2020 12:55:43 PM</t>
  </si>
  <si>
    <t>PokeÌmon XY. Volume 5</t>
  </si>
  <si>
    <t>22/12/2015 3:58:31 PM</t>
  </si>
  <si>
    <t>19/10/2020 11:22:58 AM</t>
  </si>
  <si>
    <t>Skylanders. Rift into overdrive</t>
  </si>
  <si>
    <t>Marz, Ron, author</t>
  </si>
  <si>
    <t>24/12/2015 12:10:59 PM</t>
  </si>
  <si>
    <t>24/10/2020 4:33:07 PM</t>
  </si>
  <si>
    <t>My little pony. Friendship is magic. Volume 8</t>
  </si>
  <si>
    <t>Anderson, Ted, author 1985-</t>
  </si>
  <si>
    <t>24/12/2015 12:11:01 PM</t>
  </si>
  <si>
    <t>17/03/2020 11:35:22 AM</t>
  </si>
  <si>
    <t>LEGO. Legends of Chima, 5, Wings for a lion</t>
  </si>
  <si>
    <t>24/12/2015 11:12:24 AM</t>
  </si>
  <si>
    <t>19/10/2020 10:33:05 AM</t>
  </si>
  <si>
    <t>Avengers. No more bullying</t>
  </si>
  <si>
    <t>06/04/2016 4:14:18 PM</t>
  </si>
  <si>
    <t>29/10/2020 1:27:38 PM</t>
  </si>
  <si>
    <t>02/02/2016 3:29:20 PM</t>
  </si>
  <si>
    <t>17/09/2020 12:27:06 PM</t>
  </si>
  <si>
    <t>02/02/2016 3:29:13 PM</t>
  </si>
  <si>
    <t>27/10/2020 5:20:03 PM</t>
  </si>
  <si>
    <t>J ESQ</t>
  </si>
  <si>
    <t>Sanjay and Craig. 1, Fight the future with flavor</t>
  </si>
  <si>
    <t>Esquivel, Eric M., 1987- author</t>
  </si>
  <si>
    <t>02/02/2016 3:29:22 PM</t>
  </si>
  <si>
    <t>07/12/2019 4:49:48 PM</t>
  </si>
  <si>
    <t>Peanuts. Where beagles dare!</t>
  </si>
  <si>
    <t>Cooper, Jason, author</t>
  </si>
  <si>
    <t>02/02/2016 3:29:18 PM</t>
  </si>
  <si>
    <t>17/09/2020 2:55:41 PM</t>
  </si>
  <si>
    <t>Angry Birds comics. Volume 3, Sky high</t>
  </si>
  <si>
    <t>01/02/2016 3:04:47 PM</t>
  </si>
  <si>
    <t>17/09/2020 2:55:03 PM</t>
  </si>
  <si>
    <t>Cinestory comic. Cinderella</t>
  </si>
  <si>
    <t>Simpson, Robert, author</t>
  </si>
  <si>
    <t>01/02/2016 4:34:30 PM</t>
  </si>
  <si>
    <t>27/10/2020 5:41:44 PM</t>
  </si>
  <si>
    <t>Donald Duck in. The golden helmet</t>
  </si>
  <si>
    <t>Barks, Carl, 1901-2000, author, illustrator</t>
  </si>
  <si>
    <t>29/01/2016 3:41:16 PM</t>
  </si>
  <si>
    <t>10/01/2020 4:25:29 PM</t>
  </si>
  <si>
    <t>Adventure time. Volume 7</t>
  </si>
  <si>
    <t>29/01/2016 4:38:44 PM</t>
  </si>
  <si>
    <t>03/10/2020 10:50:38 AM</t>
  </si>
  <si>
    <t>Archie comics spectacular. Block party.</t>
  </si>
  <si>
    <t>01/02/2016 4:34:44 PM</t>
  </si>
  <si>
    <t>19/12/2019 9:50:56 AM</t>
  </si>
  <si>
    <t>LEGO Bionicle. Volume 1, Gathering of the Toa</t>
  </si>
  <si>
    <t>Windham, Ryder, author</t>
  </si>
  <si>
    <t>29/01/2016 4:38:35 PM</t>
  </si>
  <si>
    <t>16/07/2019 6:53:47 PM</t>
  </si>
  <si>
    <t>29/01/2016 4:40:44 PM</t>
  </si>
  <si>
    <t>29/10/2020 5:09:34 PM</t>
  </si>
  <si>
    <t>28/01/2016 11:35:29 AM</t>
  </si>
  <si>
    <t>02/10/2020 4:43:11 PM</t>
  </si>
  <si>
    <t>Nancy Drew diaries. #6, Monkey wrench blues ; Dress reversal</t>
  </si>
  <si>
    <t>04/02/2016 7:42:04 PM</t>
  </si>
  <si>
    <t>05/09/2020 4:21:34 PM</t>
  </si>
  <si>
    <t>Comics squad. #2, Lunch!</t>
  </si>
  <si>
    <t>18/02/2016 4:22:05 PM</t>
  </si>
  <si>
    <t>25/08/2019 1:04:33 PM</t>
  </si>
  <si>
    <t>Garfield by the pound</t>
  </si>
  <si>
    <t>01/05/2016 3:25:43 PM</t>
  </si>
  <si>
    <t>27/10/2020 4:13:03 PM</t>
  </si>
  <si>
    <t>Garfield blots out the sun</t>
  </si>
  <si>
    <t>Davis, Jim, 1945 July 28-, author, artist</t>
  </si>
  <si>
    <t>03/04/2016 4:39:44 PM</t>
  </si>
  <si>
    <t>30/10/2020 12:27:29 PM</t>
  </si>
  <si>
    <t>04/04/2016 4:17:55 PM</t>
  </si>
  <si>
    <t>22/10/2020 12:50:22 PM</t>
  </si>
  <si>
    <t>J DEN</t>
  </si>
  <si>
    <t>Rudolph the Red-nosed Reindeer. The island of misfit toys</t>
  </si>
  <si>
    <t>Deneen, Brendan, author</t>
  </si>
  <si>
    <t>04/04/2016 4:17:52 PM</t>
  </si>
  <si>
    <t>10/01/2020 10:15:13 AM</t>
  </si>
  <si>
    <t>Nnewts. Book two, The rise of Herk</t>
  </si>
  <si>
    <t>11/03/2016 4:11:27 PM</t>
  </si>
  <si>
    <t>22/10/2020 1:05:18 PM</t>
  </si>
  <si>
    <t>J SMA</t>
  </si>
  <si>
    <t>Bunny vs. Monkey</t>
  </si>
  <si>
    <t>Smart, Jamie, author, artist</t>
  </si>
  <si>
    <t>11/03/2016 4:11:19 PM</t>
  </si>
  <si>
    <t>19/10/2020 10:32:58 AM</t>
  </si>
  <si>
    <t>The complete Calvin and Hobbes</t>
  </si>
  <si>
    <t>Watterson, Bill, author, artist</t>
  </si>
  <si>
    <t>02/05/2016 7:14:51 PM</t>
  </si>
  <si>
    <t>31/10/2020 11:36:49 AM</t>
  </si>
  <si>
    <t>Steven Universe. Volume two</t>
  </si>
  <si>
    <t>03/04/2016 4:39:50 PM</t>
  </si>
  <si>
    <t>14/07/2020 11:38:49 AM</t>
  </si>
  <si>
    <t>03/04/2016 4:39:47 PM</t>
  </si>
  <si>
    <t>07/10/2020 1:01:35 PM</t>
  </si>
  <si>
    <t>03/03/2016 8:39:44 PM</t>
  </si>
  <si>
    <t>25/06/2020 12:14:41 PM</t>
  </si>
  <si>
    <t>Poptropica. Volume 1, Mystery of the map</t>
  </si>
  <si>
    <t>Chabert, Jack, author</t>
  </si>
  <si>
    <t>04/04/2016 4:18:04 PM</t>
  </si>
  <si>
    <t>16/10/2020 3:40:22 PM</t>
  </si>
  <si>
    <t>Big Nate. Makes the grade</t>
  </si>
  <si>
    <t>04/04/2016 4:17:58 PM</t>
  </si>
  <si>
    <t>26/10/2020 11:52:35 AM</t>
  </si>
  <si>
    <t>03/03/2016 8:40:11 PM</t>
  </si>
  <si>
    <t>Secret hero society. 1, Study hall of justice</t>
  </si>
  <si>
    <t>Fridolfs, Derek, author</t>
  </si>
  <si>
    <t>02/05/2016 4:39:49 PM</t>
  </si>
  <si>
    <t>23/10/2020 4:36:07 PM</t>
  </si>
  <si>
    <t>02/05/2016 4:39:47 PM</t>
  </si>
  <si>
    <t>16/10/2020 4:20:55 PM</t>
  </si>
  <si>
    <t>J STO</t>
  </si>
  <si>
    <t>Penny Dora and the wishing box. Volume 1</t>
  </si>
  <si>
    <t>Stock, Michael, author, creator</t>
  </si>
  <si>
    <t>25/07/2016 5:14:20 PM</t>
  </si>
  <si>
    <t>11/03/2020 10:32:05 AM</t>
  </si>
  <si>
    <t>Asterix in Britain</t>
  </si>
  <si>
    <t>11/03/2016 4:11:50 PM</t>
  </si>
  <si>
    <t>23/10/2020 10:13:19 AM</t>
  </si>
  <si>
    <t>Warriors, Tigerstar &amp; Sasha. #1, Into the woods</t>
  </si>
  <si>
    <t>12/03/2016 3:57:05 PM</t>
  </si>
  <si>
    <t>22/10/2020 12:36:44 PM</t>
  </si>
  <si>
    <t>The courageous princess. Volume 3, The Dragon Queen</t>
  </si>
  <si>
    <t>Espinosa, Rod, author, artist</t>
  </si>
  <si>
    <t>06/03/2016 4:37:06 PM</t>
  </si>
  <si>
    <t>26/10/2020 10:25:50 AM</t>
  </si>
  <si>
    <t>Dinosaurs. 4, A game of bones</t>
  </si>
  <si>
    <t>05/03/2016 3:34:53 PM</t>
  </si>
  <si>
    <t>24/01/2020 4:09:38 PM</t>
  </si>
  <si>
    <t>Thea Stilton. #5, The secret of the waterfall in the woods</t>
  </si>
  <si>
    <t>05/03/2016 2:24:06 PM</t>
  </si>
  <si>
    <t>07/12/2018 2:03:39 PM</t>
  </si>
  <si>
    <t>05/03/2016 2:22:38 PM</t>
  </si>
  <si>
    <t>03/11/2020 1:10:01 PM</t>
  </si>
  <si>
    <t>Adventure time. Playing with fire</t>
  </si>
  <si>
    <t>Corsetto, Danielle, author</t>
  </si>
  <si>
    <t>02/03/2016 4:30:47 PM</t>
  </si>
  <si>
    <t>21/10/2020 4:27:26 PM</t>
  </si>
  <si>
    <t>Legends of Chima. Vol. 6, Playing with fire</t>
  </si>
  <si>
    <t>02/03/2016 4:30:43 PM</t>
  </si>
  <si>
    <t>19/10/2020 10:32:52 AM</t>
  </si>
  <si>
    <t>02/03/2016 4:30:09 PM</t>
  </si>
  <si>
    <t>02/11/2020 3:36:36 PM</t>
  </si>
  <si>
    <t>My little pony. Equestria girls</t>
  </si>
  <si>
    <t>02/03/2016 4:30:00 PM</t>
  </si>
  <si>
    <t>07/08/2020 3:24:17 PM</t>
  </si>
  <si>
    <t>Rust. Death of the rocket boy</t>
  </si>
  <si>
    <t>Lepp, Royden, 1980- author, artist</t>
  </si>
  <si>
    <t>18/04/2016 5:25:34 PM</t>
  </si>
  <si>
    <t>20/02/2020 3:45:36 PM</t>
  </si>
  <si>
    <t>J FLO</t>
  </si>
  <si>
    <t>Help us! Great Warrior</t>
  </si>
  <si>
    <t>Flores, Madeleine, author, artist</t>
  </si>
  <si>
    <t>07/05/2016 1:27:59 PM</t>
  </si>
  <si>
    <t>12/01/2020 3:06:59 PM</t>
  </si>
  <si>
    <t>03/03/2016 3:56:57 PM</t>
  </si>
  <si>
    <t>24/08/2020 11:14:37 AM</t>
  </si>
  <si>
    <t>07/05/2016 1:27:31 PM</t>
  </si>
  <si>
    <t>22/10/2020 11:53:50 AM</t>
  </si>
  <si>
    <t>Teen Titans, go! Titans together!</t>
  </si>
  <si>
    <t>01/05/2016 3:25:22 PM</t>
  </si>
  <si>
    <t>18/06/2020 11:17:19 AM</t>
  </si>
  <si>
    <t>J BRO</t>
  </si>
  <si>
    <t>Uncle Grandpa. [Volume 1]</t>
  </si>
  <si>
    <t>Browngardt, Peter, 1979- creator</t>
  </si>
  <si>
    <t>01/05/2016 3:25:32 PM</t>
  </si>
  <si>
    <t>29/12/2019 1:02:12 PM</t>
  </si>
  <si>
    <t>LEGO Ninjago, masters of Spinjitzu. Tournament of elements</t>
  </si>
  <si>
    <t>Blue Ocean Entertainment, author, artist</t>
  </si>
  <si>
    <t>11/03/2016 4:11:18 PM</t>
  </si>
  <si>
    <t>12/09/2020 4:33:13 PM</t>
  </si>
  <si>
    <t>LEGO friends. Adventures in Heartlake City</t>
  </si>
  <si>
    <t>11/03/2016 4:11:21 PM</t>
  </si>
  <si>
    <t>29/09/2020 10:32:27 AM</t>
  </si>
  <si>
    <t>My little pony. Friendship is magic. Volume 2</t>
  </si>
  <si>
    <t>21/04/2016 3:20:31 PM</t>
  </si>
  <si>
    <t>13/10/2020 2:58:20 PM</t>
  </si>
  <si>
    <t>The legend of Zelda. [Vol. 6], Four swords. Part 1</t>
  </si>
  <si>
    <t>Himekawa, Akira, author, artist</t>
  </si>
  <si>
    <t>21/04/2016 3:20:48 PM</t>
  </si>
  <si>
    <t>20/10/2020 10:43:19 AM</t>
  </si>
  <si>
    <t>Teen Titans Go! Truth, Justice, Pizza!</t>
  </si>
  <si>
    <t>20/04/2016 4:35:04 PM</t>
  </si>
  <si>
    <t>18/06/2020 11:13:53 AM</t>
  </si>
  <si>
    <t>Teen Titans go! Mad Mod is in vogue!</t>
  </si>
  <si>
    <t>Beechen, Adam, author</t>
  </si>
  <si>
    <t>07/05/2016 1:28:42 PM</t>
  </si>
  <si>
    <t>05/05/2020 10:51:10 AM</t>
  </si>
  <si>
    <t>Teen Titans go! Lame</t>
  </si>
  <si>
    <t>07/05/2016 1:29:18 PM</t>
  </si>
  <si>
    <t>20/10/2020 1:10:59 PM</t>
  </si>
  <si>
    <t>Teen Titans go! The beast boy who cried wolf</t>
  </si>
  <si>
    <t>07/05/2016 1:28:08 PM</t>
  </si>
  <si>
    <t>20/10/2020 1:10:51 PM</t>
  </si>
  <si>
    <t>Teen Titans go! My crummy Valentine</t>
  </si>
  <si>
    <t>20/04/2016 4:35:01 PM</t>
  </si>
  <si>
    <t>06/08/2020 1:51:34 PM</t>
  </si>
  <si>
    <t>Teen Titans go! Demo</t>
  </si>
  <si>
    <t>07/05/2016 1:29:04 PM</t>
  </si>
  <si>
    <t>24/10/2020 4:33:56 PM</t>
  </si>
  <si>
    <t>Uncle Grandpa and the time casserole</t>
  </si>
  <si>
    <t>Browngardt, Peter, 1979- author</t>
  </si>
  <si>
    <t>07/05/2016 1:27:27 PM</t>
  </si>
  <si>
    <t>25/10/2019 1:46:28 PM</t>
  </si>
  <si>
    <t>Pirate Penguin vs. Ninja Chicken. Escape from Skull-fragment Island!</t>
  </si>
  <si>
    <t>Friesen, Ray, author</t>
  </si>
  <si>
    <t>30/05/2016 4:51:40 PM</t>
  </si>
  <si>
    <t>20/10/2020 4:18:47 PM</t>
  </si>
  <si>
    <t>Homicidal psycho jungle cat</t>
  </si>
  <si>
    <t>07/05/2016 3:42:05 PM</t>
  </si>
  <si>
    <t>27/10/2020 7:30:25 PM</t>
  </si>
  <si>
    <t>30/04/2016 4:14:45 PM</t>
  </si>
  <si>
    <t>20/10/2020 11:46:51 AM</t>
  </si>
  <si>
    <t>My little pony. 1, The magic begins</t>
  </si>
  <si>
    <t>Eisinger, Justin, adaptor</t>
  </si>
  <si>
    <t>01/05/2016 3:25:38 PM</t>
  </si>
  <si>
    <t>10/08/2020 11:04:50 AM</t>
  </si>
  <si>
    <t>Tinker Bell and her magical friends. Volume 18</t>
  </si>
  <si>
    <t>26/03/2016 4:44:40 PM</t>
  </si>
  <si>
    <t>27/10/2020 7:11:37 PM</t>
  </si>
  <si>
    <t>02/04/2016 4:22:08 PM</t>
  </si>
  <si>
    <t>03/10/2019 3:42:58 PM</t>
  </si>
  <si>
    <t>Ozma of OZ</t>
  </si>
  <si>
    <t>02/04/2016 4:22:05 PM</t>
  </si>
  <si>
    <t>03/08/2019 4:04:24 PM</t>
  </si>
  <si>
    <t>02/04/2016 4:22:13 PM</t>
  </si>
  <si>
    <t>18/10/2019 5:35:12 PM</t>
  </si>
  <si>
    <t>Doctor Smurf</t>
  </si>
  <si>
    <t>Peyo, author, artist</t>
  </si>
  <si>
    <t>08/04/2016 11:41:51 AM</t>
  </si>
  <si>
    <t>02/10/2020 5:12:47 PM</t>
  </si>
  <si>
    <t>The Calvin and Hobbes tenth anniversary book</t>
  </si>
  <si>
    <t>20/05/2016 4:34:16 PM</t>
  </si>
  <si>
    <t>31/10/2020 10:33:31 AM</t>
  </si>
  <si>
    <t>Asterix and the cauldron</t>
  </si>
  <si>
    <t>20/05/2016 4:34:14 PM</t>
  </si>
  <si>
    <t>19/10/2020 11:18:40 AM</t>
  </si>
  <si>
    <t>Goscinny and Uderzo present an Asterix adventure. 19. Asterix and the soothsayer</t>
  </si>
  <si>
    <t>11/05/2016 3:43:51 PM</t>
  </si>
  <si>
    <t>17/09/2018 10:28:37 AM</t>
  </si>
  <si>
    <t>The Angry Birds movie. Big movie eggstravaganza</t>
  </si>
  <si>
    <t>28/06/2016 7:55:16 PM</t>
  </si>
  <si>
    <t>09/10/2020 1:16:01 PM</t>
  </si>
  <si>
    <t>Super angry birds</t>
  </si>
  <si>
    <t>Parker, Jeff, 1966- author</t>
  </si>
  <si>
    <t>21/04/2016 3:23:40 PM</t>
  </si>
  <si>
    <t>21/10/2020 12:00:30 PM</t>
  </si>
  <si>
    <t>Jem and the Holograms. Volume 2, Viral</t>
  </si>
  <si>
    <t>Thompson, Kelly, 1976- author</t>
  </si>
  <si>
    <t>22/05/2016 2:09:46 PM</t>
  </si>
  <si>
    <t>11/09/2020 3:42:27 PM</t>
  </si>
  <si>
    <t>Avatar, the last airbender. Smoke and shadow. Part three</t>
  </si>
  <si>
    <t>21/04/2016 3:23:44 PM</t>
  </si>
  <si>
    <t>26/09/2020 2:52:57 PM</t>
  </si>
  <si>
    <t>08/04/2016 11:41:58 AM</t>
  </si>
  <si>
    <t>29/09/2020 12:46:57 PM</t>
  </si>
  <si>
    <t>Steven Universe. Too cool for school</t>
  </si>
  <si>
    <t>07/05/2016 1:28:25 PM</t>
  </si>
  <si>
    <t>13/02/2020 2:34:17 PM</t>
  </si>
  <si>
    <t>Bee and PuppyCat. Volume two</t>
  </si>
  <si>
    <t>Allegri, Natasha, 1986- creator</t>
  </si>
  <si>
    <t>21/04/2016 3:20:27 PM</t>
  </si>
  <si>
    <t>14/08/2019 4:31:10 PM</t>
  </si>
  <si>
    <t>J FAB</t>
  </si>
  <si>
    <t>Fable comics</t>
  </si>
  <si>
    <t>24/08/2016 4:37:13 PM</t>
  </si>
  <si>
    <t>LEGO Ninjago, masters of Spinjitzu. Ghost ninja</t>
  </si>
  <si>
    <t>20/04/2016 4:35:07 PM</t>
  </si>
  <si>
    <t>15/10/2020 4:21:56 PM</t>
  </si>
  <si>
    <t>Star vs. the Forces of Evil : cinestory</t>
  </si>
  <si>
    <t>06/07/2016 4:01:50 PM</t>
  </si>
  <si>
    <t>24/08/2020 7:10:57 PM</t>
  </si>
  <si>
    <t>J PIT</t>
  </si>
  <si>
    <t>Red's planet</t>
  </si>
  <si>
    <t>Pittman, Eddie, author, illustrator</t>
  </si>
  <si>
    <t>20/05/2016 4:34:06 PM</t>
  </si>
  <si>
    <t>16/10/2020 4:18:57 PM</t>
  </si>
  <si>
    <t>J HIC</t>
  </si>
  <si>
    <t>The nameless city. Volume 1, The nameless city</t>
  </si>
  <si>
    <t>Hicks, Faith Erin, author, illustrator</t>
  </si>
  <si>
    <t>20/05/2016 4:34:09 PM</t>
  </si>
  <si>
    <t>28/10/2020 4:06:28 PM</t>
  </si>
  <si>
    <t>J LOX</t>
  </si>
  <si>
    <t>The Loxleys and confederation</t>
  </si>
  <si>
    <t>Zuehlke, Mark, 1955- author</t>
  </si>
  <si>
    <t>19/06/2016 3:42:44 PM</t>
  </si>
  <si>
    <t>12/12/2019 3:54:05 PM</t>
  </si>
  <si>
    <t>The Loxleys and the War of 1812</t>
  </si>
  <si>
    <t>Grant, Alan, 1949- author</t>
  </si>
  <si>
    <t>19/06/2016 3:42:48 PM</t>
  </si>
  <si>
    <t>09/10/2020 12:27:15 PM</t>
  </si>
  <si>
    <t>Big Nate. Thunka, thunka, thunka</t>
  </si>
  <si>
    <t>17/04/2016 3:39:45 PM</t>
  </si>
  <si>
    <t>26/10/2020 11:52:33 AM</t>
  </si>
  <si>
    <t>17/04/2016 3:39:42 PM</t>
  </si>
  <si>
    <t>29/10/2020 3:11:10 PM</t>
  </si>
  <si>
    <t>17/04/2016 3:39:48 PM</t>
  </si>
  <si>
    <t>10/08/2020 1:50:30 PM</t>
  </si>
  <si>
    <t>25/05/2016 5:23:37 PM</t>
  </si>
  <si>
    <t>11/09/2020 3:42:28 PM</t>
  </si>
  <si>
    <t>30/04/2016 4:14:44 PM</t>
  </si>
  <si>
    <t>04/03/2020 7:14:00 PM</t>
  </si>
  <si>
    <t>Sanjay &amp; Craig. New kid on the block</t>
  </si>
  <si>
    <t>01/05/2016 3:25:25 PM</t>
  </si>
  <si>
    <t>07/12/2019 4:49:45 PM</t>
  </si>
  <si>
    <t>22/05/2016 2:10:20 PM</t>
  </si>
  <si>
    <t>07/10/2019 9:22:23 AM</t>
  </si>
  <si>
    <t>Amulet. Book seven, Firelight</t>
  </si>
  <si>
    <t>22/05/2016 2:10:24 PM</t>
  </si>
  <si>
    <t>My little pony. Friends forever. Volume 6</t>
  </si>
  <si>
    <t>04/05/2016 3:50:52 PM</t>
  </si>
  <si>
    <t>02/11/2020 1:52:09 PM</t>
  </si>
  <si>
    <t>04/05/2016 3:50:50 PM</t>
  </si>
  <si>
    <t>Adventure time. Volume 8</t>
  </si>
  <si>
    <t>04/05/2016 3:50:42 PM</t>
  </si>
  <si>
    <t>28/05/2020 11:14:39 AM</t>
  </si>
  <si>
    <t>Babymouse. 20, Babymouse goes for the gold</t>
  </si>
  <si>
    <t>04/05/2016 11:06:27 AM</t>
  </si>
  <si>
    <t>28/08/2020 10:55:19 AM</t>
  </si>
  <si>
    <t>The good dinosaur : cinestory</t>
  </si>
  <si>
    <t>19/05/2016 8:44:07 PM</t>
  </si>
  <si>
    <t>04/03/2020 7:13:52 PM</t>
  </si>
  <si>
    <t>Terra tempo. The Academy of Planetary Evolution</t>
  </si>
  <si>
    <t>Shapiro, David, 1977- author</t>
  </si>
  <si>
    <t>02/06/2016 8:15:35 PM</t>
  </si>
  <si>
    <t>16/10/2019 12:14:58 PM</t>
  </si>
  <si>
    <t>Alice in Wonderland : cinestory comic</t>
  </si>
  <si>
    <t>Barlow, Jeremy, author</t>
  </si>
  <si>
    <t>28/06/2016 7:55:19 PM</t>
  </si>
  <si>
    <t>26/10/2020 5:36:31 PM</t>
  </si>
  <si>
    <t>Big Hero 6 : cinestory comic</t>
  </si>
  <si>
    <t>Barlow, Jeremy, adapter</t>
  </si>
  <si>
    <t>02/06/2016 8:15:50 PM</t>
  </si>
  <si>
    <t>27/10/2020 11:38:38 AM</t>
  </si>
  <si>
    <t>Rutabaga the adventure chef. 2, Feasts of fury</t>
  </si>
  <si>
    <t>Colossal, Eric, author, artist</t>
  </si>
  <si>
    <t>02/06/2016 8:15:41 PM</t>
  </si>
  <si>
    <t>13/10/2020 5:24:33 PM</t>
  </si>
  <si>
    <t>Lumberjanes. Volume 4, Out of time</t>
  </si>
  <si>
    <t>Stevenson, Noelle, author</t>
  </si>
  <si>
    <t>04/08/2016 6:06:15 PM</t>
  </si>
  <si>
    <t>26/11/2019 2:12:43 PM</t>
  </si>
  <si>
    <t>LEGO friends. Pop star power!</t>
  </si>
  <si>
    <t>Blue Ocean Entertainment, author, illustrator</t>
  </si>
  <si>
    <t>18/05/2016 3:58:14 PM</t>
  </si>
  <si>
    <t>31/08/2020 2:55:47 PM</t>
  </si>
  <si>
    <t>16/05/2016 6:47:16 PM</t>
  </si>
  <si>
    <t>27/01/2017 4:56:47 PM</t>
  </si>
  <si>
    <t>Figment. 2</t>
  </si>
  <si>
    <t>22/05/2016 2:10:37 PM</t>
  </si>
  <si>
    <t>10/03/2020 8:43:27 PM</t>
  </si>
  <si>
    <t>LEGO friends. Friends to the rescue!</t>
  </si>
  <si>
    <t>22/05/2016 2:10:28 PM</t>
  </si>
  <si>
    <t>04/11/2019 4:06:05 PM</t>
  </si>
  <si>
    <t>LEGO Bionicle. Battle of the mask makers</t>
  </si>
  <si>
    <t>22/05/2016 2:10:06 PM</t>
  </si>
  <si>
    <t>13/05/2019 3:44:46 PM</t>
  </si>
  <si>
    <t>Breadwinners. 2, Buhdeuce rocks the rocket</t>
  </si>
  <si>
    <t>22/05/2016 2:10:32 PM</t>
  </si>
  <si>
    <t>19/10/2020 3:06:08 PM</t>
  </si>
  <si>
    <t>Yo-kai watch. 5, Summon your courage</t>
  </si>
  <si>
    <t>19/05/2016 8:43:59 PM</t>
  </si>
  <si>
    <t>22/02/2020 2:56:12 PM</t>
  </si>
  <si>
    <t>19/05/2016 8:43:57 PM</t>
  </si>
  <si>
    <t>09/03/2020 6:51:43 PM</t>
  </si>
  <si>
    <t>Yo-kai watch. 3, Jibanyan's tale</t>
  </si>
  <si>
    <t>19/05/2016 8:44:19 PM</t>
  </si>
  <si>
    <t>03/11/2020 8:22:43 PM</t>
  </si>
  <si>
    <t>09/06/2016 4:24:38 PM</t>
  </si>
  <si>
    <t>03/10/2020 10:49:59 AM</t>
  </si>
  <si>
    <t>Lumberjanes. Volume 3, A terrible plan</t>
  </si>
  <si>
    <t>09/06/2016 4:24:46 PM</t>
  </si>
  <si>
    <t>31/08/2020 3:06:05 PM</t>
  </si>
  <si>
    <t>Goosebumps. [2], Terror trips</t>
  </si>
  <si>
    <t>20/07/2016 4:10:20 PM</t>
  </si>
  <si>
    <t>27/12/2018 3:09:32 PM</t>
  </si>
  <si>
    <t>Aw yeah comics! : and...action!</t>
  </si>
  <si>
    <t>06/07/2016 3:27:32 PM</t>
  </si>
  <si>
    <t>02/11/2020 2:04:59 PM</t>
  </si>
  <si>
    <t>06/07/2016 3:27:40 PM</t>
  </si>
  <si>
    <t>03/10/2020 12:12:43 PM</t>
  </si>
  <si>
    <t>J SZA</t>
  </si>
  <si>
    <t>Bird boy. Volume I, The sword of Mali Mani</t>
  </si>
  <si>
    <t>Szabla, Anne, author, illustrator</t>
  </si>
  <si>
    <t>06/07/2016 3:28:17 PM</t>
  </si>
  <si>
    <t>26/08/2019 1:53:46 PM</t>
  </si>
  <si>
    <t>06/07/2016 3:27:35 PM</t>
  </si>
  <si>
    <t>19/09/2020 3:52:28 PM</t>
  </si>
  <si>
    <t>Aw yeah comics! Volume 3, Make way ... for awesome!</t>
  </si>
  <si>
    <t>25/07/2016 5:14:11 PM</t>
  </si>
  <si>
    <t>06/07/2016 4:05:20 PM</t>
  </si>
  <si>
    <t>09/03/2020 6:51:40 PM</t>
  </si>
  <si>
    <t>Archie. 1000 page mega comics digest.</t>
  </si>
  <si>
    <t>20/08/2016 4:49:22 PM</t>
  </si>
  <si>
    <t>05/09/2017 10:21:55 AM</t>
  </si>
  <si>
    <t>Yotsuba&amp;! 13</t>
  </si>
  <si>
    <t>Azuma, Kiyohiko, author, artist</t>
  </si>
  <si>
    <t>06/07/2016 4:25:33 PM</t>
  </si>
  <si>
    <t>05/03/2020 3:55:46 PM</t>
  </si>
  <si>
    <t>Yotsuba&amp;!. 12</t>
  </si>
  <si>
    <t>19/06/2016 3:42:40 PM</t>
  </si>
  <si>
    <t>03/03/2020 9:32:54 AM</t>
  </si>
  <si>
    <t>Yotsuba&amp;!. 9</t>
  </si>
  <si>
    <t>19/06/2016 3:42:21 PM</t>
  </si>
  <si>
    <t>31/10/2020 3:06:55 PM</t>
  </si>
  <si>
    <t>20/07/2016 4:49:32 PM</t>
  </si>
  <si>
    <t>24/10/2020 11:06:20 AM</t>
  </si>
  <si>
    <t>Jedi Academy. 4, A new class</t>
  </si>
  <si>
    <t>Krosoczka, Jarrett, author, illustrator</t>
  </si>
  <si>
    <t>04/08/2016 6:05:39 PM</t>
  </si>
  <si>
    <t>18/09/2020 12:13:44 PM</t>
  </si>
  <si>
    <t>J SHE</t>
  </si>
  <si>
    <t>The adventures of Luna the vampire. 1, Grumpy space</t>
  </si>
  <si>
    <t>Sheikh, Yasmin, author, illustrator</t>
  </si>
  <si>
    <t>20/07/2016 4:10:13 PM</t>
  </si>
  <si>
    <t>24/10/2019 2:40:25 PM</t>
  </si>
  <si>
    <t>Kitaro</t>
  </si>
  <si>
    <t>Mizuki, Shigeru, 1922-2015 author, artist</t>
  </si>
  <si>
    <t>06/07/2016 3:28:21 PM</t>
  </si>
  <si>
    <t>07/03/2020 3:46:10 PM</t>
  </si>
  <si>
    <t>Regular show. Volume five</t>
  </si>
  <si>
    <t>21/06/2016 1:27:53 PM</t>
  </si>
  <si>
    <t>22/10/2020 10:00:02 AM</t>
  </si>
  <si>
    <t>My little pony. Friendship is magic. Volume 9, Siege of the Crystal Empire</t>
  </si>
  <si>
    <t>15/06/2016 4:20:18 PM</t>
  </si>
  <si>
    <t>08/09/2020 3:15:23 PM</t>
  </si>
  <si>
    <t>J MET</t>
  </si>
  <si>
    <t>The red shoes and other tales</t>
  </si>
  <si>
    <t>Metaphrog, author, artist</t>
  </si>
  <si>
    <t>15/06/2016 4:20:39 PM</t>
  </si>
  <si>
    <t>02/12/2019 1:25:44 PM</t>
  </si>
  <si>
    <t>22/06/2016 4:08:32 PM</t>
  </si>
  <si>
    <t>16/10/2020 11:07:25 AM</t>
  </si>
  <si>
    <t>Uncle Scrooge. Peril of Pandora's box</t>
  </si>
  <si>
    <t>Buitnik, Arno, author</t>
  </si>
  <si>
    <t>22/06/2016 4:08:22 PM</t>
  </si>
  <si>
    <t>27/10/2020 4:37:58 PM</t>
  </si>
  <si>
    <t>22/06/2016 4:08:25 PM</t>
  </si>
  <si>
    <t>18/11/2019 7:01:21 PM</t>
  </si>
  <si>
    <t>Black Beauty</t>
  </si>
  <si>
    <t>Sundel, Al, adaptator</t>
  </si>
  <si>
    <t>15/06/2016 4:20:32 PM</t>
  </si>
  <si>
    <t>19/06/2020 11:04:30 AM</t>
  </si>
  <si>
    <t>Adventure time. 7, The four castles</t>
  </si>
  <si>
    <t>Trujillo, Josh, author</t>
  </si>
  <si>
    <t>23/06/2016 7:57:11 PM</t>
  </si>
  <si>
    <t>24/10/2020 11:31:36 AM</t>
  </si>
  <si>
    <t>J CAZ</t>
  </si>
  <si>
    <t>The sisters. 1, Just like family</t>
  </si>
  <si>
    <t>Cazenove, 1969- author</t>
  </si>
  <si>
    <t>23/06/2016 7:56:56 PM</t>
  </si>
  <si>
    <t>26/10/2020 4:34:00 PM</t>
  </si>
  <si>
    <t>23/06/2016 7:57:08 PM</t>
  </si>
  <si>
    <t>11/08/2020 11:30:35 AM</t>
  </si>
  <si>
    <t>The mystery of the pirate ship</t>
  </si>
  <si>
    <t>23/06/2016 7:57:06 PM</t>
  </si>
  <si>
    <t>02/11/2020 12:19:07 PM</t>
  </si>
  <si>
    <t>Big Nate. Mr. Popularity</t>
  </si>
  <si>
    <t>20/08/2016 4:49:29 PM</t>
  </si>
  <si>
    <t>19/08/2020 11:54:52 AM</t>
  </si>
  <si>
    <t>Babymouse. 4, Rock star</t>
  </si>
  <si>
    <t>20/08/2016 4:49:25 PM</t>
  </si>
  <si>
    <t>03/02/2020 2:19:49 PM</t>
  </si>
  <si>
    <t>Sonic the Hedgehog archives. Volume 0. The beginning</t>
  </si>
  <si>
    <t>21/08/2016 4:32:49 PM</t>
  </si>
  <si>
    <t>29/06/2020 10:46:58 AM</t>
  </si>
  <si>
    <t>Adventure time. Volume 9</t>
  </si>
  <si>
    <t>Hastings, Chris, 1983- author</t>
  </si>
  <si>
    <t>31/07/2016 2:36:00 PM</t>
  </si>
  <si>
    <t>28/10/2020 1:36:02 PM</t>
  </si>
  <si>
    <t>Adventure time. Banana guard academy</t>
  </si>
  <si>
    <t>Osborne, Kent, author 1969-</t>
  </si>
  <si>
    <t>31/07/2016 2:36:06 PM</t>
  </si>
  <si>
    <t>29/10/2020 7:05:56 PM</t>
  </si>
  <si>
    <t>Ghosts</t>
  </si>
  <si>
    <t>30/10/2016 4:23:16 PM</t>
  </si>
  <si>
    <t>23/10/2020 1:26:30 PM</t>
  </si>
  <si>
    <t>30/10/2016 4:23:00 PM</t>
  </si>
  <si>
    <t>07/10/2020 1:49:41 PM</t>
  </si>
  <si>
    <t>Fantasy sports. No. 2, The bandit of Barbel Bay</t>
  </si>
  <si>
    <t>Bosma, Sam, author, artist</t>
  </si>
  <si>
    <t>01/09/2016 4:17:34 PM</t>
  </si>
  <si>
    <t>26/01/2020 4:55:55 PM</t>
  </si>
  <si>
    <t>Plants vs. zombies. Petal to the metal</t>
  </si>
  <si>
    <t>27/10/2016 7:49:05 PM</t>
  </si>
  <si>
    <t>17/10/2020 1:20:41 PM</t>
  </si>
  <si>
    <t>Adventure time with Fionna &amp; Cake. Card wars</t>
  </si>
  <si>
    <t>Wang, Jen, 1984- author</t>
  </si>
  <si>
    <t>27/10/2016 7:48:49 PM</t>
  </si>
  <si>
    <t>13/03/2020 5:23:49 PM</t>
  </si>
  <si>
    <t>A Lucky Luke adventure. 46, The pony express</t>
  </si>
  <si>
    <t>LÃ©turgie, Jean, author</t>
  </si>
  <si>
    <t>18/09/2016 4:33:00 PM</t>
  </si>
  <si>
    <t>29/06/2020 11:43:04 AM</t>
  </si>
  <si>
    <t>A Lucky Luke adventure. 37, Fingers</t>
  </si>
  <si>
    <t>18/09/2016 4:32:04 PM</t>
  </si>
  <si>
    <t>11/09/2020 3:42:30 PM</t>
  </si>
  <si>
    <t>A Lucky Luke adventure. 41, The Daily Star</t>
  </si>
  <si>
    <t>LeÌturgie, Jean, 1947- author</t>
  </si>
  <si>
    <t>06/10/2016 8:20:01 PM</t>
  </si>
  <si>
    <t>29/06/2020 11:43:14 AM</t>
  </si>
  <si>
    <t>A Lucky Luke adventure. 17, Apache Canyon</t>
  </si>
  <si>
    <t>06/10/2016 8:20:20 PM</t>
  </si>
  <si>
    <t>15/10/2020 7:48:45 PM</t>
  </si>
  <si>
    <t>A Lucky Luke adventure. 20, The Oklahoma land rush</t>
  </si>
  <si>
    <t>06/10/2016 8:20:14 PM</t>
  </si>
  <si>
    <t>20/10/2020 1:45:33 PM</t>
  </si>
  <si>
    <t>A Lucky Luke adventure. 21, The 20th cavalry</t>
  </si>
  <si>
    <t>06/10/2016 8:20:29 PM</t>
  </si>
  <si>
    <t>05/10/2020 3:10:58 PM</t>
  </si>
  <si>
    <t>A Lucky Luke adventure. 33, The one-armed bandit</t>
  </si>
  <si>
    <t>18/09/2016 4:31:34 PM</t>
  </si>
  <si>
    <t>28/09/2020 1:23:13 PM</t>
  </si>
  <si>
    <t>A Lucky Luke adventure. 38, Doc Doxey's elixir</t>
  </si>
  <si>
    <t>Morris, 1923-2001, author</t>
  </si>
  <si>
    <t>06/10/2016 8:20:26 PM</t>
  </si>
  <si>
    <t>15/10/2020 7:48:49 PM</t>
  </si>
  <si>
    <t>A Lucky Luke adventure. 39, The man from Washington</t>
  </si>
  <si>
    <t>AchdeÌ, 1961- author, illustrator</t>
  </si>
  <si>
    <t>18/09/2016 4:32:03 PM</t>
  </si>
  <si>
    <t>29/06/2020 11:43:07 AM</t>
  </si>
  <si>
    <t>A Lucky Luke adventure. 43, The Bluefeet are coming!</t>
  </si>
  <si>
    <t>18/09/2016 4:32:55 PM</t>
  </si>
  <si>
    <t>06/03/2020 10:24:01 AM</t>
  </si>
  <si>
    <t>24/08/2016 4:21:29 PM</t>
  </si>
  <si>
    <t>Marvel universe. Iron Man</t>
  </si>
  <si>
    <t>Van Lente, Fred, author</t>
  </si>
  <si>
    <t>01/09/2016 3:42:55 PM</t>
  </si>
  <si>
    <t>31/07/2020 9:25:13 AM</t>
  </si>
  <si>
    <t>Lucy &amp; Andy Neanderthal</t>
  </si>
  <si>
    <t>10/09/2016 4:22:32 PM</t>
  </si>
  <si>
    <t>17/01/2020 5:10:44 PM</t>
  </si>
  <si>
    <t>PokeÌmon adventures. Black &amp; white. 1</t>
  </si>
  <si>
    <t>27/09/2016 3:31:36 PM</t>
  </si>
  <si>
    <t>31/10/2020 2:27:18 PM</t>
  </si>
  <si>
    <t>PokeÌmon adventures. Gold &amp; silver. Volume 9</t>
  </si>
  <si>
    <t>14/09/2016 4:39:14 PM</t>
  </si>
  <si>
    <t>31/10/2020 2:26:34 PM</t>
  </si>
  <si>
    <t>PokeÌmon adventures. Gold &amp; silver. Volume 8</t>
  </si>
  <si>
    <t>14/09/2016 4:39:09 PM</t>
  </si>
  <si>
    <t>31/10/2020 2:26:14 PM</t>
  </si>
  <si>
    <t>PokeÌmon adventures. Gold &amp; silver. Volume 10</t>
  </si>
  <si>
    <t>14/09/2016 5:00:23 PM</t>
  </si>
  <si>
    <t>31/10/2020 1:03:19 PM</t>
  </si>
  <si>
    <t>PokeÌmon adventures. Gold &amp; silver. Volume 11</t>
  </si>
  <si>
    <t>Kusaka, Hidenori author</t>
  </si>
  <si>
    <t>14/09/2016 5:00:34 PM</t>
  </si>
  <si>
    <t>31/10/2020 2:26:31 PM</t>
  </si>
  <si>
    <t>14/09/2016 5:00:44 PM</t>
  </si>
  <si>
    <t>10/03/2020 5:41:21 PM</t>
  </si>
  <si>
    <t>14/09/2016 4:39:29 PM</t>
  </si>
  <si>
    <t>16/03/2020 10:00:43 AM</t>
  </si>
  <si>
    <t>Pokemon. Diamond and pearl adventure. Volume 8</t>
  </si>
  <si>
    <t>27/09/2016 3:31:35 PM</t>
  </si>
  <si>
    <t>31/10/2020 12:46:26 PM</t>
  </si>
  <si>
    <t>PokeÌmon adventures. Heart gold &amp; soul silver. Volume 1</t>
  </si>
  <si>
    <t>Kusaka, Hidenori, creator, author</t>
  </si>
  <si>
    <t>30/10/2016 2:51:12 PM</t>
  </si>
  <si>
    <t>PokeÌmon adventures. Ruby &amp; sapphire. Volume 15</t>
  </si>
  <si>
    <t>14/09/2016 4:39:31 PM</t>
  </si>
  <si>
    <t>24/07/2020 10:45:38 AM</t>
  </si>
  <si>
    <t>PokeÌmon adventures. Ruby &amp; sapphire. Volume 18</t>
  </si>
  <si>
    <t>14/09/2016 5:00:52 PM</t>
  </si>
  <si>
    <t>05/08/2020 1:33:11 PM</t>
  </si>
  <si>
    <t>PokeÌmon adventures. Ruby &amp; sapphire. Volume 19</t>
  </si>
  <si>
    <t>14/09/2016 5:00:54 PM</t>
  </si>
  <si>
    <t>27/04/2020 10:54:53 AM</t>
  </si>
  <si>
    <t>PokeÌmon adventures. Ruby &amp; sapphire. Volume 20</t>
  </si>
  <si>
    <t>14/09/2016 5:00:17 PM</t>
  </si>
  <si>
    <t>18/12/2019 4:12:32 PM</t>
  </si>
  <si>
    <t>PokeÌmon adventures. Ruby &amp; sapphire. Volume 21</t>
  </si>
  <si>
    <t>14/09/2016 5:00:15 PM</t>
  </si>
  <si>
    <t>24/07/2020 10:45:31 AM</t>
  </si>
  <si>
    <t>PokeÌmon adventures. Ruby &amp; sapphire. Volume 22</t>
  </si>
  <si>
    <t>14/09/2016 5:00:19 PM</t>
  </si>
  <si>
    <t>14/03/2020 1:02:43 PM</t>
  </si>
  <si>
    <t>24/11/2016 6:01:41 PM</t>
  </si>
  <si>
    <t>24/10/2020 3:25:06 PM</t>
  </si>
  <si>
    <t>15/10/2016 2:54:34 PM</t>
  </si>
  <si>
    <t>24/10/2020 11:06:24 AM</t>
  </si>
  <si>
    <t>Bird boy. Volume II, The liminal wood</t>
  </si>
  <si>
    <t>Szabla, Anne, author, artist</t>
  </si>
  <si>
    <t>15/10/2016 2:54:21 PM</t>
  </si>
  <si>
    <t>26/08/2019 1:53:49 PM</t>
  </si>
  <si>
    <t>Compass south</t>
  </si>
  <si>
    <t>Larson, Hope, author</t>
  </si>
  <si>
    <t>29/09/2016 12:01:47 PM</t>
  </si>
  <si>
    <t>28/10/2020 12:16:10 PM</t>
  </si>
  <si>
    <t>Mighty Jack. Book one</t>
  </si>
  <si>
    <t>Hatke, Ben, author, artist</t>
  </si>
  <si>
    <t>27/10/2016 7:49:09 PM</t>
  </si>
  <si>
    <t>07/10/2020 4:47:51 PM</t>
  </si>
  <si>
    <t>Detective Frankenstein</t>
  </si>
  <si>
    <t>Johnson, Alaya Dawn, 1982- author</t>
  </si>
  <si>
    <t>31/10/2016 10:07:16 AM</t>
  </si>
  <si>
    <t>24/10/2020 2:57:11 PM</t>
  </si>
  <si>
    <t>The complete Peanuts, 1985 to 1986</t>
  </si>
  <si>
    <t>06/11/2016 4:13:35 PM</t>
  </si>
  <si>
    <t>15/11/2019 4:25:56 PM</t>
  </si>
  <si>
    <t>The complete Peanuts, 1987 to 1988</t>
  </si>
  <si>
    <t>Schulz, Charles M. (Charles Monroe), 1922-2000, author, artist</t>
  </si>
  <si>
    <t>12/10/2016 3:06:00 PM</t>
  </si>
  <si>
    <t>23/01/2020 1:25:59 PM</t>
  </si>
  <si>
    <t>The complete Peanuts, 1955 to 1956</t>
  </si>
  <si>
    <t>11/10/2016 9:01:14 PM</t>
  </si>
  <si>
    <t>22/02/2020 12:35:32 PM</t>
  </si>
  <si>
    <t>The complete Peanuts, 1957 to 1958</t>
  </si>
  <si>
    <t>11/10/2016 9:01:23 PM</t>
  </si>
  <si>
    <t>28/04/2020 10:12:41 AM</t>
  </si>
  <si>
    <t>The complete Peanuts, 1959 to 1960</t>
  </si>
  <si>
    <t>12/10/2016 3:06:12 PM</t>
  </si>
  <si>
    <t>17/09/2019 9:47:55 AM</t>
  </si>
  <si>
    <t>The complete Peanuts, 1961 to 1962</t>
  </si>
  <si>
    <t>11/10/2016 6:25:08 PM</t>
  </si>
  <si>
    <t>26/10/2020 3:06:11 PM</t>
  </si>
  <si>
    <t>The complete Peanuts, 1963 to 1964</t>
  </si>
  <si>
    <t>12/10/2016 3:05:57 PM</t>
  </si>
  <si>
    <t>02/11/2020 8:32:40 AM</t>
  </si>
  <si>
    <t>The complete Peanuts, 1965 to 1966</t>
  </si>
  <si>
    <t>11/10/2016 6:24:53 PM</t>
  </si>
  <si>
    <t>17/09/2020 10:07:27 AM</t>
  </si>
  <si>
    <t>The complete Peanuts, 1967 to 1968</t>
  </si>
  <si>
    <t>11/10/2016 9:01:11 PM</t>
  </si>
  <si>
    <t>22/10/2020 12:34:39 PM</t>
  </si>
  <si>
    <t>The complete Peanuts, 1969 to 1970</t>
  </si>
  <si>
    <t>06/11/2016 4:13:58 PM</t>
  </si>
  <si>
    <t>02/11/2020 4:08:40 PM</t>
  </si>
  <si>
    <t>The complete Peanuts, 1971 to 1972</t>
  </si>
  <si>
    <t>12/10/2016 3:06:15 PM</t>
  </si>
  <si>
    <t>15/11/2019 4:26:14 PM</t>
  </si>
  <si>
    <t>The complete Peanuts, 1973 to 1974</t>
  </si>
  <si>
    <t>11/10/2016 9:01:19 PM</t>
  </si>
  <si>
    <t>13/11/2019 12:21:24 PM</t>
  </si>
  <si>
    <t>The complete Peanuts, 1975 to 1976</t>
  </si>
  <si>
    <t>12/10/2016 3:06:26 PM</t>
  </si>
  <si>
    <t>08/09/2020 10:49:28 AM</t>
  </si>
  <si>
    <t>The complete Peanuts, 1977 to 1978</t>
  </si>
  <si>
    <t>11/10/2016 6:25:03 PM</t>
  </si>
  <si>
    <t>04/05/2020 10:07:45 AM</t>
  </si>
  <si>
    <t>The complete Peanuts, 1979 to 1980</t>
  </si>
  <si>
    <t>11/10/2016 9:01:25 PM</t>
  </si>
  <si>
    <t>04/08/2020 11:23:03 AM</t>
  </si>
  <si>
    <t>The complete Peanuts, 1981 to 1982</t>
  </si>
  <si>
    <t>11/10/2016 6:24:58 PM</t>
  </si>
  <si>
    <t>20/03/2020 3:00:44 PM</t>
  </si>
  <si>
    <t>The complete Peanuts, 1989 to 1990</t>
  </si>
  <si>
    <t>11/10/2016 6:24:49 PM</t>
  </si>
  <si>
    <t>20/03/2020 1:29:42 PM</t>
  </si>
  <si>
    <t>The complete Peanuts, 1993 to 1994</t>
  </si>
  <si>
    <t>12/10/2016 3:06:22 PM</t>
  </si>
  <si>
    <t>24/03/2020 1:56:32 PM</t>
  </si>
  <si>
    <t>Asterix the Gaul</t>
  </si>
  <si>
    <t>06/10/2016 8:20:06 PM</t>
  </si>
  <si>
    <t>15/10/2020 7:21:11 PM</t>
  </si>
  <si>
    <t>The return of the Smurfette</t>
  </si>
  <si>
    <t>30/10/2016 2:51:06 PM</t>
  </si>
  <si>
    <t>30/07/2020 1:19:51 PM</t>
  </si>
  <si>
    <t>Asterix the gladiator</t>
  </si>
  <si>
    <t>06/10/2016 8:20:11 PM</t>
  </si>
  <si>
    <t>24/10/2020 11:30:41 AM</t>
  </si>
  <si>
    <t>Adventure time. Volume 2</t>
  </si>
  <si>
    <t>30/10/2016 2:51:08 PM</t>
  </si>
  <si>
    <t>28/09/2020 2:50:58 PM</t>
  </si>
  <si>
    <t>Adventure time. Volume 3</t>
  </si>
  <si>
    <t>14/11/2016 4:23:30 PM</t>
  </si>
  <si>
    <t>05/09/2020 12:37:37 PM</t>
  </si>
  <si>
    <t>Regular show. A clash of consoles</t>
  </si>
  <si>
    <t>Luckett, Robert, 1984- author</t>
  </si>
  <si>
    <t>18/09/2016 4:31:29 PM</t>
  </si>
  <si>
    <t>15/10/2019 2:20:36 PM</t>
  </si>
  <si>
    <t>Avengers assemble. Civil War</t>
  </si>
  <si>
    <t>24/09/2016 3:11:26 PM</t>
  </si>
  <si>
    <t>03/03/2020 10:19:46 AM</t>
  </si>
  <si>
    <t>Ultimate Spider-Man, Web-warriors. Contest of champions</t>
  </si>
  <si>
    <t>24/09/2016 3:11:24 PM</t>
  </si>
  <si>
    <t>11/09/2020 3:42:31 PM</t>
  </si>
  <si>
    <t>Regular show. Volume six</t>
  </si>
  <si>
    <t>Rupert, Mad, author, illustrator</t>
  </si>
  <si>
    <t>28/09/2016 4:51:17 PM</t>
  </si>
  <si>
    <t>18/11/2019 4:38:33 PM</t>
  </si>
  <si>
    <t>29/09/2016 12:01:44 PM</t>
  </si>
  <si>
    <t>15/10/2020 6:28:42 PM</t>
  </si>
  <si>
    <t>Big Nate. Revenge of the cream puffs</t>
  </si>
  <si>
    <t>05/10/2016 4:02:37 PM</t>
  </si>
  <si>
    <t>31/10/2020 1:05:29 PM</t>
  </si>
  <si>
    <t>05/10/2016 4:02:40 PM</t>
  </si>
  <si>
    <t>07/10/2020 4:47:53 PM</t>
  </si>
  <si>
    <t>05/10/2016 4:02:34 PM</t>
  </si>
  <si>
    <t>28/10/2020 1:36:05 PM</t>
  </si>
  <si>
    <t>My little pony. Friendship is magic. Volume 10</t>
  </si>
  <si>
    <t>Rice, Christina, 1974- author</t>
  </si>
  <si>
    <t>30/10/2016 4:23:58 PM</t>
  </si>
  <si>
    <t>27/10/2020 4:38:18 PM</t>
  </si>
  <si>
    <t>J FRA</t>
  </si>
  <si>
    <t>Oddly Normal. Book 1</t>
  </si>
  <si>
    <t>Frampton, Otis, author, illustrator</t>
  </si>
  <si>
    <t>30/10/2016 2:51:03 PM</t>
  </si>
  <si>
    <t>12/02/2020 10:46:15 AM</t>
  </si>
  <si>
    <t>Donald Duck. Vicious cycles.</t>
  </si>
  <si>
    <t>30/10/2016 4:23:50 PM</t>
  </si>
  <si>
    <t>17/09/2020 2:44:14 PM</t>
  </si>
  <si>
    <t>Finding Nemo : cinestory comic</t>
  </si>
  <si>
    <t>31/10/2016 10:07:12 AM</t>
  </si>
  <si>
    <t>17/10/2019 5:06:55 PM</t>
  </si>
  <si>
    <t>J ONE</t>
  </si>
  <si>
    <t>Princess princess ever after</t>
  </si>
  <si>
    <t>O'Neill, Katie (Cartoonist), author, artist</t>
  </si>
  <si>
    <t>30/10/2016 4:23:45 PM</t>
  </si>
  <si>
    <t>24/02/2020 7:56:25 PM</t>
  </si>
  <si>
    <t>Far out fairy tales. Sleeping Beauty, magic master : a graphic novel</t>
  </si>
  <si>
    <t>Peters, Stephanie True, 1965- author</t>
  </si>
  <si>
    <t>30/10/2016 4:23:53 PM</t>
  </si>
  <si>
    <t>27/10/2020 8:49:07 AM</t>
  </si>
  <si>
    <t>Uncle Scrooge. Pure viewing satisfaction</t>
  </si>
  <si>
    <t>Cimino, Rodolfo, author</t>
  </si>
  <si>
    <t>30/10/2016 2:50:58 PM</t>
  </si>
  <si>
    <t>14/11/2019 3:30:02 PM</t>
  </si>
  <si>
    <t>The haunted mansion</t>
  </si>
  <si>
    <t>Williamson, Joshua, author</t>
  </si>
  <si>
    <t>27/10/2016 7:48:59 PM</t>
  </si>
  <si>
    <t>07/10/2020 4:47:41 PM</t>
  </si>
  <si>
    <t>Razzle dazzle unicorn. 4</t>
  </si>
  <si>
    <t>30/10/2016 2:52:12 PM</t>
  </si>
  <si>
    <t>Secret coders. Volume 2, Paths &amp; portals</t>
  </si>
  <si>
    <t>06/11/2016 4:12:33 PM</t>
  </si>
  <si>
    <t>J GRU</t>
  </si>
  <si>
    <t>Grumpy Cat (and Pokey!)</t>
  </si>
  <si>
    <t>06/11/2016 3:46:32 PM</t>
  </si>
  <si>
    <t>28/10/2020 12:16:22 PM</t>
  </si>
  <si>
    <t>J ALE</t>
  </si>
  <si>
    <t>Super agent Jon Le Bon. Volume 2, Formula V</t>
  </si>
  <si>
    <t>A., Alex, author, illustrator</t>
  </si>
  <si>
    <t>06/11/2016 4:13:27 PM</t>
  </si>
  <si>
    <t>20/10/2020 12:11:05 PM</t>
  </si>
  <si>
    <t>Super agent Jon Le Bon. Volume 3, Operation shorthand</t>
  </si>
  <si>
    <t>06/11/2016 4:13:05 PM</t>
  </si>
  <si>
    <t>16/10/2020 3:59:27 PM</t>
  </si>
  <si>
    <t>Super agent Jon Le Bon! Volume 1, The brain of the apocalypse</t>
  </si>
  <si>
    <t>06/11/2016 4:13:13 PM</t>
  </si>
  <si>
    <t>20/10/2020 12:02:30 PM</t>
  </si>
  <si>
    <t>Super agent Jon Le Bon!. Volume 4, The prophecy of four</t>
  </si>
  <si>
    <t>06/11/2016 4:13:20 PM</t>
  </si>
  <si>
    <t>27/10/2020 5:34:26 PM</t>
  </si>
  <si>
    <t>Uncle Scrooge. The Grand Canyon conquest!</t>
  </si>
  <si>
    <t>Pujol, Miquel, author, artist</t>
  </si>
  <si>
    <t>06/11/2016 4:12:57 PM</t>
  </si>
  <si>
    <t>19/10/2020 11:19:12 AM</t>
  </si>
  <si>
    <t>Mickey Mouse. Shadow of the Colossus.</t>
  </si>
  <si>
    <t>06/11/2016 4:12:49 PM</t>
  </si>
  <si>
    <t>19/10/2020 10:32:50 AM</t>
  </si>
  <si>
    <t>09/11/2016 8:50:33 PM</t>
  </si>
  <si>
    <t>09/10/2020 5:12:37 PM</t>
  </si>
  <si>
    <t>Snow White</t>
  </si>
  <si>
    <t>Phelan, Matt, author, illustrator</t>
  </si>
  <si>
    <t>07/11/2016 5:35:56 PM</t>
  </si>
  <si>
    <t>05/09/2020 4:21:32 PM</t>
  </si>
  <si>
    <t>J HIR</t>
  </si>
  <si>
    <t>Varmints</t>
  </si>
  <si>
    <t>Hirsch, Andy, 1987- author, illustrator</t>
  </si>
  <si>
    <t>09/11/2016 8:53:10 PM</t>
  </si>
  <si>
    <t>23/12/2019 9:42:35 AM</t>
  </si>
  <si>
    <t>Hilda and the stone forest</t>
  </si>
  <si>
    <t>Pearson, Luke, author, illustrator</t>
  </si>
  <si>
    <t>09/11/2016 8:54:40 PM</t>
  </si>
  <si>
    <t>03/09/2020 12:00:19 PM</t>
  </si>
  <si>
    <t>Marvel super hero spectacular</t>
  </si>
  <si>
    <t>Kesel, Karl, author</t>
  </si>
  <si>
    <t>09/11/2016 8:45:21 PM</t>
  </si>
  <si>
    <t>16/10/2020 11:11:09 AM</t>
  </si>
  <si>
    <t>Far out fairy tales. Goldilocks and the three vampires : a graphic novel</t>
  </si>
  <si>
    <t>Sutton, Laurie, author</t>
  </si>
  <si>
    <t>30/10/2016 2:51:10 PM</t>
  </si>
  <si>
    <t>24/10/2020 12:17:23 PM</t>
  </si>
  <si>
    <t>Uncle Scrooge. The eternal knot</t>
  </si>
  <si>
    <t>Barosso, Abramo, author</t>
  </si>
  <si>
    <t>31/10/2016 10:07:08 AM</t>
  </si>
  <si>
    <t>24/10/2020 4:32:59 PM</t>
  </si>
  <si>
    <t>Bera the one-headed troll</t>
  </si>
  <si>
    <t>14/11/2016 4:23:26 PM</t>
  </si>
  <si>
    <t>11/09/2019 3:51:26 PM</t>
  </si>
  <si>
    <t>19/11/2016 1:14:20 PM</t>
  </si>
  <si>
    <t>20/10/2020 3:47:15 PM</t>
  </si>
  <si>
    <t>30/11/2016 4:44:54 PM</t>
  </si>
  <si>
    <t>28/10/2020 10:55:26 AM</t>
  </si>
  <si>
    <t>Super Mario adventures</t>
  </si>
  <si>
    <t>Takekuma, KentaroÌ„, 1960- author</t>
  </si>
  <si>
    <t>24/11/2016 6:01:30 PM</t>
  </si>
  <si>
    <t>22/10/2020 6:55:33 PM</t>
  </si>
  <si>
    <t>Super agent Jon Le Bon!. Volume 5, Time travel fridge</t>
  </si>
  <si>
    <t>05/11/2016 2:21:39 PM</t>
  </si>
  <si>
    <t>08/09/2020 3:15:34 PM</t>
  </si>
  <si>
    <t>06/11/2016 3:49:12 PM</t>
  </si>
  <si>
    <t>17/10/2020 12:21:18 PM</t>
  </si>
  <si>
    <t>The wild Smurf</t>
  </si>
  <si>
    <t>06/11/2016 3:49:02 PM</t>
  </si>
  <si>
    <t>24/08/2020 5:50:29 PM</t>
  </si>
  <si>
    <t>Thea Stilton. #6, The Thea sisters and the mystery at sea!</t>
  </si>
  <si>
    <t>06/11/2016 3:48:43 PM</t>
  </si>
  <si>
    <t>02/11/2020 2:39:47 PM</t>
  </si>
  <si>
    <t>Ape and Armadillo take over the world</t>
  </si>
  <si>
    <t>Sturm, James, 1965- author, artist</t>
  </si>
  <si>
    <t>20/12/2016 8:26:33 PM</t>
  </si>
  <si>
    <t>11/02/2020 10:35:55 AM</t>
  </si>
  <si>
    <t>The creepy case files of Margo Maloo</t>
  </si>
  <si>
    <t>Weing, Drew, author, artist</t>
  </si>
  <si>
    <t>09/11/2016 8:52:10 PM</t>
  </si>
  <si>
    <t>26/10/2020 8:08:57 AM</t>
  </si>
  <si>
    <t>Doctor Strange.</t>
  </si>
  <si>
    <t>08/11/2016 7:38:03 PM</t>
  </si>
  <si>
    <t>10/09/2018 10:01:34 AM</t>
  </si>
  <si>
    <t>The days are just packed</t>
  </si>
  <si>
    <t>03/01/2017 8:51:40 PM</t>
  </si>
  <si>
    <t>02/11/2020 10:38:52 AM</t>
  </si>
  <si>
    <t>The adventures of Tintin. Volume 2</t>
  </si>
  <si>
    <t>10/01/2017 9:01:47 AM</t>
  </si>
  <si>
    <t>07/10/2020 2:59:04 PM</t>
  </si>
  <si>
    <t>03/01/2017 8:51:31 PM</t>
  </si>
  <si>
    <t>05/08/2020 2:30:32 PM</t>
  </si>
  <si>
    <t>The indispensable Calvin and Hobbes</t>
  </si>
  <si>
    <t>03/01/2017 8:51:37 PM</t>
  </si>
  <si>
    <t>Asterix. Vol. 12. Asterix at the Olympic games</t>
  </si>
  <si>
    <t>08/01/2017 3:56:35 PM</t>
  </si>
  <si>
    <t>05/08/2020 12:44:57 PM</t>
  </si>
  <si>
    <t>Barbie. #1, Fashion superstar</t>
  </si>
  <si>
    <t>Kuhn, Sarah, author</t>
  </si>
  <si>
    <t>23/11/2016 3:49:49 PM</t>
  </si>
  <si>
    <t>24/10/2020 1:28:21 PM</t>
  </si>
  <si>
    <t>J SUP</t>
  </si>
  <si>
    <t>DC super hero girls. Hits and myths : an original graphic novel</t>
  </si>
  <si>
    <t>Fontana, Shea, author</t>
  </si>
  <si>
    <t>23/11/2016 3:49:25 PM</t>
  </si>
  <si>
    <t>20/10/2020 1:09:36 PM</t>
  </si>
  <si>
    <t>23/11/2016 3:49:46 PM</t>
  </si>
  <si>
    <t>20/01/2020 3:05:08 PM</t>
  </si>
  <si>
    <t>Disney princess : comic strips collection</t>
  </si>
  <si>
    <t>Mebberson, Amy, author, illustrator</t>
  </si>
  <si>
    <t>23/11/2016 3:49:43 PM</t>
  </si>
  <si>
    <t>13/10/2020 12:45:02 PM</t>
  </si>
  <si>
    <t>Finding Dory : graphic novel.</t>
  </si>
  <si>
    <t>23/11/2016 3:49:38 PM</t>
  </si>
  <si>
    <t>10/03/2020 6:54:56 PM</t>
  </si>
  <si>
    <t>My little pony. The Crystal Empire</t>
  </si>
  <si>
    <t>McCarthy, Meghan, author</t>
  </si>
  <si>
    <t>28/11/2016 12:20:44 PM</t>
  </si>
  <si>
    <t>24/10/2020 1:28:05 PM</t>
  </si>
  <si>
    <t>28/11/2016 12:20:47 PM</t>
  </si>
  <si>
    <t>27/04/2020 10:22:59 AM</t>
  </si>
  <si>
    <t>Peanuts. Volume eight</t>
  </si>
  <si>
    <t>10/12/2016 3:29:48 PM</t>
  </si>
  <si>
    <t>28/12/2019 12:40:47 PM</t>
  </si>
  <si>
    <t>LEGO Ninjago, masters of spinjitzu. #9. Night of the nindroids</t>
  </si>
  <si>
    <t>03/12/2016 3:50:54 PM</t>
  </si>
  <si>
    <t>01/09/2020 11:41:26 AM</t>
  </si>
  <si>
    <t>Amulet. Book five, Prince of the elves</t>
  </si>
  <si>
    <t>Kibuishi, Kazu, 1978- author, illustrator</t>
  </si>
  <si>
    <t>24/01/2017 12:29:56 PM</t>
  </si>
  <si>
    <t>29/10/2020 6:48:14 PM</t>
  </si>
  <si>
    <t>21/01/2017 4:45:22 PM</t>
  </si>
  <si>
    <t>27/10/2020 4:55:31 PM</t>
  </si>
  <si>
    <t>04/02/2017 2:19:58 PM</t>
  </si>
  <si>
    <t>08/08/2019 3:36:40 PM</t>
  </si>
  <si>
    <t>26/01/2017 11:01:33 AM</t>
  </si>
  <si>
    <t>25/10/2019 4:32:20 PM</t>
  </si>
  <si>
    <t>J GRA</t>
  </si>
  <si>
    <t>The great Antonio</t>
  </si>
  <si>
    <t>Gravel, Elise, author</t>
  </si>
  <si>
    <t>04/02/2017 2:19:56 PM</t>
  </si>
  <si>
    <t>19/01/2020 3:08:54 PM</t>
  </si>
  <si>
    <t>J REY</t>
  </si>
  <si>
    <t>Caveboy Dave. 1. More scrawny than brawny</t>
  </si>
  <si>
    <t>Reynolds, Aaron, 1970- author</t>
  </si>
  <si>
    <t>31/01/2017 10:41:45 AM</t>
  </si>
  <si>
    <t>23/10/2020 4:57:49 PM</t>
  </si>
  <si>
    <t>Lumberjanes. Volume 5, Band together</t>
  </si>
  <si>
    <t>17/01/2017 11:28:11 AM</t>
  </si>
  <si>
    <t>17/08/2020 3:01:11 PM</t>
  </si>
  <si>
    <t>Donald Duck. Revenge of the Duck Avenger</t>
  </si>
  <si>
    <t>20/12/2016 8:26:20 PM</t>
  </si>
  <si>
    <t>20/10/2020 3:16:28 PM</t>
  </si>
  <si>
    <t>Adventure time. Volume 10</t>
  </si>
  <si>
    <t>19/12/2016 5:04:47 PM</t>
  </si>
  <si>
    <t>27/04/2020 11:43:35 AM</t>
  </si>
  <si>
    <t>Dragons. Defenders of Berk. Volume 1, Ice and fire.</t>
  </si>
  <si>
    <t>19/12/2016 5:04:29 PM</t>
  </si>
  <si>
    <t>11/02/2020 1:06:11 PM</t>
  </si>
  <si>
    <t>J GOL</t>
  </si>
  <si>
    <t>Goldie Vance. Volume one</t>
  </si>
  <si>
    <t>Larson, Hope, creator, author</t>
  </si>
  <si>
    <t>19/12/2016 5:04:50 PM</t>
  </si>
  <si>
    <t>30/12/2019 2:08:35 PM</t>
  </si>
  <si>
    <t>J HES</t>
  </si>
  <si>
    <t>Malice in Ovenland. Volume 1</t>
  </si>
  <si>
    <t>Hess, Micheline, author, illustrator</t>
  </si>
  <si>
    <t>19/12/2016 5:04:38 PM</t>
  </si>
  <si>
    <t>11/03/2020 12:32:43 PM</t>
  </si>
  <si>
    <t>Narwhal : unicorn of the sea</t>
  </si>
  <si>
    <t>Clanton, Ben, 1988- author, illustrator</t>
  </si>
  <si>
    <t>19/12/2016 4:35:36 PM</t>
  </si>
  <si>
    <t>02/11/2020 10:45:26 AM</t>
  </si>
  <si>
    <t>J MCHA</t>
  </si>
  <si>
    <t>Over the garden wall</t>
  </si>
  <si>
    <t>McHale, Pat, author</t>
  </si>
  <si>
    <t>19/12/2016 5:04:35 PM</t>
  </si>
  <si>
    <t>06/01/2020 11:44:12 AM</t>
  </si>
  <si>
    <t>PokeÌmon. Omega Ruby, Alpha Sapphire, Volume 1</t>
  </si>
  <si>
    <t>19/12/2016 4:35:32 PM</t>
  </si>
  <si>
    <t>17/08/2020 10:00:06 AM</t>
  </si>
  <si>
    <t>J KIE</t>
  </si>
  <si>
    <t>Secret Smithsonian adventures. Claws and Effect</t>
  </si>
  <si>
    <t>Kientz, Chris, author</t>
  </si>
  <si>
    <t>19/12/2016 5:04:32 PM</t>
  </si>
  <si>
    <t>07/01/2020 6:38:34 PM</t>
  </si>
  <si>
    <t>Trolls. 1, Hugs &amp; friends</t>
  </si>
  <si>
    <t>Scheidt, Dave, author</t>
  </si>
  <si>
    <t>19/12/2016 4:35:26 PM</t>
  </si>
  <si>
    <t>11/08/2020 10:57:31 AM</t>
  </si>
  <si>
    <t>The adventures of Puss in Boots. Volume 2 Cat about town</t>
  </si>
  <si>
    <t>19/12/2016 4:35:24 PM</t>
  </si>
  <si>
    <t>29/10/2020 1:27:00 PM</t>
  </si>
  <si>
    <t>First to the last place on Earth!</t>
  </si>
  <si>
    <t>19/12/2016 5:06:33 PM</t>
  </si>
  <si>
    <t>04/11/2020 7:54:17 AM</t>
  </si>
  <si>
    <t>Nancy Drew diaries. #8, Tiger counter ; What goes up</t>
  </si>
  <si>
    <t>19/12/2016 4:35:20 PM</t>
  </si>
  <si>
    <t>05/09/2020 4:21:18 PM</t>
  </si>
  <si>
    <t>08/01/2017 4:00:08 PM</t>
  </si>
  <si>
    <t>16/10/2020 4:07:48 PM</t>
  </si>
  <si>
    <t>Garfield goes to waist</t>
  </si>
  <si>
    <t>Davis, Jim, 1945 July 28- author, artist</t>
  </si>
  <si>
    <t>23/02/2017 8:42:02 PM</t>
  </si>
  <si>
    <t>28/10/2020 10:55:15 AM</t>
  </si>
  <si>
    <t>J FLI</t>
  </si>
  <si>
    <t>Game over, Super Rabbit Boy!</t>
  </si>
  <si>
    <t>Flintham, Thomas, author, illustrator</t>
  </si>
  <si>
    <t>07/02/2017 12:43:44 PM</t>
  </si>
  <si>
    <t>02/11/2020 3:57:48 PM</t>
  </si>
  <si>
    <t>Guardians of the Galaxy. Vol. 3</t>
  </si>
  <si>
    <t>21/01/2017 4:45:05 PM</t>
  </si>
  <si>
    <t>21/02/2020 1:20:29 PM</t>
  </si>
  <si>
    <t>PokeÌmon. Omega Ruby and Alpha Sapphire. Vol. 2</t>
  </si>
  <si>
    <t>21/01/2017 4:45:11 PM</t>
  </si>
  <si>
    <t>27/10/2020 1:23:25 PM</t>
  </si>
  <si>
    <t>Uncle Scrooge. Scrooge's last adventure</t>
  </si>
  <si>
    <t>Artibani, Francesco, author</t>
  </si>
  <si>
    <t>21/01/2017 4:45:13 PM</t>
  </si>
  <si>
    <t>19/10/2020 10:32:48 AM</t>
  </si>
  <si>
    <t>A Lucky Luke adventure. 30, The Daltons' escape</t>
  </si>
  <si>
    <t>11/02/2017 2:22:05 PM</t>
  </si>
  <si>
    <t>14/08/2020 10:16:44 AM</t>
  </si>
  <si>
    <t>Barbie. Volume 1, Puppy party</t>
  </si>
  <si>
    <t>Davidson, Danica, author</t>
  </si>
  <si>
    <t>23/01/2017 10:42:32 AM</t>
  </si>
  <si>
    <t>11/09/2020 3:42:32 PM</t>
  </si>
  <si>
    <t>The sisters. 2, Doing it our way</t>
  </si>
  <si>
    <t>23/01/2017 10:42:38 AM</t>
  </si>
  <si>
    <t>31/10/2020 2:30:28 PM</t>
  </si>
  <si>
    <t>J LEE</t>
  </si>
  <si>
    <t>The zodiac legacy. #2, Power lines</t>
  </si>
  <si>
    <t>Moore, Stuart, author</t>
  </si>
  <si>
    <t>23/01/2017 10:42:57 AM</t>
  </si>
  <si>
    <t>Adventure time. Ice king</t>
  </si>
  <si>
    <t>Partridge, Emily, author</t>
  </si>
  <si>
    <t>30/01/2017 10:24:38 AM</t>
  </si>
  <si>
    <t>21/10/2020 5:45:55 PM</t>
  </si>
  <si>
    <t>Steven Universe and the crystal gems</t>
  </si>
  <si>
    <t>Fenton, Josceline, author</t>
  </si>
  <si>
    <t>30/01/2017 10:24:35 AM</t>
  </si>
  <si>
    <t>04/03/2020 10:20:46 AM</t>
  </si>
  <si>
    <t>Yo-kai watch. 6, Jibanyan evolves</t>
  </si>
  <si>
    <t>30/01/2017 10:24:22 AM</t>
  </si>
  <si>
    <t>31/10/2020 1:14:14 PM</t>
  </si>
  <si>
    <t>Great parodies. Mickey's inferno</t>
  </si>
  <si>
    <t>07/02/2017 9:18:10 AM</t>
  </si>
  <si>
    <t>18/09/2020 11:53:01 AM</t>
  </si>
  <si>
    <t>PokÃ©mon XY. Volume 8</t>
  </si>
  <si>
    <t>07/02/2017 12:43:48 PM</t>
  </si>
  <si>
    <t>PokeÌmon XY. Volume 9</t>
  </si>
  <si>
    <t>07/02/2017 12:43:46 PM</t>
  </si>
  <si>
    <t>28/05/2020 11:11:15 AM</t>
  </si>
  <si>
    <t>Barbie star light adventure. Volume 1, The secret of the gems</t>
  </si>
  <si>
    <t>Howard, Tini, author</t>
  </si>
  <si>
    <t>09/02/2017 7:54:51 PM</t>
  </si>
  <si>
    <t>24/10/2020 1:28:36 PM</t>
  </si>
  <si>
    <t>The Smurf menace</t>
  </si>
  <si>
    <t>09/02/2017 7:54:45 PM</t>
  </si>
  <si>
    <t>24/08/2020 6:12:59 PM</t>
  </si>
  <si>
    <t>J XU</t>
  </si>
  <si>
    <t>Newsprints</t>
  </si>
  <si>
    <t>Xu, Ru, author, artist</t>
  </si>
  <si>
    <t>23/02/2017 8:42:17 PM</t>
  </si>
  <si>
    <t>09/10/2020 1:16:20 PM</t>
  </si>
  <si>
    <t>The adventures of Tintin. Cigars of the Pharaoh</t>
  </si>
  <si>
    <t>11/04/2017 9:16:54 AM</t>
  </si>
  <si>
    <t>04/05/2020 12:21:29 PM</t>
  </si>
  <si>
    <t>13/03/2017 1:03:14 PM</t>
  </si>
  <si>
    <t>24/10/2020 2:58:00 PM</t>
  </si>
  <si>
    <t>Avatar, the last airbender. North and South, Part two</t>
  </si>
  <si>
    <t>23/02/2017 8:42:27 PM</t>
  </si>
  <si>
    <t>03/10/2020 12:13:10 PM</t>
  </si>
  <si>
    <t>Hilo. Book 3, The great big boom</t>
  </si>
  <si>
    <t>Winick, Judd, author, illustrator</t>
  </si>
  <si>
    <t>13/06/2017 1:02:29 PM</t>
  </si>
  <si>
    <t>20/10/2020 3:47:27 PM</t>
  </si>
  <si>
    <t>The heroes of Olympus. Book two, The son of Neptune : the graphic novel</t>
  </si>
  <si>
    <t>Venditti, Robert, author</t>
  </si>
  <si>
    <t>23/02/2017 8:42:13 PM</t>
  </si>
  <si>
    <t>20/10/2020 3:47:22 PM</t>
  </si>
  <si>
    <t>Zootopia : comics collection.</t>
  </si>
  <si>
    <t>23/02/2017 8:42:20 PM</t>
  </si>
  <si>
    <t>13/10/2020 12:47:58 PM</t>
  </si>
  <si>
    <t>23/02/2017 8:41:58 PM</t>
  </si>
  <si>
    <t>04/01/2020 2:12:06 PM</t>
  </si>
  <si>
    <t>J MIN</t>
  </si>
  <si>
    <t>Minions. Evil panic</t>
  </si>
  <si>
    <t>Collin, Renaud, artist</t>
  </si>
  <si>
    <t>29/03/2017 4:47:46 PM</t>
  </si>
  <si>
    <t>12/09/2020 10:10:25 AM</t>
  </si>
  <si>
    <t>Minions. Banana!</t>
  </si>
  <si>
    <t>29/03/2017 4:47:42 PM</t>
  </si>
  <si>
    <t>12/09/2020 10:09:45 AM</t>
  </si>
  <si>
    <t>J BLA</t>
  </si>
  <si>
    <t>The Bad Guys in Mission unpluckable</t>
  </si>
  <si>
    <t>Blabey, Aaron, author</t>
  </si>
  <si>
    <t>30/03/2017 8:24:53 PM</t>
  </si>
  <si>
    <t>29/10/2020 8:21:17 PM</t>
  </si>
  <si>
    <t>30/03/2017 8:25:09 PM</t>
  </si>
  <si>
    <t>29/10/2020 8:07:11 PM</t>
  </si>
  <si>
    <t>J LOU</t>
  </si>
  <si>
    <t>The time museum. Vol. 1</t>
  </si>
  <si>
    <t>Loux, Matthew, author, illustrator</t>
  </si>
  <si>
    <t>29/03/2017 4:50:27 PM</t>
  </si>
  <si>
    <t>26/10/2020 12:26:00 PM</t>
  </si>
  <si>
    <t>Arthur and the golden rope</t>
  </si>
  <si>
    <t>Todd-Stanton, Joe author, illustrator</t>
  </si>
  <si>
    <t>23/03/2017 8:28:00 PM</t>
  </si>
  <si>
    <t>29/10/2020 12:12:01 PM</t>
  </si>
  <si>
    <t>Asterix in Belgium</t>
  </si>
  <si>
    <t>23/03/2017 8:27:56 PM</t>
  </si>
  <si>
    <t>15/10/2020 7:20:56 PM</t>
  </si>
  <si>
    <t>J DES</t>
  </si>
  <si>
    <t>Descendants, wicked world : cinestory comic. Volume 3.</t>
  </si>
  <si>
    <t>14/03/2017 4:49:38 PM</t>
  </si>
  <si>
    <t>28/10/2020 6:44:50 PM</t>
  </si>
  <si>
    <t>Donald and Mickey. The Magic Kingdom collection.</t>
  </si>
  <si>
    <t>14/03/2017 4:50:24 PM</t>
  </si>
  <si>
    <t>10/03/2020 6:53:44 PM</t>
  </si>
  <si>
    <t>J STR</t>
  </si>
  <si>
    <t>Strawberry Shortcake. Volume 2, Strawberry noir</t>
  </si>
  <si>
    <t>20/03/2017 5:58:53 PM</t>
  </si>
  <si>
    <t>14/07/2020 11:02:23 AM</t>
  </si>
  <si>
    <t>Lumberjanes. Gotham Academy</t>
  </si>
  <si>
    <t>Clugston-Flores, Chynna, author, illustrator</t>
  </si>
  <si>
    <t>23/03/2017 8:27:53 PM</t>
  </si>
  <si>
    <t>20/10/2020 10:12:40 AM</t>
  </si>
  <si>
    <t>PokeÌmon Omega Ruby Alpha Sapphire. 3</t>
  </si>
  <si>
    <t>23/03/2017 8:27:21 PM</t>
  </si>
  <si>
    <t>26/10/2020 11:35:43 AM</t>
  </si>
  <si>
    <t>PokeÌmon the movie. Volcanion and the mechanical marvel</t>
  </si>
  <si>
    <t>Kawamoto, Kemon, author, illustrator</t>
  </si>
  <si>
    <t>23/03/2017 8:27:15 PM</t>
  </si>
  <si>
    <t>26/10/2020 11:36:08 AM</t>
  </si>
  <si>
    <t>Poptropica. 2, The lost expedition</t>
  </si>
  <si>
    <t>Krpata, Mitch, author</t>
  </si>
  <si>
    <t>23/03/2017 8:27:42 PM</t>
  </si>
  <si>
    <t>16/10/2020 1:09:12 PM</t>
  </si>
  <si>
    <t>Ultimate Spider-man vs. the Sinister 6. Volume 1</t>
  </si>
  <si>
    <t>23/03/2017 8:29:08 PM</t>
  </si>
  <si>
    <t>30/10/2020 10:49:14 AM</t>
  </si>
  <si>
    <t>Yo-kai watch. 7, A hairy situation</t>
  </si>
  <si>
    <t>23/03/2017 8:27:12 PM</t>
  </si>
  <si>
    <t>07/03/2020 12:48:15 PM</t>
  </si>
  <si>
    <t>Big Nate. What's a little noogie between friends?</t>
  </si>
  <si>
    <t>Peirce, Lincoln, author, artist</t>
  </si>
  <si>
    <t>21/03/2017 4:46:31 PM</t>
  </si>
  <si>
    <t>21/03/2017 4:46:24 PM</t>
  </si>
  <si>
    <t>26/10/2020 5:37:18 PM</t>
  </si>
  <si>
    <t>21/03/2017 4:43:44 PM</t>
  </si>
  <si>
    <t>Regular show. Volume seven</t>
  </si>
  <si>
    <t>05/04/2017 4:44:26 PM</t>
  </si>
  <si>
    <t>22/10/2020 10:00:24 AM</t>
  </si>
  <si>
    <t>J ALV</t>
  </si>
  <si>
    <t>Nightlights</t>
  </si>
  <si>
    <t>Alvarez, Lorena. author, illustrator</t>
  </si>
  <si>
    <t>05/09/2017 9:32:31 AM</t>
  </si>
  <si>
    <t>17/08/2020 10:51:57 AM</t>
  </si>
  <si>
    <t>One trick pony : a graphic novel</t>
  </si>
  <si>
    <t>Hale, Nathan, 1976- author, illustrator</t>
  </si>
  <si>
    <t>18/04/2017 3:45:54 PM</t>
  </si>
  <si>
    <t>17/08/2020 9:45:29 AM</t>
  </si>
  <si>
    <t>J LAW</t>
  </si>
  <si>
    <t>Star scouts</t>
  </si>
  <si>
    <t>Lawrence, Mike (Comic book artist), author, artist</t>
  </si>
  <si>
    <t>18/04/2017 3:45:50 PM</t>
  </si>
  <si>
    <t>09/02/2020 4:16:55 PM</t>
  </si>
  <si>
    <t>15/04/2017 4:09:04 PM</t>
  </si>
  <si>
    <t>10/10/2020 1:39:04 PM</t>
  </si>
  <si>
    <t>Poptropica. Volume 3, The secret society</t>
  </si>
  <si>
    <t>15/04/2017 4:09:52 PM</t>
  </si>
  <si>
    <t>16/10/2020 1:29:55 PM</t>
  </si>
  <si>
    <t>Thea Stilton. 7, A song for the Thea sisters</t>
  </si>
  <si>
    <t>15/04/2017 4:09:48 PM</t>
  </si>
  <si>
    <t>14/09/2020 4:08:45 PM</t>
  </si>
  <si>
    <t>J BAY</t>
  </si>
  <si>
    <t>The adventures of Kung Fu Robot. Volume 1, How to make a peanut butter, jelly &amp; kung fu sandwich</t>
  </si>
  <si>
    <t>Bays, Jason, author, illustrator</t>
  </si>
  <si>
    <t>21/04/2017 1:59:15 PM</t>
  </si>
  <si>
    <t>15/10/2020 8:14:27 PM</t>
  </si>
  <si>
    <t>PokeÌmon XY. Volume 10</t>
  </si>
  <si>
    <t>24/04/2017 12:03:46 PM</t>
  </si>
  <si>
    <t>Unicorn crossing. 5</t>
  </si>
  <si>
    <t>Simpson, Dana, 1977- author, artist</t>
  </si>
  <si>
    <t>24/04/2017 12:03:56 PM</t>
  </si>
  <si>
    <t>19/10/2020 1:15:46 PM</t>
  </si>
  <si>
    <t>Adventure time. 9, Brain robbers</t>
  </si>
  <si>
    <t>01/05/2017 10:50:50 AM</t>
  </si>
  <si>
    <t>11/09/2020 3:42:33 PM</t>
  </si>
  <si>
    <t>01/05/2017 10:50:47 AM</t>
  </si>
  <si>
    <t>10/10/2020 2:33:40 PM</t>
  </si>
  <si>
    <t>The village behind the wall</t>
  </si>
  <si>
    <t>01/05/2017 10:50:45 AM</t>
  </si>
  <si>
    <t>27/10/2020 4:38:05 PM</t>
  </si>
  <si>
    <t>Lumberjanes. Volume 6, Sink or swim</t>
  </si>
  <si>
    <t>Watters, Shannon, author</t>
  </si>
  <si>
    <t>07/06/2017 4:22:24 PM</t>
  </si>
  <si>
    <t>17/08/2020 3:05:29 PM</t>
  </si>
  <si>
    <t>Super Narwhal and Jelly Jolt</t>
  </si>
  <si>
    <t>Clanton, Ben, 1988- author, artist</t>
  </si>
  <si>
    <t>06/05/2017 2:47:19 PM</t>
  </si>
  <si>
    <t>02/11/2020 10:45:36 AM</t>
  </si>
  <si>
    <t>The little mermaid</t>
  </si>
  <si>
    <t>Metaphrog, author, illustrator</t>
  </si>
  <si>
    <t>11/05/2017 8:38:46 PM</t>
  </si>
  <si>
    <t>03/12/2019 6:45:12 PM</t>
  </si>
  <si>
    <t>Real friends</t>
  </si>
  <si>
    <t>11/05/2017 8:39:38 PM</t>
  </si>
  <si>
    <t>SpongeBob comics. #2, Aquatic adventurers, unite!</t>
  </si>
  <si>
    <t>Hillenburg, Stephen, author</t>
  </si>
  <si>
    <t>11/05/2017 8:38:31 PM</t>
  </si>
  <si>
    <t>29/10/2020 6:13:53 PM</t>
  </si>
  <si>
    <t>Morton : a cross-Canada rail journey</t>
  </si>
  <si>
    <t>Collier, David, 1963-, author, illustrator</t>
  </si>
  <si>
    <t>11/05/2017 8:36:50 PM</t>
  </si>
  <si>
    <t>24/03/2019 1:39:58 PM</t>
  </si>
  <si>
    <t>Warriors, Skyclan &amp; the stranger. 1, The rescue</t>
  </si>
  <si>
    <t>20/06/2017 3:19:01 PM</t>
  </si>
  <si>
    <t>03/11/2020 12:23:59 PM</t>
  </si>
  <si>
    <t>Smile</t>
  </si>
  <si>
    <t>27/05/2017 12:49:02 PM</t>
  </si>
  <si>
    <t>30/10/2020 12:48:41 PM</t>
  </si>
  <si>
    <t>Donald Duck. A christmas for Shacktown</t>
  </si>
  <si>
    <t>Barks, Carl, 1901-2000, author</t>
  </si>
  <si>
    <t>20/06/2017 3:20:09 PM</t>
  </si>
  <si>
    <t>24/10/2020 2:53:26 PM</t>
  </si>
  <si>
    <t>Bone. 6, Old man's cave</t>
  </si>
  <si>
    <t>09/05/2017 4:19:21 PM</t>
  </si>
  <si>
    <t>24/09/2020 12:14:04 PM</t>
  </si>
  <si>
    <t>The adventures of Daniel Boom aka Loud Boy. [Vol. 1], Sound off!</t>
  </si>
  <si>
    <t>09/05/2017 4:19:17 PM</t>
  </si>
  <si>
    <t>26/10/2020 12:37:03 PM</t>
  </si>
  <si>
    <t>Arctic comics</t>
  </si>
  <si>
    <t>25/06/2017 3:08:43 PM</t>
  </si>
  <si>
    <t>11/04/2019 3:51:00 PM</t>
  </si>
  <si>
    <t>Tales from Big Spirit. The chief : Mistahimaskwa</t>
  </si>
  <si>
    <t>24/06/2017 3:31:52 PM</t>
  </si>
  <si>
    <t>03/03/2020 10:19:19 AM</t>
  </si>
  <si>
    <t>Tales from Big Spirit. The land of Os : John Ramsay</t>
  </si>
  <si>
    <t>03/10/2017 11:33:36 AM</t>
  </si>
  <si>
    <t>10/05/2019 11:17:07 AM</t>
  </si>
  <si>
    <t>J SOL</t>
  </si>
  <si>
    <t>Adventures of Rabbit and Bear Paws. 2, The voyageurs</t>
  </si>
  <si>
    <t>Solomon, Chad, 1976- author, illustrator</t>
  </si>
  <si>
    <t>28/09/2017 6:43:03 PM</t>
  </si>
  <si>
    <t>18/12/2019 1:39:24 PM</t>
  </si>
  <si>
    <t>Adventures of Rabbit and Bear Paws. True hearts</t>
  </si>
  <si>
    <t>26/03/2018 7:04:48 PM</t>
  </si>
  <si>
    <t>11/07/2019 5:24:57 PM</t>
  </si>
  <si>
    <t>Adventures of Rabbit and Bear Paws. 5, Bear walker</t>
  </si>
  <si>
    <t>24/06/2017 3:31:57 PM</t>
  </si>
  <si>
    <t>09/01/2020 8:42:16 PM</t>
  </si>
  <si>
    <t>Adventures of Rabbit and Bear Paws. 6, Council of the animals</t>
  </si>
  <si>
    <t>28/09/2017 6:43:02 PM</t>
  </si>
  <si>
    <t>09/01/2020 8:42:17 PM</t>
  </si>
  <si>
    <t>Adventures of Rabbit and Bear Paws. 4, Tall tale</t>
  </si>
  <si>
    <t>24/06/2017 3:32:02 PM</t>
  </si>
  <si>
    <t>11/07/2019 5:25:05 PM</t>
  </si>
  <si>
    <t>Adventures of Rabbit and Bear Paws. 1, The sugar bush</t>
  </si>
  <si>
    <t>24/06/2017 3:32:00 PM</t>
  </si>
  <si>
    <t>18/12/2019 1:39:25 PM</t>
  </si>
  <si>
    <t>J VAN</t>
  </si>
  <si>
    <t>The blue raven</t>
  </si>
  <si>
    <t>Van Camp, Richard, author</t>
  </si>
  <si>
    <t>24/06/2017 3:32:07 PM</t>
  </si>
  <si>
    <t>24/09/2019 7:15:36 PM</t>
  </si>
  <si>
    <t>Secret hero society. 2, Fort Solitude</t>
  </si>
  <si>
    <t>10/05/2017 4:06:59 PM</t>
  </si>
  <si>
    <t>16/10/2020 12:52:24 PM</t>
  </si>
  <si>
    <t>The gift</t>
  </si>
  <si>
    <t>Cardinal, Clifford, author</t>
  </si>
  <si>
    <t>20/06/2017 3:19:30 PM</t>
  </si>
  <si>
    <t>25/05/2019 4:45:11 PM</t>
  </si>
  <si>
    <t>Tales of the mighty code talkers. Volume One</t>
  </si>
  <si>
    <t>23/10/2017 10:54:42 AM</t>
  </si>
  <si>
    <t>20/06/2017 3:19:36 PM</t>
  </si>
  <si>
    <t>30/10/2020 4:24:56 PM</t>
  </si>
  <si>
    <t>The nameless city. Volume 2, The stone heart</t>
  </si>
  <si>
    <t>20/06/2017 3:19:20 PM</t>
  </si>
  <si>
    <t>11/05/2020 10:55:11 AM</t>
  </si>
  <si>
    <t>CatStronauts. Book 1, Mission Moon</t>
  </si>
  <si>
    <t>Brockington, Drew, author, illustrator</t>
  </si>
  <si>
    <t>20/06/2017 3:19:10 PM</t>
  </si>
  <si>
    <t>14/10/2020 11:54:11 AM</t>
  </si>
  <si>
    <t>CatStronauts. Book 2, Race to Mars</t>
  </si>
  <si>
    <t>20/06/2017 3:19:08 PM</t>
  </si>
  <si>
    <t>14/10/2020 11:54:02 AM</t>
  </si>
  <si>
    <t>J AND</t>
  </si>
  <si>
    <t>Evil Emperor Penguin</t>
  </si>
  <si>
    <t>Anderson, Laura Ellen, author, illustrator</t>
  </si>
  <si>
    <t>01/06/2017 3:51:55 PM</t>
  </si>
  <si>
    <t>26/10/2020 11:36:18 AM</t>
  </si>
  <si>
    <t>J CHM</t>
  </si>
  <si>
    <t>Berrybrook Middle School. 2, Brave</t>
  </si>
  <si>
    <t>Chmakova, Svetlana, 1979- author, illustrator</t>
  </si>
  <si>
    <t>29/05/2017 6:25:11 PM</t>
  </si>
  <si>
    <t>26/10/2020 4:06:00 PM</t>
  </si>
  <si>
    <t>Regular show. Volume eight</t>
  </si>
  <si>
    <t>29/05/2017 3:47:34 PM</t>
  </si>
  <si>
    <t>20/11/2019 6:07:26 PM</t>
  </si>
  <si>
    <t>Teen Titans go! Ready for action</t>
  </si>
  <si>
    <t>29/05/2017 3:47:11 PM</t>
  </si>
  <si>
    <t>05/05/2020 10:36:38 AM</t>
  </si>
  <si>
    <t>19/07/2017 3:34:31 PM</t>
  </si>
  <si>
    <t>27/10/2020 7:05:28 PM</t>
  </si>
  <si>
    <t>Seeking refuge : a graphic novel</t>
  </si>
  <si>
    <t>Watts, Irene N, author</t>
  </si>
  <si>
    <t>12/07/2017 4:32:19 PM</t>
  </si>
  <si>
    <t>21/08/2020 10:33:33 AM</t>
  </si>
  <si>
    <t>J TES</t>
  </si>
  <si>
    <t>Chloe. #1, The new girl</t>
  </si>
  <si>
    <t>Tessier, Greg, 1978- author</t>
  </si>
  <si>
    <t>07/06/2017 1:59:58 PM</t>
  </si>
  <si>
    <t>08/09/2020 3:40:23 PM</t>
  </si>
  <si>
    <t>Stitched. #1, "the first day of the rest of her life"</t>
  </si>
  <si>
    <t>McCourt, Mariah, author</t>
  </si>
  <si>
    <t>07/06/2017 1:59:51 PM</t>
  </si>
  <si>
    <t>18/06/2020 11:47:18 AM</t>
  </si>
  <si>
    <t>Garfield. Potbelly of gold</t>
  </si>
  <si>
    <t>11/09/2017 5:51:57 PM</t>
  </si>
  <si>
    <t>26/10/2020 11:56:20 AM</t>
  </si>
  <si>
    <t>Asterix and the Goths</t>
  </si>
  <si>
    <t>05/09/2017 9:32:36 AM</t>
  </si>
  <si>
    <t>16/01/2020 4:25:41 PM</t>
  </si>
  <si>
    <t>Babymouse. 6, Camp Babymouse</t>
  </si>
  <si>
    <t>29/07/2017 2:26:41 PM</t>
  </si>
  <si>
    <t>12/06/2020 10:47:52 AM</t>
  </si>
  <si>
    <t>Babymouse. 14, Mad scientist</t>
  </si>
  <si>
    <t>29/07/2017 2:26:47 PM</t>
  </si>
  <si>
    <t>01/05/2020 9:16:53 AM</t>
  </si>
  <si>
    <t>Babymouse. 9, Monster mash</t>
  </si>
  <si>
    <t>29/07/2017 2:26:39 PM</t>
  </si>
  <si>
    <t>27/07/2020 3:52:24 PM</t>
  </si>
  <si>
    <t>Babymouse. 15, A very Babymouse Christmas</t>
  </si>
  <si>
    <t>29/07/2017 2:26:37 PM</t>
  </si>
  <si>
    <t>21/07/2020 3:39:54 PM</t>
  </si>
  <si>
    <t>Babymouse. 12, Burns rubber</t>
  </si>
  <si>
    <t>29/07/2017 2:26:34 PM</t>
  </si>
  <si>
    <t>23/09/2020 11:16:55 AM</t>
  </si>
  <si>
    <t>The coliseum con</t>
  </si>
  <si>
    <t>06/08/2017 2:21:05 PM</t>
  </si>
  <si>
    <t>27/10/2020 10:09:17 AM</t>
  </si>
  <si>
    <t>The great Ice Age</t>
  </si>
  <si>
    <t>06/08/2017 2:21:03 PM</t>
  </si>
  <si>
    <t>24/10/2020 11:31:02 AM</t>
  </si>
  <si>
    <t>J PUL</t>
  </si>
  <si>
    <t>The adventures of John Blake. Mystery of the ghost ship</t>
  </si>
  <si>
    <t>Pullman, Philip, 1946-, author</t>
  </si>
  <si>
    <t>15/06/2017 8:21:01 PM</t>
  </si>
  <si>
    <t>31/08/2020 1:48:33 PM</t>
  </si>
  <si>
    <t>Time shifters</t>
  </si>
  <si>
    <t>Grine, Chris, author, illustrator</t>
  </si>
  <si>
    <t>15/06/2017 8:20:57 PM</t>
  </si>
  <si>
    <t>28/09/2020 6:32:04 PM</t>
  </si>
  <si>
    <t>Ghostopolis</t>
  </si>
  <si>
    <t>22/08/2017 3:35:34 PM</t>
  </si>
  <si>
    <t>09/10/2020 2:17:50 PM</t>
  </si>
  <si>
    <t>J WIE</t>
  </si>
  <si>
    <t>Fish Girl</t>
  </si>
  <si>
    <t>Napoli, Donna Jo, 1948- author</t>
  </si>
  <si>
    <t>08/08/2017 10:10:14 AM</t>
  </si>
  <si>
    <t>22/10/2020 11:16:52 AM</t>
  </si>
  <si>
    <t>J SIE</t>
  </si>
  <si>
    <t>5 worlds. Book 1, The sand warrior</t>
  </si>
  <si>
    <t>Siegel, Mark, 1967- author</t>
  </si>
  <si>
    <t>26/08/2017 2:38:02 PM</t>
  </si>
  <si>
    <t>11/09/2017 5:51:39 PM</t>
  </si>
  <si>
    <t>29/10/2020 6:48:53 PM</t>
  </si>
  <si>
    <t>The amazing Spider-man. The Spider-man secret!</t>
  </si>
  <si>
    <t>Behling, Steve, author</t>
  </si>
  <si>
    <t>26/08/2017 2:38:20 PM</t>
  </si>
  <si>
    <t>27/10/2020 9:22:14 AM</t>
  </si>
  <si>
    <t>Sweeties. #1, Cherry Skye</t>
  </si>
  <si>
    <t>Grisseaux, Veronique, author</t>
  </si>
  <si>
    <t>26/06/2017 6:13:12 PM</t>
  </si>
  <si>
    <t>24/09/2019 2:32:17 PM</t>
  </si>
  <si>
    <t>Disney fairies. #20, Tinker Bell and a far-too-secret secret.</t>
  </si>
  <si>
    <t>26/06/2017 2:16:30 PM</t>
  </si>
  <si>
    <t>13/08/2020 11:14:21 AM</t>
  </si>
  <si>
    <t>My little pony. Friends forever. Volume 8.</t>
  </si>
  <si>
    <t>26/06/2017 2:16:26 PM</t>
  </si>
  <si>
    <t>17/09/2020 2:39:31 PM</t>
  </si>
  <si>
    <t>Can't Smurf progress</t>
  </si>
  <si>
    <t>26/06/2017 2:16:33 PM</t>
  </si>
  <si>
    <t>15/10/2020 8:14:18 PM</t>
  </si>
  <si>
    <t>Cleopatra in space. Book four, The golden lion</t>
  </si>
  <si>
    <t>Maihack, Mike, author, artist</t>
  </si>
  <si>
    <t>19/07/2017 3:28:30 PM</t>
  </si>
  <si>
    <t>31/10/2020 1:51:24 PM</t>
  </si>
  <si>
    <t>DC super hero girls. Summer Olympus : an original graphic novel</t>
  </si>
  <si>
    <t>19/07/2017 3:28:25 PM</t>
  </si>
  <si>
    <t>17/10/2020 2:46:03 PM</t>
  </si>
  <si>
    <t>Nnewts. Book three, The battle for Amphibopolis</t>
  </si>
  <si>
    <t>TenNapel, Doug, author, artist</t>
  </si>
  <si>
    <t>19/07/2017 3:34:22 PM</t>
  </si>
  <si>
    <t>22/10/2020 1:05:22 PM</t>
  </si>
  <si>
    <t>J TOM</t>
  </si>
  <si>
    <t>The short con</t>
  </si>
  <si>
    <t>Toms, Pete, author, illustrator</t>
  </si>
  <si>
    <t>19/07/2017 3:28:05 PM</t>
  </si>
  <si>
    <t>28/01/2020 9:17:47 AM</t>
  </si>
  <si>
    <t>Simone : the best monster ever!</t>
  </si>
  <si>
    <t>Simard, ReÌmy, author, illustrator</t>
  </si>
  <si>
    <t>28/08/2017 3:29:00 PM</t>
  </si>
  <si>
    <t>16/10/2019 2:59:35 PM</t>
  </si>
  <si>
    <t>11/09/2017 11:59:11 AM</t>
  </si>
  <si>
    <t>01/10/2020 4:36:35 PM</t>
  </si>
  <si>
    <t>J GIR</t>
  </si>
  <si>
    <t>Toby goes bananas</t>
  </si>
  <si>
    <t>Girard, Franck, author</t>
  </si>
  <si>
    <t>28/08/2017 3:28:34 PM</t>
  </si>
  <si>
    <t>31/10/2020 1:44:38 PM</t>
  </si>
  <si>
    <t>J HOO</t>
  </si>
  <si>
    <t>Lisa and the lacemaker : an Asperger adventure</t>
  </si>
  <si>
    <t>Hoopmann, Kathy, 1963- author</t>
  </si>
  <si>
    <t>19/07/2017 3:28:34 PM</t>
  </si>
  <si>
    <t>23/10/2020 2:36:17 PM</t>
  </si>
  <si>
    <t>Comics squad. Detention!</t>
  </si>
  <si>
    <t>19/07/2017 3:28:01 PM</t>
  </si>
  <si>
    <t>28/10/2020 8:50:29 PM</t>
  </si>
  <si>
    <t>Dog night at the Story Zoo</t>
  </si>
  <si>
    <t>Bar-el, Dan, author</t>
  </si>
  <si>
    <t>19/07/2017 3:28:44 PM</t>
  </si>
  <si>
    <t>27/08/2019 3:34:41 PM</t>
  </si>
  <si>
    <t>Adventure time. The Ooorient Express</t>
  </si>
  <si>
    <t>24/07/2017 1:23:00 PM</t>
  </si>
  <si>
    <t>11/09/2020 3:42:34 PM</t>
  </si>
  <si>
    <t>Adventure time comics. Volume 2.</t>
  </si>
  <si>
    <t>24/07/2017 1:22:58 PM</t>
  </si>
  <si>
    <t>30/10/2020 12:27:58 PM</t>
  </si>
  <si>
    <t>PokeÌmon Omega Ruby Alpha Sapphire. 4</t>
  </si>
  <si>
    <t>31/07/2017 1:19:52 PM</t>
  </si>
  <si>
    <t>27/10/2020 1:23:37 PM</t>
  </si>
  <si>
    <t>08/08/2017 5:27:03 PM</t>
  </si>
  <si>
    <t>27/10/2020 5:07:43 PM</t>
  </si>
  <si>
    <t>18/09/2017 4:46:00 PM</t>
  </si>
  <si>
    <t>30/10/2020 12:33:25 PM</t>
  </si>
  <si>
    <t>Lint Boy</t>
  </si>
  <si>
    <t>Leijten, Aileen, author</t>
  </si>
  <si>
    <t>18/09/2017 4:43:13 PM</t>
  </si>
  <si>
    <t>J MCEL</t>
  </si>
  <si>
    <t>The space disaster</t>
  </si>
  <si>
    <t>McElligott, Matthew, author</t>
  </si>
  <si>
    <t>18/09/2017 4:46:06 PM</t>
  </si>
  <si>
    <t>17/11/2019 3:56:03 PM</t>
  </si>
  <si>
    <t>J REN</t>
  </si>
  <si>
    <t>The big bad fox</t>
  </si>
  <si>
    <t>Renner, Benjamin, 1983- author, artist</t>
  </si>
  <si>
    <t>18/09/2017 4:43:17 PM</t>
  </si>
  <si>
    <t>19/10/2020 3:33:43 PM</t>
  </si>
  <si>
    <t>31/07/2017 4:17:11 PM</t>
  </si>
  <si>
    <t>31/07/2017 4:17:12 PM</t>
  </si>
  <si>
    <t>24/10/2020 2:57:40 PM</t>
  </si>
  <si>
    <t>08/08/2017 10:10:09 AM</t>
  </si>
  <si>
    <t>19/09/2020 10:58:57 AM</t>
  </si>
  <si>
    <t>J ABA</t>
  </si>
  <si>
    <t>Pigs might fly</t>
  </si>
  <si>
    <t>Abadzis, Nick, author</t>
  </si>
  <si>
    <t>08/08/2017 10:10:07 AM</t>
  </si>
  <si>
    <t>29/10/2020 1:25:31 PM</t>
  </si>
  <si>
    <t>11/09/2017 5:51:49 PM</t>
  </si>
  <si>
    <t>14/09/2020 11:11:25 AM</t>
  </si>
  <si>
    <t>J EME</t>
  </si>
  <si>
    <t>Recess warriors. Hero is a four-letter word</t>
  </si>
  <si>
    <t>Emerson, Marcus, author, illustrator</t>
  </si>
  <si>
    <t>11/09/2017 5:51:52 PM</t>
  </si>
  <si>
    <t>24/10/2020 12:12:17 PM</t>
  </si>
  <si>
    <t>Barbie. #2, Big dreams, best friends</t>
  </si>
  <si>
    <t>26/08/2017 2:37:55 PM</t>
  </si>
  <si>
    <t>26/08/2017 2:38:18 PM</t>
  </si>
  <si>
    <t>21/10/2020 1:35:34 PM</t>
  </si>
  <si>
    <t>26/08/2017 2:38:07 PM</t>
  </si>
  <si>
    <t>24/10/2020 11:43:59 AM</t>
  </si>
  <si>
    <t>The Flintstones and the Jetsons. Volume 1</t>
  </si>
  <si>
    <t>28/08/2017 3:28:56 PM</t>
  </si>
  <si>
    <t>05/10/2020 2:20:45 PM</t>
  </si>
  <si>
    <t>Garfield. Unreality TV</t>
  </si>
  <si>
    <t>28/08/2017 3:28:48 PM</t>
  </si>
  <si>
    <t>28/10/2020 1:36:43 PM</t>
  </si>
  <si>
    <t>The Legend of Korra. Turf wars, Part one</t>
  </si>
  <si>
    <t>DiMartino, Michael Dante, author</t>
  </si>
  <si>
    <t>28/08/2017 3:28:44 PM</t>
  </si>
  <si>
    <t>14/10/2020 10:18:32 AM</t>
  </si>
  <si>
    <t>Nancy Drew diaries. #9, The secret within, parts 1 &amp; 2</t>
  </si>
  <si>
    <t>28/08/2017 3:28:31 PM</t>
  </si>
  <si>
    <t>17/10/2020 4:06:08 PM</t>
  </si>
  <si>
    <t>Ariol. # 10 The little rats of the opera</t>
  </si>
  <si>
    <t>28/08/2017 2:37:00 PM</t>
  </si>
  <si>
    <t>23/10/2020 9:56:09 AM</t>
  </si>
  <si>
    <t>Descendants, wicked world : cinestory comic. Volume 4</t>
  </si>
  <si>
    <t>28/08/2017 2:37:04 PM</t>
  </si>
  <si>
    <t>29/10/2020 7:33:19 PM</t>
  </si>
  <si>
    <t>Disney Princess. Comic strips collection, Volume 2</t>
  </si>
  <si>
    <t>28/08/2017 2:36:56 PM</t>
  </si>
  <si>
    <t>27/10/2020 11:39:20 AM</t>
  </si>
  <si>
    <t>Super Powers!</t>
  </si>
  <si>
    <t>Baltazar, Art, author, artist, letterer</t>
  </si>
  <si>
    <t>28/08/2017 2:36:53 PM</t>
  </si>
  <si>
    <t>17/09/2020 2:52:15 PM</t>
  </si>
  <si>
    <t>Lucy &amp; Andy Neanderthal. 2, The stone cold age</t>
  </si>
  <si>
    <t>20/09/2017 5:08:45 PM</t>
  </si>
  <si>
    <t>03/11/2020 3:38:11 PM</t>
  </si>
  <si>
    <t>My little pony. Friends forever. Volume 9</t>
  </si>
  <si>
    <t>20/09/2017 5:09:17 PM</t>
  </si>
  <si>
    <t>25/06/2020 9:13:05 AM</t>
  </si>
  <si>
    <t>Yukon ho!</t>
  </si>
  <si>
    <t>19/12/2017 12:01:41 PM</t>
  </si>
  <si>
    <t>10/10/2020 2:53:37 PM</t>
  </si>
  <si>
    <t>Asterix and son</t>
  </si>
  <si>
    <t>Uderzo, author, illustrator</t>
  </si>
  <si>
    <t>19/12/2017 12:02:17 PM</t>
  </si>
  <si>
    <t>29/09/2020 3:18:47 PM</t>
  </si>
  <si>
    <t>A Lucky Luke adventure. 14, The dashing white cowboy</t>
  </si>
  <si>
    <t>Morris, 1923-2001, illustrator</t>
  </si>
  <si>
    <t>11/12/2017 3:48:47 PM</t>
  </si>
  <si>
    <t>13/08/2020 10:21:31 AM</t>
  </si>
  <si>
    <t>Uncle $crooge. Only a poor old man</t>
  </si>
  <si>
    <t>28/10/2017 2:20:25 PM</t>
  </si>
  <si>
    <t>10/03/2020 3:42:25 PM</t>
  </si>
  <si>
    <t>Kevin Keller</t>
  </si>
  <si>
    <t>Parent, Dan, author</t>
  </si>
  <si>
    <t>26/10/2017 6:14:21 PM</t>
  </si>
  <si>
    <t>31/10/2020 12:16:46 PM</t>
  </si>
  <si>
    <t>All's faire in middle school</t>
  </si>
  <si>
    <t>28/09/2017 8:31:51 PM</t>
  </si>
  <si>
    <t>08/10/2020 12:46:05 PM</t>
  </si>
  <si>
    <t>Mega princess</t>
  </si>
  <si>
    <t>Thompson, Kelly, 1976- author, creator</t>
  </si>
  <si>
    <t>28/09/2017 8:34:15 PM</t>
  </si>
  <si>
    <t>29/09/2020 12:47:08 PM</t>
  </si>
  <si>
    <t>Super agent Jon Le Bon!. Volume 7, The ultimate symbol</t>
  </si>
  <si>
    <t>28/09/2017 8:33:55 PM</t>
  </si>
  <si>
    <t>14/10/2020 3:29:07 PM</t>
  </si>
  <si>
    <t>Adventure time. Volume 12</t>
  </si>
  <si>
    <t>28/09/2017 8:34:06 PM</t>
  </si>
  <si>
    <t>09/02/2020 11:46:48 AM</t>
  </si>
  <si>
    <t>Geronimo Stilton. Lost in translation</t>
  </si>
  <si>
    <t>28/09/2017 8:35:09 PM</t>
  </si>
  <si>
    <t>31/10/2020 1:07:39 PM</t>
  </si>
  <si>
    <t>The sisters. 3, Honestly, I love my sister</t>
  </si>
  <si>
    <t>28/09/2017 8:34:03 PM</t>
  </si>
  <si>
    <t>28/02/2020 2:17:42 PM</t>
  </si>
  <si>
    <t>26/09/2017 4:14:44 PM</t>
  </si>
  <si>
    <t>31/10/2020 2:15:20 PM</t>
  </si>
  <si>
    <t>Mighty Jack and the Goblin King</t>
  </si>
  <si>
    <t>28/09/2017 6:32:03 PM</t>
  </si>
  <si>
    <t>J FIN</t>
  </si>
  <si>
    <t>Poppies of Iraq</t>
  </si>
  <si>
    <t>Findakly, Brigitte, author, colorist</t>
  </si>
  <si>
    <t>28/09/2017 6:33:13 PM</t>
  </si>
  <si>
    <t>08/03/2020 1:52:38 PM</t>
  </si>
  <si>
    <t>Babymouse. 13, Cupcake tycoon</t>
  </si>
  <si>
    <t>28/09/2017 3:19:06 PM</t>
  </si>
  <si>
    <t>10/03/2020 3:22:15 PM</t>
  </si>
  <si>
    <t>01/10/2017 4:02:11 PM</t>
  </si>
  <si>
    <t>29/10/2020 6:04:14 PM</t>
  </si>
  <si>
    <t>01/10/2017 4:01:59 PM</t>
  </si>
  <si>
    <t>17/08/2020 12:01:17 PM</t>
  </si>
  <si>
    <t>Big Nate. A good old-fashioned wedgie</t>
  </si>
  <si>
    <t>03/10/2017 11:21:31 AM</t>
  </si>
  <si>
    <t>20/10/2020 11:13:20 AM</t>
  </si>
  <si>
    <t>03/10/2017 11:21:43 AM</t>
  </si>
  <si>
    <t>27/12/2017 1:13:36 PM</t>
  </si>
  <si>
    <t>30/10/2020 4:25:08 PM</t>
  </si>
  <si>
    <t>07/10/2017 2:11:19 PM</t>
  </si>
  <si>
    <t>16/10/2020 12:56:20 PM</t>
  </si>
  <si>
    <t>J LY</t>
  </si>
  <si>
    <t>Suee and the shadow</t>
  </si>
  <si>
    <t>Ly, Ginger, author</t>
  </si>
  <si>
    <t>16/10/2017 11:40:35 AM</t>
  </si>
  <si>
    <t>16/10/2020 4:17:47 PM</t>
  </si>
  <si>
    <t>J BEA</t>
  </si>
  <si>
    <t>According to Aggie</t>
  </si>
  <si>
    <t>Beaumont, Mary Richards, 1974- creator, author</t>
  </si>
  <si>
    <t>16/10/2017 8:15:36 PM</t>
  </si>
  <si>
    <t>10/10/2020 1:39:07 PM</t>
  </si>
  <si>
    <t>J TER</t>
  </si>
  <si>
    <t>Graveyard shakes</t>
  </si>
  <si>
    <t>Terry, Laura, author, illustrator</t>
  </si>
  <si>
    <t>23/10/2017 10:54:30 AM</t>
  </si>
  <si>
    <t>20/10/2020 10:20:13 AM</t>
  </si>
  <si>
    <t>Thor and Hulk.</t>
  </si>
  <si>
    <t>23/10/2017 10:54:36 AM</t>
  </si>
  <si>
    <t>19/02/2019 2:45:37 PM</t>
  </si>
  <si>
    <t>19/10/2017 9:23:53 AM</t>
  </si>
  <si>
    <t>02/07/2019 11:00:08 AM</t>
  </si>
  <si>
    <t>J DCS</t>
  </si>
  <si>
    <t>DC super hero girls. Past times at Super Hero High : an original graphic novel</t>
  </si>
  <si>
    <t>26/10/2017 6:14:27 PM</t>
  </si>
  <si>
    <t>13/10/2020 12:26:10 PM</t>
  </si>
  <si>
    <t>J HOC</t>
  </si>
  <si>
    <t>Secret Smithsonian adventures. It's treason, by George!</t>
  </si>
  <si>
    <t>Hockensmith, Steve, author</t>
  </si>
  <si>
    <t>26/10/2017 6:14:15 PM</t>
  </si>
  <si>
    <t>26/08/2019 1:53:38 PM</t>
  </si>
  <si>
    <t>Adventure time. Sugary shorts, Volume 3</t>
  </si>
  <si>
    <t>26/10/2017 6:14:23 PM</t>
  </si>
  <si>
    <t>12/09/2020 11:07:26 AM</t>
  </si>
  <si>
    <t>Swing it, Sunny!</t>
  </si>
  <si>
    <t>Holm, Jennifer L, author, artist</t>
  </si>
  <si>
    <t>26/10/2017 6:14:53 PM</t>
  </si>
  <si>
    <t>Regular Show. Volume nine</t>
  </si>
  <si>
    <t>28/10/2017 2:20:23 PM</t>
  </si>
  <si>
    <t>15/10/2019 2:20:37 PM</t>
  </si>
  <si>
    <t>28/10/2017 2:20:21 PM</t>
  </si>
  <si>
    <t>28/08/2020 1:09:14 PM</t>
  </si>
  <si>
    <t>26/10/2017 10:13:19 AM</t>
  </si>
  <si>
    <t>11/09/2020 3:42:36 PM</t>
  </si>
  <si>
    <t>26/10/2017 10:13:21 AM</t>
  </si>
  <si>
    <t>29/01/2018 7:06:48 PM</t>
  </si>
  <si>
    <t>Garfield worldwide</t>
  </si>
  <si>
    <t>29/01/2018 7:06:41 PM</t>
  </si>
  <si>
    <t>30/10/2020 12:26:34 PM</t>
  </si>
  <si>
    <t>Garfield sings for his supper</t>
  </si>
  <si>
    <t>29/01/2018 7:06:43 PM</t>
  </si>
  <si>
    <t>17/10/2020 12:37:50 PM</t>
  </si>
  <si>
    <t>Pashmina</t>
  </si>
  <si>
    <t>Chanani, Nidhi, author, artist</t>
  </si>
  <si>
    <t>27/12/2017 1:13:39 PM</t>
  </si>
  <si>
    <t>17/07/2020 10:11:09 AM</t>
  </si>
  <si>
    <t>Barbie video game hero. #1, Need for speed</t>
  </si>
  <si>
    <t>06/11/2017 4:55:55 PM</t>
  </si>
  <si>
    <t>Plants vs. zombies. Lawn of doom</t>
  </si>
  <si>
    <t>06/11/2017 4:56:17 PM</t>
  </si>
  <si>
    <t>17/10/2020 1:21:23 PM</t>
  </si>
  <si>
    <t>The Kane chronicles. The serpent's shadow : the graphic novel</t>
  </si>
  <si>
    <t>Collar, Orpheus, adapter, artist</t>
  </si>
  <si>
    <t>06/11/2017 4:55:52 PM</t>
  </si>
  <si>
    <t>15/10/2020 3:09:40 PM</t>
  </si>
  <si>
    <t>My laughable life with Garfield : the Jon Arbuckle chronicles</t>
  </si>
  <si>
    <t>11/12/2017 3:48:28 PM</t>
  </si>
  <si>
    <t>17/10/2020 1:53:24 PM</t>
  </si>
  <si>
    <t>Adventure time comics. Volume 1</t>
  </si>
  <si>
    <t>29/01/2018 7:06:20 PM</t>
  </si>
  <si>
    <t>30/10/2020 12:28:05 PM</t>
  </si>
  <si>
    <t>02/11/2017 11:34:52 AM</t>
  </si>
  <si>
    <t>03/11/2020 9:29:41 PM</t>
  </si>
  <si>
    <t>02/11/2017 11:34:47 AM</t>
  </si>
  <si>
    <t>30/10/2020 4:01:10 PM</t>
  </si>
  <si>
    <t>Frozen : the cinestory</t>
  </si>
  <si>
    <t>29/01/2018 7:06:36 PM</t>
  </si>
  <si>
    <t>27/10/2020 6:52:19 PM</t>
  </si>
  <si>
    <t>Adventure time. Candy capers</t>
  </si>
  <si>
    <t>Panagariya, Ananth, author</t>
  </si>
  <si>
    <t>16/01/2018 6:26:58 PM</t>
  </si>
  <si>
    <t>29/10/2020 6:04:17 PM</t>
  </si>
  <si>
    <t>A Lucky Luke adventure. 16, The Black hills</t>
  </si>
  <si>
    <t>19/12/2017 11:43:32 AM</t>
  </si>
  <si>
    <t>15/10/2020 7:48:53 PM</t>
  </si>
  <si>
    <t>Big Nate. Genius mode</t>
  </si>
  <si>
    <t>11/12/2017 4:33:05 PM</t>
  </si>
  <si>
    <t>02/11/2020 10:34:07 AM</t>
  </si>
  <si>
    <t>Big Nate. I can't take it!</t>
  </si>
  <si>
    <t>11/12/2017 4:34:10 PM</t>
  </si>
  <si>
    <t>19/10/2020 12:03:38 PM</t>
  </si>
  <si>
    <t>Yotsuba&amp;!. 2</t>
  </si>
  <si>
    <t>20/12/2017 3:13:42 PM</t>
  </si>
  <si>
    <t>13/08/2019 9:23:49 AM</t>
  </si>
  <si>
    <t>DC super hero girls. Finals crisis : an original graphic novel</t>
  </si>
  <si>
    <t>11/12/2017 4:31:49 PM</t>
  </si>
  <si>
    <t>18/01/2020 12:58:43 PM</t>
  </si>
  <si>
    <t>PokÃ©mon black version ; PokÃ©mon white version : handbook stats and facts on over 150 brand-new PokÃ©mon!</t>
  </si>
  <si>
    <t>11/12/2017 4:30:09 PM</t>
  </si>
  <si>
    <t>01/10/2018 9:22:28 AM</t>
  </si>
  <si>
    <t>Asterix and the Picts</t>
  </si>
  <si>
    <t>19/12/2017 11:43:25 AM</t>
  </si>
  <si>
    <t>19/10/2020 11:17:03 AM</t>
  </si>
  <si>
    <t>Garfield keeps his chins up</t>
  </si>
  <si>
    <t>30/01/2018 7:02:16 PM</t>
  </si>
  <si>
    <t>27/10/2020 4:55:36 PM</t>
  </si>
  <si>
    <t>30/01/2018 7:02:19 PM</t>
  </si>
  <si>
    <t>26/10/2020 7:14:50 PM</t>
  </si>
  <si>
    <t>Louis undercover</t>
  </si>
  <si>
    <t>11/12/2017 3:48:54 PM</t>
  </si>
  <si>
    <t>17/08/2020 9:56:33 AM</t>
  </si>
  <si>
    <t>Anne of Green Gables : a graphic novel</t>
  </si>
  <si>
    <t>Marsden, Mariah, author</t>
  </si>
  <si>
    <t>18/12/2017 12:38:00 PM</t>
  </si>
  <si>
    <t>27/10/2020 11:50:58 AM</t>
  </si>
  <si>
    <t>CatStronauts. Book 3, Space station situation</t>
  </si>
  <si>
    <t>Brockington, Drew, author, artist</t>
  </si>
  <si>
    <t>27/12/2017 1:13:42 PM</t>
  </si>
  <si>
    <t>23/10/2020 3:41:38 PM</t>
  </si>
  <si>
    <t>J GIG</t>
  </si>
  <si>
    <t>Cucumber quest. 1, The doughnut kingdom</t>
  </si>
  <si>
    <t>Gigi D. G. (Artist), author, artist</t>
  </si>
  <si>
    <t>18/12/2017 12:38:17 PM</t>
  </si>
  <si>
    <t>29/10/2020 6:48:30 PM</t>
  </si>
  <si>
    <t>Tangled : cinestory comic</t>
  </si>
  <si>
    <t>Fogelman, Dan, author</t>
  </si>
  <si>
    <t>23/12/2017 2:47:46 PM</t>
  </si>
  <si>
    <t>13/10/2020 12:48:05 PM</t>
  </si>
  <si>
    <t>The Tea Dragon Society</t>
  </si>
  <si>
    <t>11/12/2017 3:48:35 PM</t>
  </si>
  <si>
    <t>Red's planet. Book 2, Friends and foes</t>
  </si>
  <si>
    <t>Pittman, Eddie, author, illustrator.</t>
  </si>
  <si>
    <t>18/12/2017 12:38:10 PM</t>
  </si>
  <si>
    <t>21/10/2020 6:32:21 PM</t>
  </si>
  <si>
    <t>Star wars adventures. 1, Heroes of the galaxy</t>
  </si>
  <si>
    <t>18/12/2017 12:38:03 PM</t>
  </si>
  <si>
    <t>30/10/2020 10:50:45 AM</t>
  </si>
  <si>
    <t>J SOR</t>
  </si>
  <si>
    <t>Steven Universe. 1, Warp tour</t>
  </si>
  <si>
    <t>Gillman, Melanie, author</t>
  </si>
  <si>
    <t>11/12/2017 3:48:22 PM</t>
  </si>
  <si>
    <t>J EVA</t>
  </si>
  <si>
    <t>Tyrannosaurus Ralph</t>
  </si>
  <si>
    <t>Evans, Nate, author</t>
  </si>
  <si>
    <t>18/12/2017 12:38:07 PM</t>
  </si>
  <si>
    <t>29/10/2020 1:25:42 PM</t>
  </si>
  <si>
    <t>J GIB</t>
  </si>
  <si>
    <t>Capture creatures</t>
  </si>
  <si>
    <t>Gibson, Frank, author, creator</t>
  </si>
  <si>
    <t>26/03/2018 7:04:51 PM</t>
  </si>
  <si>
    <t>26/10/2020 7:42:00 PM</t>
  </si>
  <si>
    <t>Asterix and the chariot race</t>
  </si>
  <si>
    <t>19/12/2017 12:02:19 PM</t>
  </si>
  <si>
    <t>19/10/2020 11:16:59 AM</t>
  </si>
  <si>
    <t>Cici's journals : the adventures of a writer-in-training</t>
  </si>
  <si>
    <t>Chamblain, Joris, 1984- author</t>
  </si>
  <si>
    <t>20/12/2017 3:13:53 PM</t>
  </si>
  <si>
    <t>31/10/2020 10:33:37 AM</t>
  </si>
  <si>
    <t>PokeÌmon Omega Ruby Alpha Sapphire. 5</t>
  </si>
  <si>
    <t>20/12/2017 3:13:45 PM</t>
  </si>
  <si>
    <t>27/10/2020 1:26:27 PM</t>
  </si>
  <si>
    <t>Recess warriors. 2, Bad guy is a two-word word</t>
  </si>
  <si>
    <t>20/12/2017 3:13:49 PM</t>
  </si>
  <si>
    <t>27/10/2020 4:37:50 PM</t>
  </si>
  <si>
    <t>My little pony. Legends of magic. Volume 1</t>
  </si>
  <si>
    <t>11/12/2017 3:48:13 PM</t>
  </si>
  <si>
    <t>13/10/2020 2:15:47 PM</t>
  </si>
  <si>
    <t>11/12/2017 3:48:16 PM</t>
  </si>
  <si>
    <t>18/12/2017 6:55:15 PM</t>
  </si>
  <si>
    <t>18/12/2017 6:55:09 PM</t>
  </si>
  <si>
    <t>13/10/2020 4:36:47 PM</t>
  </si>
  <si>
    <t>14/12/2017 3:51:13 PM</t>
  </si>
  <si>
    <t>19/06/2019 6:29:30 PM</t>
  </si>
  <si>
    <t>14/12/2017 3:51:14 PM</t>
  </si>
  <si>
    <t>24/10/2020 1:15:58 PM</t>
  </si>
  <si>
    <t>Adventure time comics. Volume 3.</t>
  </si>
  <si>
    <t>23/12/2017 2:47:50 PM</t>
  </si>
  <si>
    <t>30/10/2020 12:27:12 PM</t>
  </si>
  <si>
    <t>J ALI</t>
  </si>
  <si>
    <t>Ali-A adventures. Game on!</t>
  </si>
  <si>
    <t>Ali-A, 1993- author</t>
  </si>
  <si>
    <t>23/12/2017 2:47:52 PM</t>
  </si>
  <si>
    <t>16/10/2020 3:13:08 PM</t>
  </si>
  <si>
    <t>23/12/2017 2:48:01 PM</t>
  </si>
  <si>
    <t>29/09/2020 10:45:01 AM</t>
  </si>
  <si>
    <t>J KUL</t>
  </si>
  <si>
    <t>Escape from Syria</t>
  </si>
  <si>
    <t>Kullab, Samya, author</t>
  </si>
  <si>
    <t>23/01/2018 1:54:42 PM</t>
  </si>
  <si>
    <t>22/06/2020 11:54:29 AM</t>
  </si>
  <si>
    <t>Adventure time. Volume 13</t>
  </si>
  <si>
    <t>Hastings, Chris, 1983- author.</t>
  </si>
  <si>
    <t>23/12/2017 1:46:59 PM</t>
  </si>
  <si>
    <t>24/08/2020 11:14:35 AM</t>
  </si>
  <si>
    <t>15/01/2018 5:04:03 PM</t>
  </si>
  <si>
    <t>19/10/2020 11:11:50 AM</t>
  </si>
  <si>
    <t>15/01/2018 5:04:05 PM</t>
  </si>
  <si>
    <t>21/02/2020 4:17:05 PM</t>
  </si>
  <si>
    <t>15/01/2018 5:04:07 PM</t>
  </si>
  <si>
    <t>23/07/2020 12:22:08 PM</t>
  </si>
  <si>
    <t>15/01/2018 5:04:09 PM</t>
  </si>
  <si>
    <t>27/10/2020 3:59:59 PM</t>
  </si>
  <si>
    <t>The dam keeper. Book one</t>
  </si>
  <si>
    <t>Kondo, Robert, author</t>
  </si>
  <si>
    <t>17/01/2018 4:53:14 PM</t>
  </si>
  <si>
    <t>28/12/2019 11:28:12 AM</t>
  </si>
  <si>
    <t>Donald and Mickey. The persistence of Mickey.</t>
  </si>
  <si>
    <t>17/01/2018 4:52:40 PM</t>
  </si>
  <si>
    <t>14/01/2020 8:05:11 PM</t>
  </si>
  <si>
    <t>Duck Avenger. Book 1, New adventures</t>
  </si>
  <si>
    <t>Sisti, Alessandro, 1960- author</t>
  </si>
  <si>
    <t>17/01/2018 4:52:45 PM</t>
  </si>
  <si>
    <t>24/10/2020 2:53:21 PM</t>
  </si>
  <si>
    <t>Hotel Transylvania. 1. Kakieland katastrophe</t>
  </si>
  <si>
    <t>Petrucha, Stefan, author.</t>
  </si>
  <si>
    <t>17/01/2018 4:52:42 PM</t>
  </si>
  <si>
    <t>06/12/2019 12:39:49 PM</t>
  </si>
  <si>
    <t>17/01/2018 10:25:00 AM</t>
  </si>
  <si>
    <t>30/01/2020 6:09:28 PM</t>
  </si>
  <si>
    <t>Princeless. Volume 6, Make yourself. Part two</t>
  </si>
  <si>
    <t>12/03/2018 4:23:23 PM</t>
  </si>
  <si>
    <t>23/10/2020 11:52:10 AM</t>
  </si>
  <si>
    <t>Phoebe and her unicorn in the magic storm. 6</t>
  </si>
  <si>
    <t>18/02/2018 4:49:36 PM</t>
  </si>
  <si>
    <t>30/10/2020 4:24:57 PM</t>
  </si>
  <si>
    <t>J CHR</t>
  </si>
  <si>
    <t>Putuguq &amp; Kublu</t>
  </si>
  <si>
    <t>Christopher, Danny, author</t>
  </si>
  <si>
    <t>20/02/2018 9:31:26 AM</t>
  </si>
  <si>
    <t>21/03/2019 5:50:00 PM</t>
  </si>
  <si>
    <t>Cardcaptor Sakura. Book 4</t>
  </si>
  <si>
    <t>CLAMP (Mangaka group), author, illustrator</t>
  </si>
  <si>
    <t>19/03/2018 5:43:56 PM</t>
  </si>
  <si>
    <t>19/09/2020 3:08:57 PM</t>
  </si>
  <si>
    <t>Letters to a prisoner</t>
  </si>
  <si>
    <t>Goldstyn, Jacques, author, illustrator</t>
  </si>
  <si>
    <t>04/03/2018 4:26:43 PM</t>
  </si>
  <si>
    <t>05/09/2020 12:01:13 PM</t>
  </si>
  <si>
    <t>19/03/2018 5:43:16 PM</t>
  </si>
  <si>
    <t>The adventures of Tintin. The secret of the unicorn</t>
  </si>
  <si>
    <t>20/03/2018 1:51:36 PM</t>
  </si>
  <si>
    <t>Big Nate. Great minds think alike</t>
  </si>
  <si>
    <t>10/03/2018 4:51:09 PM</t>
  </si>
  <si>
    <t>30/10/2020 10:24:07 AM</t>
  </si>
  <si>
    <t>Donald Duck. The old castle's secret</t>
  </si>
  <si>
    <t>08/03/2018 8:52:45 PM</t>
  </si>
  <si>
    <t>24/10/2020 2:53:18 PM</t>
  </si>
  <si>
    <t>Pokemon. Diamond and pearl adventure. Volume 2</t>
  </si>
  <si>
    <t>17/01/2018 3:44:09 PM</t>
  </si>
  <si>
    <t>26/10/2020 12:30:04 PM</t>
  </si>
  <si>
    <t>Thea Stilton. The Thea sisters and the secret treasure hunt</t>
  </si>
  <si>
    <t>22/01/2018 8:14:23 PM</t>
  </si>
  <si>
    <t>10/10/2020 2:33:21 PM</t>
  </si>
  <si>
    <t>16/04/2018 7:18:14 PM</t>
  </si>
  <si>
    <t>23/06/2020 3:16:37 PM</t>
  </si>
  <si>
    <t>Yo-kai watch</t>
  </si>
  <si>
    <t>15/02/2018 6:50:59 PM</t>
  </si>
  <si>
    <t>10/10/2020 1:38:20 PM</t>
  </si>
  <si>
    <t>Avengers, Ultron revolution. Volume 3</t>
  </si>
  <si>
    <t>07/02/2018 5:05:49 PM</t>
  </si>
  <si>
    <t>26/02/2020 10:23:24 AM</t>
  </si>
  <si>
    <t>J DOR</t>
  </si>
  <si>
    <t>Calla Cthulhu</t>
  </si>
  <si>
    <t>Dorkin, Evan, author</t>
  </si>
  <si>
    <t>15/02/2018 6:51:11 PM</t>
  </si>
  <si>
    <t>17/07/2020 9:50:47 AM</t>
  </si>
  <si>
    <t>Cars : cinestory comic.</t>
  </si>
  <si>
    <t>07/02/2018 5:05:46 PM</t>
  </si>
  <si>
    <t>17/10/2020 1:59:45 PM</t>
  </si>
  <si>
    <t>Disney Princess. 3, Something to sing about</t>
  </si>
  <si>
    <t>07/02/2018 5:05:58 PM</t>
  </si>
  <si>
    <t>27/10/2020 11:38:29 AM</t>
  </si>
  <si>
    <t>J FUN</t>
  </si>
  <si>
    <t>Funko universe.</t>
  </si>
  <si>
    <t>15/02/2018 6:50:43 PM</t>
  </si>
  <si>
    <t>30/10/2020 4:24:52 PM</t>
  </si>
  <si>
    <t>J FLA</t>
  </si>
  <si>
    <t>The gnawer of rocks</t>
  </si>
  <si>
    <t>Flaherty, Louise, author</t>
  </si>
  <si>
    <t>15/02/2018 6:50:47 PM</t>
  </si>
  <si>
    <t>26/02/2020 12:13:57 PM</t>
  </si>
  <si>
    <t>The Loud house. #1, There will be chaos.</t>
  </si>
  <si>
    <t>07/02/2018 5:06:09 PM</t>
  </si>
  <si>
    <t>14/10/2020 12:05:13 PM</t>
  </si>
  <si>
    <t>The Loud house. #2, There will be more chaos</t>
  </si>
  <si>
    <t>07/02/2018 5:06:05 PM</t>
  </si>
  <si>
    <t>01/11/2020 1:08:59 PM</t>
  </si>
  <si>
    <t>Lumberjanes. Volume 7, A bird's-eye view</t>
  </si>
  <si>
    <t>15/02/2018 6:51:22 PM</t>
  </si>
  <si>
    <t>24/10/2020 11:06:17 AM</t>
  </si>
  <si>
    <t>My little pony. Friendship is magic. Volume 13</t>
  </si>
  <si>
    <t>Anderson, Rob, author</t>
  </si>
  <si>
    <t>15/02/2018 6:50:50 PM</t>
  </si>
  <si>
    <t>28/10/2020 10:55:30 AM</t>
  </si>
  <si>
    <t>The sisters. 4, Selfie awareness</t>
  </si>
  <si>
    <t>15/02/2018 6:51:06 PM</t>
  </si>
  <si>
    <t>13/10/2020 2:09:02 PM</t>
  </si>
  <si>
    <t>Donald Duck. The big sneeze.</t>
  </si>
  <si>
    <t>07/02/2018 5:06:02 PM</t>
  </si>
  <si>
    <t>12/09/2020 4:27:16 PM</t>
  </si>
  <si>
    <t>Uncle Scrooge. Himalayan hideout.</t>
  </si>
  <si>
    <t>07/02/2018 5:05:52 PM</t>
  </si>
  <si>
    <t>02/10/2020 3:33:07 PM</t>
  </si>
  <si>
    <t>Uncle Scrooge. Tyrant of the tides.</t>
  </si>
  <si>
    <t>07/02/2018 5:05:55 PM</t>
  </si>
  <si>
    <t>19/10/2020 10:33:07 AM</t>
  </si>
  <si>
    <t>02/02/2018 1:55:45 PM</t>
  </si>
  <si>
    <t>02/11/2020 6:05:42 PM</t>
  </si>
  <si>
    <t>02/02/2018 1:55:48 PM</t>
  </si>
  <si>
    <t>05/10/2020 7:59:44 PM</t>
  </si>
  <si>
    <t>02/02/2018 1:55:51 PM</t>
  </si>
  <si>
    <t>13/10/2020 5:53:28 PM</t>
  </si>
  <si>
    <t>02/02/2018 1:55:58 PM</t>
  </si>
  <si>
    <t>05/10/2020 7:59:22 PM</t>
  </si>
  <si>
    <t>02/02/2018 1:55:40 PM</t>
  </si>
  <si>
    <t>13/10/2020 9:36:36 AM</t>
  </si>
  <si>
    <t>02/02/2018 1:55:42 PM</t>
  </si>
  <si>
    <t>29/10/2020 12:32:31 PM</t>
  </si>
  <si>
    <t>The first samurai</t>
  </si>
  <si>
    <t>09/04/2018 6:44:35 PM</t>
  </si>
  <si>
    <t>01/10/2020 3:35:13 PM</t>
  </si>
  <si>
    <t>Adventure time. 11, Princess and princess</t>
  </si>
  <si>
    <t>06/03/2018 9:36:56 AM</t>
  </si>
  <si>
    <t>19/09/2020 10:59:05 AM</t>
  </si>
  <si>
    <t>Adventure time. Sugary shorts, Volume 4</t>
  </si>
  <si>
    <t>06/03/2018 9:37:03 AM</t>
  </si>
  <si>
    <t>23/01/2020 2:33:54 PM</t>
  </si>
  <si>
    <t>Regular Show. Volume ten</t>
  </si>
  <si>
    <t>Rupert, Mad, author</t>
  </si>
  <si>
    <t>06/03/2018 9:36:59 AM</t>
  </si>
  <si>
    <t>20/11/2019 6:07:22 PM</t>
  </si>
  <si>
    <t>14/04/2018 4:19:28 PM</t>
  </si>
  <si>
    <t>31/10/2020 10:35:41 AM</t>
  </si>
  <si>
    <t>Donald Duck. Kingdom under the sea.</t>
  </si>
  <si>
    <t>06/03/2018 2:10:21 PM</t>
  </si>
  <si>
    <t>27/10/2020 4:38:27 PM</t>
  </si>
  <si>
    <t>J FAJ</t>
  </si>
  <si>
    <t>Kid Beowulf. 2, The song of Roland</t>
  </si>
  <si>
    <t>Fajardo, Alexis E., author, artist</t>
  </si>
  <si>
    <t>06/03/2018 2:10:09 PM</t>
  </si>
  <si>
    <t>16/10/2020 8:17:44 AM</t>
  </si>
  <si>
    <t>J ELL</t>
  </si>
  <si>
    <t>The breadwinner : a graphic novel</t>
  </si>
  <si>
    <t>Tanaka, Shelley, author</t>
  </si>
  <si>
    <t>12/03/2018 4:24:35 PM</t>
  </si>
  <si>
    <t>26/02/2020 2:25:58 PM</t>
  </si>
  <si>
    <t>12/03/2018 4:24:03 PM</t>
  </si>
  <si>
    <t>22/11/2019 12:46:56 PM</t>
  </si>
  <si>
    <t>Teenage Mutant Ninja Turtles. Amazing adventures. Robot animals!</t>
  </si>
  <si>
    <t>Goellner, Caleb, author</t>
  </si>
  <si>
    <t>08/03/2018 8:52:42 PM</t>
  </si>
  <si>
    <t>27/04/2020 10:47:24 AM</t>
  </si>
  <si>
    <t>08/03/2018 8:52:39 PM</t>
  </si>
  <si>
    <t>31/10/2020 5:10:15 PM</t>
  </si>
  <si>
    <t>Yo-kai watch. 8, Boohoo battle</t>
  </si>
  <si>
    <t>10/03/2018 4:52:38 PM</t>
  </si>
  <si>
    <t>07/03/2020 12:48:17 PM</t>
  </si>
  <si>
    <t>Dog Man. 4, Dog Man and Cat Kid</t>
  </si>
  <si>
    <t>Pilkey, Dav, 1966- author, illustrator</t>
  </si>
  <si>
    <t>10/03/2018 4:51:38 PM</t>
  </si>
  <si>
    <t>23/10/2020 10:26:06 AM</t>
  </si>
  <si>
    <t>Hilo. Book 4, Waking the monsters</t>
  </si>
  <si>
    <t>10/03/2018 4:51:13 PM</t>
  </si>
  <si>
    <t>13/10/2020 9:29:19 AM</t>
  </si>
  <si>
    <t>12/03/2018 4:27:18 PM</t>
  </si>
  <si>
    <t>11/09/2020 11:39:16 AM</t>
  </si>
  <si>
    <t>Glister</t>
  </si>
  <si>
    <t>Watson, Andi, author, illustrator</t>
  </si>
  <si>
    <t>12/03/2018 4:25:37 PM</t>
  </si>
  <si>
    <t>29/10/2020 12:25:46 PM</t>
  </si>
  <si>
    <t>The Legend of Korra, Turf wars. Part two</t>
  </si>
  <si>
    <t>19/03/2018 5:44:12 PM</t>
  </si>
  <si>
    <t>02/11/2020 12:12:52 PM</t>
  </si>
  <si>
    <t>Trolls. #4, Brain freeze.</t>
  </si>
  <si>
    <t>19/03/2018 5:43:46 PM</t>
  </si>
  <si>
    <t>11/08/2020 10:56:16 AM</t>
  </si>
  <si>
    <t>Tucker Grizzwell's worst week ever</t>
  </si>
  <si>
    <t>Schorr, Bill, author</t>
  </si>
  <si>
    <t>19/03/2018 5:43:40 PM</t>
  </si>
  <si>
    <t>16/10/2020 4:06:33 PM</t>
  </si>
  <si>
    <t>Clem Hetherington and the Ironwood Race</t>
  </si>
  <si>
    <t>Breach, Jen, author</t>
  </si>
  <si>
    <t>22/03/2018 8:25:48 PM</t>
  </si>
  <si>
    <t>29/01/2020 12:57:27 PM</t>
  </si>
  <si>
    <t>Cucumber quest. 2, The Ripple Kingdom</t>
  </si>
  <si>
    <t>Gigi D. G. (Artist), author, illustrator</t>
  </si>
  <si>
    <t>22/03/2018 8:25:39 PM</t>
  </si>
  <si>
    <t>22/10/2020 5:49:35 PM</t>
  </si>
  <si>
    <t>DuckTales. Treasure trove</t>
  </si>
  <si>
    <t>22/03/2018 8:25:42 PM</t>
  </si>
  <si>
    <t>19/10/2020 10:33:02 AM</t>
  </si>
  <si>
    <t>J GAL</t>
  </si>
  <si>
    <t>GFFs: Ghost friends forever. 1, My heart lies in the 90s</t>
  </si>
  <si>
    <t>Gallagher, Monica, 1979- author</t>
  </si>
  <si>
    <t>22/03/2018 8:25:35 PM</t>
  </si>
  <si>
    <t>20/03/2020 11:08:39 AM</t>
  </si>
  <si>
    <t>J BOO</t>
  </si>
  <si>
    <t>Sparks!</t>
  </si>
  <si>
    <t>Boothby, Ian, author</t>
  </si>
  <si>
    <t>22/03/2018 8:25:33 PM</t>
  </si>
  <si>
    <t>02/11/2020 8:56:57 PM</t>
  </si>
  <si>
    <t>Trollhunters, tales of Arcadia. The secret history of trollkind</t>
  </si>
  <si>
    <t>Guggenheim, Marc, author</t>
  </si>
  <si>
    <t>22/03/2018 8:25:45 PM</t>
  </si>
  <si>
    <t>27/02/2020 4:47:36 PM</t>
  </si>
  <si>
    <t>Cardcaptor Sakura. Clear card, Volume 2</t>
  </si>
  <si>
    <t>CLAMP (Mangaka group), author, artist</t>
  </si>
  <si>
    <t>21/03/2018 3:28:37 PM</t>
  </si>
  <si>
    <t>08/09/2019 1:21:05 PM</t>
  </si>
  <si>
    <t>29/03/2018 11:23:12 AM</t>
  </si>
  <si>
    <t>08/07/2019 11:04:35 AM</t>
  </si>
  <si>
    <t>29/03/2018 11:23:16 AM</t>
  </si>
  <si>
    <t>16/10/2020 3:56:03 PM</t>
  </si>
  <si>
    <t>Older than dirt : a kinda-sorta biography of Earth</t>
  </si>
  <si>
    <t>Brown, Don, 1949- author</t>
  </si>
  <si>
    <t>02/05/2018 3:03:39 PM</t>
  </si>
  <si>
    <t>29/02/2020 3:29:10 PM</t>
  </si>
  <si>
    <t>28/04/2018 3:35:30 PM</t>
  </si>
  <si>
    <t>12/02/2020 10:45:42 AM</t>
  </si>
  <si>
    <t>J RUB</t>
  </si>
  <si>
    <t>Bolivar</t>
  </si>
  <si>
    <t>Rubin, Sean, 1986- author, illustrator</t>
  </si>
  <si>
    <t>28/04/2018 4:10:14 PM</t>
  </si>
  <si>
    <t>03/11/2020 11:03:11 AM</t>
  </si>
  <si>
    <t>Mega Robo Bros. 1</t>
  </si>
  <si>
    <t>Cameron, Neill, 1977- author, artist</t>
  </si>
  <si>
    <t>07/05/2018 5:15:05 PM</t>
  </si>
  <si>
    <t>J TRE</t>
  </si>
  <si>
    <t>Small things</t>
  </si>
  <si>
    <t>Tregonning, Mel, 1983-2014, author, artist</t>
  </si>
  <si>
    <t>07/05/2018 5:13:48 PM</t>
  </si>
  <si>
    <t>12/12/2019 4:13:05 PM</t>
  </si>
  <si>
    <t>Asterix and the class act</t>
  </si>
  <si>
    <t>30/04/2018 5:42:23 PM</t>
  </si>
  <si>
    <t>31/08/2020 11:53:28 AM</t>
  </si>
  <si>
    <t>Asterix and Obelix all at sea</t>
  </si>
  <si>
    <t>30/04/2018 5:42:26 PM</t>
  </si>
  <si>
    <t>15/10/2020 7:20:47 PM</t>
  </si>
  <si>
    <t>A Lucky Luke adventure. 32, Rails on the prairie</t>
  </si>
  <si>
    <t>30/04/2018 5:42:20 PM</t>
  </si>
  <si>
    <t>20/10/2020 1:44:21 PM</t>
  </si>
  <si>
    <t>Red rackham's treasure</t>
  </si>
  <si>
    <t>24/04/2018 9:21:57 AM</t>
  </si>
  <si>
    <t>26/10/2020 12:03:16 PM</t>
  </si>
  <si>
    <t>Chloe. #3, Frenemies</t>
  </si>
  <si>
    <t>14/04/2018 4:19:17 PM</t>
  </si>
  <si>
    <t>23/09/2020 11:13:45 AM</t>
  </si>
  <si>
    <t>PokeÌmon Omega Ruby Alpha Sapphire. 6</t>
  </si>
  <si>
    <t>14/04/2018 4:19:14 PM</t>
  </si>
  <si>
    <t>27/10/2020 10:55:15 AM</t>
  </si>
  <si>
    <t>14/04/2018 4:19:25 PM</t>
  </si>
  <si>
    <t>12/09/2020 11:43:30 AM</t>
  </si>
  <si>
    <t>Pokemon adventures, Black 2 &amp; White 2. Volume one</t>
  </si>
  <si>
    <t>14/04/2018 4:19:13 PM</t>
  </si>
  <si>
    <t>31/10/2020 12:32:33 PM</t>
  </si>
  <si>
    <t>14/04/2018 4:19:11 PM</t>
  </si>
  <si>
    <t>20/10/2020 11:28:38 AM</t>
  </si>
  <si>
    <t>The legend of Zelda. [Vol. 7], Four swords. Part 2</t>
  </si>
  <si>
    <t>12/06/2018 11:00:53 AM</t>
  </si>
  <si>
    <t>20/10/2020 11:23:04 AM</t>
  </si>
  <si>
    <t>12/06/2018 11:00:50 AM</t>
  </si>
  <si>
    <t>03/11/2020 12:59:18 PM</t>
  </si>
  <si>
    <t>11/06/2018 10:38:27 AM</t>
  </si>
  <si>
    <t>27/10/2020 4:09:25 PM</t>
  </si>
  <si>
    <t>12/06/2018 11:00:47 AM</t>
  </si>
  <si>
    <t>16/10/2020 4:01:59 PM</t>
  </si>
  <si>
    <t>13/04/2018 11:41:44 AM</t>
  </si>
  <si>
    <t>19/10/2020 6:37:30 PM</t>
  </si>
  <si>
    <t>Secret coders. Volume 5, Potions &amp; parameters</t>
  </si>
  <si>
    <t>18/04/2018 5:14:05 PM</t>
  </si>
  <si>
    <t>03/09/2020 4:42:36 PM</t>
  </si>
  <si>
    <t>Your pal Archie. Volume one</t>
  </si>
  <si>
    <t>Templeton, Ty, author, artist</t>
  </si>
  <si>
    <t>18/04/2018 5:13:57 PM</t>
  </si>
  <si>
    <t>24/10/2020 4:30:35 PM</t>
  </si>
  <si>
    <t>19/04/2018 11:43:26 AM</t>
  </si>
  <si>
    <t>30/10/2020 4:01:04 PM</t>
  </si>
  <si>
    <t>How to spot a sasquatch</t>
  </si>
  <si>
    <t>02/05/2018 3:03:32 PM</t>
  </si>
  <si>
    <t>05/10/2020 1:51:24 PM</t>
  </si>
  <si>
    <t>J ROS</t>
  </si>
  <si>
    <t>Hollow Fields : omnibus collection</t>
  </si>
  <si>
    <t>Rosca, Madeleine, 1977- author</t>
  </si>
  <si>
    <t>27/06/2018 5:30:05 PM</t>
  </si>
  <si>
    <t>24/08/2020 2:10:19 PM</t>
  </si>
  <si>
    <t>27/06/2018 5:29:15 PM</t>
  </si>
  <si>
    <t>26/10/2020 5:36:27 PM</t>
  </si>
  <si>
    <t>Chi's sweet home. [Volume] 10</t>
  </si>
  <si>
    <t>27/06/2018 5:30:00 PM</t>
  </si>
  <si>
    <t>29/10/2020 11:03:49 AM</t>
  </si>
  <si>
    <t>My little pony. Pony tales. Volume 1</t>
  </si>
  <si>
    <t>Zahler, Thomas F. author</t>
  </si>
  <si>
    <t>25/05/2018 4:20:45 PM</t>
  </si>
  <si>
    <t>16/10/2019 10:30:23 AM</t>
  </si>
  <si>
    <t>J HAN</t>
  </si>
  <si>
    <t>Secondhand heroes. 3, The last battle</t>
  </si>
  <si>
    <t>Hansen, Justin LaRocca, author, artist</t>
  </si>
  <si>
    <t>07/05/2018 5:14:24 PM</t>
  </si>
  <si>
    <t>15/02/2020 3:56:41 PM</t>
  </si>
  <si>
    <t>Peanut butter and Jelly</t>
  </si>
  <si>
    <t>07/05/2018 5:14:33 PM</t>
  </si>
  <si>
    <t>11/09/2020 3:42:38 PM</t>
  </si>
  <si>
    <t>Puppy dog pals. Their royal pug-ness : cinestory comic</t>
  </si>
  <si>
    <t>Smiley, Bob, author</t>
  </si>
  <si>
    <t>07/05/2018 5:15:30 PM</t>
  </si>
  <si>
    <t>28/10/2020 1:49:44 PM</t>
  </si>
  <si>
    <t>Cardcaptor Sakura. Clear card, Volume 3</t>
  </si>
  <si>
    <t>02/05/2018 5:01:30 PM</t>
  </si>
  <si>
    <t>08/09/2019 1:21:10 PM</t>
  </si>
  <si>
    <t>03/05/2018 9:50:56 AM</t>
  </si>
  <si>
    <t>Hotel Transylvania. 2, My little monster-sitter</t>
  </si>
  <si>
    <t>09/05/2018 5:09:46 PM</t>
  </si>
  <si>
    <t>26/10/2020 11:36:00 AM</t>
  </si>
  <si>
    <t>The Loud house. #3, Live life Loud!.</t>
  </si>
  <si>
    <t>09/05/2018 5:09:42 PM</t>
  </si>
  <si>
    <t>13/10/2020 1:03:02 PM</t>
  </si>
  <si>
    <t>J WHA</t>
  </si>
  <si>
    <t>Nick the sidekick</t>
  </si>
  <si>
    <t>Whamond, Dave, author, illustrator</t>
  </si>
  <si>
    <t>09/05/2018 5:09:50 PM</t>
  </si>
  <si>
    <t>24/10/2020 4:33:43 PM</t>
  </si>
  <si>
    <t>04/05/2018 1:15:07 PM</t>
  </si>
  <si>
    <t>12/09/2020 4:05:44 PM</t>
  </si>
  <si>
    <t>Unicorn of many hats. 7</t>
  </si>
  <si>
    <t>09/05/2018 5:09:57 PM</t>
  </si>
  <si>
    <t>30/10/2020 4:24:59 PM</t>
  </si>
  <si>
    <t>Adventure time. Volume 14</t>
  </si>
  <si>
    <t>Tamaki, Mariko, author</t>
  </si>
  <si>
    <t>15/05/2018 7:53:58 PM</t>
  </si>
  <si>
    <t>22/10/2020 6:45:32 PM</t>
  </si>
  <si>
    <t>Angry Birds. Furious fowl</t>
  </si>
  <si>
    <t>15/05/2018 7:53:27 PM</t>
  </si>
  <si>
    <t>31/08/2020 4:34:03 PM</t>
  </si>
  <si>
    <t>Be prepared</t>
  </si>
  <si>
    <t>Brosgol, Vera, author, illustrator</t>
  </si>
  <si>
    <t>15/05/2018 7:53:44 PM</t>
  </si>
  <si>
    <t>06/10/2020 11:05:56 AM</t>
  </si>
  <si>
    <t>The dragon slayer : folktales from Latin America</t>
  </si>
  <si>
    <t>Hernandez, Jaime, author, illustrator</t>
  </si>
  <si>
    <t>15/05/2018 7:54:06 PM</t>
  </si>
  <si>
    <t>04/02/2019 6:49:15 PM</t>
  </si>
  <si>
    <t>5 worlds. Book 2, The cobalt prince</t>
  </si>
  <si>
    <t>12/06/2018 11:00:38 AM</t>
  </si>
  <si>
    <t>30/07/2020 10:58:32 AM</t>
  </si>
  <si>
    <t>18/05/2018 9:45:48 AM</t>
  </si>
  <si>
    <t>07/11/2019 4:03:59 PM</t>
  </si>
  <si>
    <t>18/05/2018 9:45:43 AM</t>
  </si>
  <si>
    <t>27/10/2020 6:33:43 PM</t>
  </si>
  <si>
    <t>18/05/2018 9:45:39 AM</t>
  </si>
  <si>
    <t>27/12/2018 3:09:34 PM</t>
  </si>
  <si>
    <t>J SCO</t>
  </si>
  <si>
    <t>The city on the other side</t>
  </si>
  <si>
    <t>Scott, Mairghread, author</t>
  </si>
  <si>
    <t>11/06/2018 10:38:23 AM</t>
  </si>
  <si>
    <t>23/09/2020 11:56:35 AM</t>
  </si>
  <si>
    <t>Gordon : bark to the future!</t>
  </si>
  <si>
    <t>Spires, Ashley, 1978- author, artist</t>
  </si>
  <si>
    <t>18/06/2018 9:12:10 AM</t>
  </si>
  <si>
    <t>05/10/2020 8:26:54 PM</t>
  </si>
  <si>
    <t>Lumberjanes. Bonus tracks</t>
  </si>
  <si>
    <t>Watters, Shannon, creator</t>
  </si>
  <si>
    <t>18/06/2018 9:12:17 AM</t>
  </si>
  <si>
    <t>17/10/2020 11:15:16 AM</t>
  </si>
  <si>
    <t>J ANN</t>
  </si>
  <si>
    <t>Peter &amp; Ernesto : a tale of two sloths</t>
  </si>
  <si>
    <t>Annable, Graham, author, artist</t>
  </si>
  <si>
    <t>18/06/2018 9:12:14 AM</t>
  </si>
  <si>
    <t>26/10/2020 11:36:26 AM</t>
  </si>
  <si>
    <t>PokÃ©mon sun &amp; moon. 1</t>
  </si>
  <si>
    <t>18/06/2018 9:12:08 AM</t>
  </si>
  <si>
    <t>08/09/2020 3:30:24 PM</t>
  </si>
  <si>
    <t>11/06/2018 10:38:21 AM</t>
  </si>
  <si>
    <t>02/11/2020 4:34:30 PM</t>
  </si>
  <si>
    <t>All summer long</t>
  </si>
  <si>
    <t>Larson, Hope, author, illustrator.</t>
  </si>
  <si>
    <t>11/06/2018 10:38:16 AM</t>
  </si>
  <si>
    <t>11/03/2020 7:00:12 PM</t>
  </si>
  <si>
    <t>Avengers assemble. Game on</t>
  </si>
  <si>
    <t>11/06/2018 10:38:13 AM</t>
  </si>
  <si>
    <t>30/10/2020 10:49:22 AM</t>
  </si>
  <si>
    <t>J RAD</t>
  </si>
  <si>
    <t>Violette around the world. 1, My head in the clouds</t>
  </si>
  <si>
    <t>Radice, Teresa, author</t>
  </si>
  <si>
    <t>18/06/2018 9:12:20 AM</t>
  </si>
  <si>
    <t>05/05/2020 2:59:27 PM</t>
  </si>
  <si>
    <t>27/06/2018 5:30:20 PM</t>
  </si>
  <si>
    <t>31/10/2020 1:06:44 PM</t>
  </si>
  <si>
    <t>My little pony. Volume 2, Legends of magic</t>
  </si>
  <si>
    <t>05/06/2018 10:29:52 AM</t>
  </si>
  <si>
    <t>28/10/2020 8:22:05 PM</t>
  </si>
  <si>
    <t>CatStronauts. Book 4, Robot rescue</t>
  </si>
  <si>
    <t>12/06/2018 11:00:32 AM</t>
  </si>
  <si>
    <t>14/10/2020 12:12:56 PM</t>
  </si>
  <si>
    <t>Peanuts. Volume nine</t>
  </si>
  <si>
    <t>12/06/2018 11:00:41 AM</t>
  </si>
  <si>
    <t>15/06/2020 11:56:27 AM</t>
  </si>
  <si>
    <t>J SED</t>
  </si>
  <si>
    <t>Scarlett Hart : monster hunter</t>
  </si>
  <si>
    <t>Sedgwick, Marcus, author.</t>
  </si>
  <si>
    <t>12/06/2018 11:00:35 AM</t>
  </si>
  <si>
    <t>19/10/2020 7:24:24 PM</t>
  </si>
  <si>
    <t>J ARN</t>
  </si>
  <si>
    <t>Noodleheads see the future</t>
  </si>
  <si>
    <t>Arnold, Tedd, author, illustrator</t>
  </si>
  <si>
    <t>07/07/2018 4:20:46 PM</t>
  </si>
  <si>
    <t>05/10/2020 6:26:12 PM</t>
  </si>
  <si>
    <t>07/07/2018 4:20:52 PM</t>
  </si>
  <si>
    <t>30/10/2020 12:28:57 PM</t>
  </si>
  <si>
    <t>J SEL</t>
  </si>
  <si>
    <t>The cardboard kingdom</t>
  </si>
  <si>
    <t>Sell, Chad, author, illustrator</t>
  </si>
  <si>
    <t>07/07/2018 4:20:28 PM</t>
  </si>
  <si>
    <t>22/10/2020 5:49:53 PM</t>
  </si>
  <si>
    <t>J ABO</t>
  </si>
  <si>
    <t>Akissi : tales of mischief</t>
  </si>
  <si>
    <t>Abouet, Marguerite, 1971- author</t>
  </si>
  <si>
    <t>07/07/2018 4:20:58 PM</t>
  </si>
  <si>
    <t>01/10/2020 4:36:40 PM</t>
  </si>
  <si>
    <t>12/06/2018 10:27:15 AM</t>
  </si>
  <si>
    <t>12/06/2018 10:27:12 AM</t>
  </si>
  <si>
    <t>02/11/2020 6:05:38 PM</t>
  </si>
  <si>
    <t>12/06/2018 10:27:10 AM</t>
  </si>
  <si>
    <t>27/10/2020 4:34:59 PM</t>
  </si>
  <si>
    <t>21/06/2018 7:43:47 PM</t>
  </si>
  <si>
    <t>26/10/2020 2:11:24 PM</t>
  </si>
  <si>
    <t>Cucumber quest. 3, The Melody Kingdom</t>
  </si>
  <si>
    <t>21/06/2018 7:43:49 PM</t>
  </si>
  <si>
    <t>15/10/2020 2:44:43 PM</t>
  </si>
  <si>
    <t>My little pony. Friendship is magic. Volume 14</t>
  </si>
  <si>
    <t>21/06/2018 7:43:55 PM</t>
  </si>
  <si>
    <t>21/09/2020 6:56:16 PM</t>
  </si>
  <si>
    <t>J TAM</t>
  </si>
  <si>
    <t>Supergirl : being super</t>
  </si>
  <si>
    <t>21/06/2018 7:45:16 PM</t>
  </si>
  <si>
    <t>17/10/2020 11:15:18 AM</t>
  </si>
  <si>
    <t>Evil Emperor Penguin strikes back!</t>
  </si>
  <si>
    <t>26/06/2018 7:43:44 PM</t>
  </si>
  <si>
    <t>26/10/2020 11:36:14 AM</t>
  </si>
  <si>
    <t>J RUG</t>
  </si>
  <si>
    <t>Rugrats. Volume one</t>
  </si>
  <si>
    <t>Brown, Box, author</t>
  </si>
  <si>
    <t>26/06/2018 7:43:50 PM</t>
  </si>
  <si>
    <t>09/12/2019 2:13:59 PM</t>
  </si>
  <si>
    <t>11/07/2018 5:20:58 PM</t>
  </si>
  <si>
    <t>23/10/2020 12:42:44 PM</t>
  </si>
  <si>
    <t>Bone. 2, The great cow race</t>
  </si>
  <si>
    <t>21/08/2018 8:06:58 PM</t>
  </si>
  <si>
    <t>22/09/2020 12:38:51 PM</t>
  </si>
  <si>
    <t>Artemis Fowl. The opal deception : the graphic novel</t>
  </si>
  <si>
    <t>11/09/2018 10:52:21 AM</t>
  </si>
  <si>
    <t>05/02/2020 12:00:47 PM</t>
  </si>
  <si>
    <t>Jellaby. Volume 2, Monster in the city</t>
  </si>
  <si>
    <t>22/10/2018 9:35:56 AM</t>
  </si>
  <si>
    <t>16/10/2020 3:28:08 PM</t>
  </si>
  <si>
    <t>My little pony. Friendship is magic. Volume 11</t>
  </si>
  <si>
    <t>02/08/2018 6:13:58 PM</t>
  </si>
  <si>
    <t>06/10/2020 3:27:09 PM</t>
  </si>
  <si>
    <t>PokeÌmon adventures. Volume 7</t>
  </si>
  <si>
    <t>02/08/2018 6:13:55 PM</t>
  </si>
  <si>
    <t>19/02/2020 12:27:01 PM</t>
  </si>
  <si>
    <t>Tiny titans. [2], Adventures in awesomeness</t>
  </si>
  <si>
    <t>02/08/2018 6:11:49 PM</t>
  </si>
  <si>
    <t>14/10/2020 12:18:10 PM</t>
  </si>
  <si>
    <t>Zita the spacegirl. Book 1, Far from home</t>
  </si>
  <si>
    <t>02/08/2018 6:14:05 PM</t>
  </si>
  <si>
    <t>07/10/2020 3:46:25 PM</t>
  </si>
  <si>
    <t>Adventure time. 12, Thunder Road</t>
  </si>
  <si>
    <t>28/06/2018 11:58:36 AM</t>
  </si>
  <si>
    <t>11/09/2020 3:42:39 PM</t>
  </si>
  <si>
    <t>Archie's double digest (Magazine).</t>
  </si>
  <si>
    <t>29/06/2018 1:28:30 PM</t>
  </si>
  <si>
    <t>01/12/2019 2:24:25 PM</t>
  </si>
  <si>
    <t>29/06/2018 1:28:28 PM</t>
  </si>
  <si>
    <t>12/09/2020 4:05:28 PM</t>
  </si>
  <si>
    <t>Chloe. #4, Rainy day</t>
  </si>
  <si>
    <t>11/07/2018 5:21:02 PM</t>
  </si>
  <si>
    <t>06/10/2020 12:22:35 PM</t>
  </si>
  <si>
    <t>J KOC</t>
  </si>
  <si>
    <t>Johnny Boo and the ice cream computer</t>
  </si>
  <si>
    <t>Kochalka, James, author, artist</t>
  </si>
  <si>
    <t>11/07/2018 5:21:07 PM</t>
  </si>
  <si>
    <t>17/10/2020 10:36:53 AM</t>
  </si>
  <si>
    <t>Stretch Armstrong and the Flex Fighters</t>
  </si>
  <si>
    <t>Burke, Kevin, author</t>
  </si>
  <si>
    <t>11/07/2018 5:21:04 PM</t>
  </si>
  <si>
    <t>19/10/2019 12:43:28 PM</t>
  </si>
  <si>
    <t>Mr. Wolf's class</t>
  </si>
  <si>
    <t>Steinke, Aron Nels, author, artist</t>
  </si>
  <si>
    <t>23/08/2018 7:17:51 PM</t>
  </si>
  <si>
    <t>15/10/2020 4:37:31 PM</t>
  </si>
  <si>
    <t>25/07/2018 4:45:34 PM</t>
  </si>
  <si>
    <t>28/10/2020 1:36:08 PM</t>
  </si>
  <si>
    <t>J PAK</t>
  </si>
  <si>
    <t>Mech Cadet Yu. Volume one</t>
  </si>
  <si>
    <t>Pak, Greg. author, creator</t>
  </si>
  <si>
    <t>18/09/2018 9:16:56 AM</t>
  </si>
  <si>
    <t>16/10/2020 3:13:05 PM</t>
  </si>
  <si>
    <t>23/08/2018 7:17:47 PM</t>
  </si>
  <si>
    <t>24/10/2020 2:53:15 PM</t>
  </si>
  <si>
    <t>25/07/2018 4:45:26 PM</t>
  </si>
  <si>
    <t>31/08/2020 2:44:06 PM</t>
  </si>
  <si>
    <t>25/07/2018 4:45:29 PM</t>
  </si>
  <si>
    <t>27/10/2020 4:35:33 PM</t>
  </si>
  <si>
    <t>25/07/2018 4:45:23 PM</t>
  </si>
  <si>
    <t>12/09/2020 4:05:20 PM</t>
  </si>
  <si>
    <t>Cottons. The secret of the wind</t>
  </si>
  <si>
    <t>Pascoe, Jim, author</t>
  </si>
  <si>
    <t>23/08/2018 7:18:02 PM</t>
  </si>
  <si>
    <t>20/10/2020 5:10:24 PM</t>
  </si>
  <si>
    <t>Moon Girl and Devil Dinosaur. Volume 5, Fantastic Three</t>
  </si>
  <si>
    <t>Montclare, Brandon, author</t>
  </si>
  <si>
    <t>18/09/2018 9:16:53 AM</t>
  </si>
  <si>
    <t>31/10/2020 1:44:32 PM</t>
  </si>
  <si>
    <t>Archie at Riverdale High</t>
  </si>
  <si>
    <t>Doyle, Frank, author</t>
  </si>
  <si>
    <t>17/08/2018 2:28:07 PM</t>
  </si>
  <si>
    <t>19/10/2020 10:11:19 AM</t>
  </si>
  <si>
    <t>PokeÌmon adventures. Black 2 &amp; White 2, Volume two</t>
  </si>
  <si>
    <t>23/08/2018 7:17:53 PM</t>
  </si>
  <si>
    <t>J JUL</t>
  </si>
  <si>
    <t>PopularMMOs presents a hole new world</t>
  </si>
  <si>
    <t>Pat + Jen (YouTube personality), author</t>
  </si>
  <si>
    <t>23/08/2018 7:17:18 PM</t>
  </si>
  <si>
    <t>29/10/2020 5:28:23 PM</t>
  </si>
  <si>
    <t>14/08/2018 1:58:27 PM</t>
  </si>
  <si>
    <t>22/09/2020 12:16:08 PM</t>
  </si>
  <si>
    <t>14/08/2018 1:58:29 PM</t>
  </si>
  <si>
    <t>17/10/2020 12:53:40 PM</t>
  </si>
  <si>
    <t>14/08/2018 1:58:31 PM</t>
  </si>
  <si>
    <t>30/10/2020 4:00:58 PM</t>
  </si>
  <si>
    <t>14/08/2018 1:58:32 PM</t>
  </si>
  <si>
    <t>02/07/2019 11:00:09 AM</t>
  </si>
  <si>
    <t>14/08/2018 1:58:25 PM</t>
  </si>
  <si>
    <t>05/10/2020 7:59:27 PM</t>
  </si>
  <si>
    <t>J VIG</t>
  </si>
  <si>
    <t>A girl in the Himalayas</t>
  </si>
  <si>
    <t>Vignolli, David Jesus, author, illustrator</t>
  </si>
  <si>
    <t>23/08/2018 7:17:12 PM</t>
  </si>
  <si>
    <t>13/01/2020 8:59:53 AM</t>
  </si>
  <si>
    <t>Regular show. 5, The meatening</t>
  </si>
  <si>
    <t>Andelfinger, Nicole, author, artist</t>
  </si>
  <si>
    <t>10/09/2018 9:51:48 AM</t>
  </si>
  <si>
    <t>25/11/2019 6:15:25 PM</t>
  </si>
  <si>
    <t>J WAG</t>
  </si>
  <si>
    <t>Pizzasaurus Rex</t>
  </si>
  <si>
    <t>Wagner, Justin, author, artist</t>
  </si>
  <si>
    <t>11/09/2018 10:52:09 AM</t>
  </si>
  <si>
    <t>24/10/2020 4:32:55 PM</t>
  </si>
  <si>
    <t>Yo-kai watch. 9, Toothache</t>
  </si>
  <si>
    <t>11/09/2018 10:52:12 AM</t>
  </si>
  <si>
    <t>07/03/2020 12:48:11 PM</t>
  </si>
  <si>
    <t>10/09/2018 9:54:50 AM</t>
  </si>
  <si>
    <t>13/08/2020 11:24:33 AM</t>
  </si>
  <si>
    <t>Garfield pigs out</t>
  </si>
  <si>
    <t>31/10/2018 4:43:25 PM</t>
  </si>
  <si>
    <t>26/10/2020 3:36:22 PM</t>
  </si>
  <si>
    <t>31/10/2018 4:43:13 PM</t>
  </si>
  <si>
    <t>09/09/2020 10:50:43 AM</t>
  </si>
  <si>
    <t>Garfield takes up space</t>
  </si>
  <si>
    <t>30/10/2018 8:48:43 PM</t>
  </si>
  <si>
    <t>14/10/2020 12:09:57 PM</t>
  </si>
  <si>
    <t>A Lucky Luke adventure. 44, Lucky Luke versus Pat Poker</t>
  </si>
  <si>
    <t>14/11/2018 5:27:16 PM</t>
  </si>
  <si>
    <t>24/08/2020 11:14:26 AM</t>
  </si>
  <si>
    <t>My little pony. Friends forever. Volume 1</t>
  </si>
  <si>
    <t>30/10/2018 8:49:12 PM</t>
  </si>
  <si>
    <t>10/10/2020 2:47:47 PM</t>
  </si>
  <si>
    <t>DC super hero girls. Out of the bottle : a graphic novel</t>
  </si>
  <si>
    <t>11/09/2018 9:48:54 AM</t>
  </si>
  <si>
    <t>27/10/2020 11:39:00 AM</t>
  </si>
  <si>
    <t>Geeky f@b 5. #1, It's not rocket science</t>
  </si>
  <si>
    <t>Lareau, Lucy, author</t>
  </si>
  <si>
    <t>11/09/2018 9:49:40 AM</t>
  </si>
  <si>
    <t>05/11/2019 1:10:17 PM</t>
  </si>
  <si>
    <t>Hotel Transylvania. 3, Motel Transylvania</t>
  </si>
  <si>
    <t>11/09/2018 11:33:08 AM</t>
  </si>
  <si>
    <t>26/10/2020 11:36:04 AM</t>
  </si>
  <si>
    <t>Illegal</t>
  </si>
  <si>
    <t>11/09/2018 9:49:54 AM</t>
  </si>
  <si>
    <t>27/10/2020 5:25:41 PM</t>
  </si>
  <si>
    <t>Incredibles 2. Heroes at home</t>
  </si>
  <si>
    <t>Marsham, Liz, author</t>
  </si>
  <si>
    <t>11/09/2018 11:33:16 AM</t>
  </si>
  <si>
    <t>29/10/2020 2:27:02 PM</t>
  </si>
  <si>
    <t>J GUD</t>
  </si>
  <si>
    <t>Making friends</t>
  </si>
  <si>
    <t>Gudsnuk, Kristen, author, artist</t>
  </si>
  <si>
    <t>11/09/2018 9:48:09 AM</t>
  </si>
  <si>
    <t>20/10/2020 12:55:31 PM</t>
  </si>
  <si>
    <t>04/09/2018 9:40:32 AM</t>
  </si>
  <si>
    <t>Melowy. #1, The test of magic</t>
  </si>
  <si>
    <t>Powell, Cortney Faye, author</t>
  </si>
  <si>
    <t>25/10/2018 6:28:42 PM</t>
  </si>
  <si>
    <t>11/05/2020 10:25:56 AM</t>
  </si>
  <si>
    <t>J CAT</t>
  </si>
  <si>
    <t>Poppy &amp; Sam and the leaf thief</t>
  </si>
  <si>
    <t>Cathon, 1990- author</t>
  </si>
  <si>
    <t>29/10/2018 9:50:28 AM</t>
  </si>
  <si>
    <t>27/12/2019 12:55:10 PM</t>
  </si>
  <si>
    <t>J GRE</t>
  </si>
  <si>
    <t>Kitten Construction Company. Meet the House Kittens</t>
  </si>
  <si>
    <t>Green, John, 1975- author, artist</t>
  </si>
  <si>
    <t>29/10/2018 9:50:30 AM</t>
  </si>
  <si>
    <t>31/10/2020 10:33:55 AM</t>
  </si>
  <si>
    <t>J NUN</t>
  </si>
  <si>
    <t>Dodo</t>
  </si>
  <si>
    <t>Nunes, Felipe, author, artist</t>
  </si>
  <si>
    <t>29/10/2018 9:50:32 AM</t>
  </si>
  <si>
    <t>14/08/2019 4:31:13 PM</t>
  </si>
  <si>
    <t>Trees : kings of the forest</t>
  </si>
  <si>
    <t>31/10/2018 4:28:04 PM</t>
  </si>
  <si>
    <t>08/10/2019 1:03:10 PM</t>
  </si>
  <si>
    <t>J ELI</t>
  </si>
  <si>
    <t>Monster mayhem</t>
  </si>
  <si>
    <t>Eliopoulos, Chris, 1983- author, illustrator</t>
  </si>
  <si>
    <t>22/10/2018 10:20:28 AM</t>
  </si>
  <si>
    <t>14/07/2020 11:27:22 AM</t>
  </si>
  <si>
    <t>12/09/2018 2:14:33 PM</t>
  </si>
  <si>
    <t>17/09/2020 10:17:39 AM</t>
  </si>
  <si>
    <t>12/09/2018 2:14:38 PM</t>
  </si>
  <si>
    <t>12/09/2018 2:14:35 PM</t>
  </si>
  <si>
    <t>27/04/2020 10:42:38 AM</t>
  </si>
  <si>
    <t>Brobots. 3, Brobots and the shoujo shenanigans!</t>
  </si>
  <si>
    <t>20/09/2018 6:15:02 PM</t>
  </si>
  <si>
    <t>20/10/2020 3:20:05 PM</t>
  </si>
  <si>
    <t>20/09/2018 6:15:00 PM</t>
  </si>
  <si>
    <t>18/11/2019 4:38:49 PM</t>
  </si>
  <si>
    <t>J ALD</t>
  </si>
  <si>
    <t>Estranged</t>
  </si>
  <si>
    <t>Aldridge, Ethan M. author, illustrator</t>
  </si>
  <si>
    <t>20/09/2018 6:29:16 PM</t>
  </si>
  <si>
    <t>16/10/2020 4:12:51 PM</t>
  </si>
  <si>
    <t>Uncle Scrooge. The tourist at the end of the universe.</t>
  </si>
  <si>
    <t>20/09/2018 6:29:12 PM</t>
  </si>
  <si>
    <t>04/05/2020 11:27:21 AM</t>
  </si>
  <si>
    <t>Dog Man. 5, Lord of the fleas</t>
  </si>
  <si>
    <t>Pilkey, Dav, 1966- author, artist</t>
  </si>
  <si>
    <t>03/11/2018 3:06:18 PM</t>
  </si>
  <si>
    <t>27/09/2018 6:55:56 PM</t>
  </si>
  <si>
    <t>11/09/2020 3:42:40 PM</t>
  </si>
  <si>
    <t>The Loud house. #4, Family tree.</t>
  </si>
  <si>
    <t>27/09/2018 6:55:51 PM</t>
  </si>
  <si>
    <t>20/10/2020 12:19:00 PM</t>
  </si>
  <si>
    <t>X-men adventures.</t>
  </si>
  <si>
    <t>27/09/2018 6:55:44 PM</t>
  </si>
  <si>
    <t>17/10/2020 10:19:29 AM</t>
  </si>
  <si>
    <t>The Legend of Korra, Turf wars. Part three</t>
  </si>
  <si>
    <t>27/09/2018 6:55:28 PM</t>
  </si>
  <si>
    <t>19/02/2020 3:15:25 PM</t>
  </si>
  <si>
    <t>Peanuts. Volume ten</t>
  </si>
  <si>
    <t>27/09/2018 6:55:40 PM</t>
  </si>
  <si>
    <t>17/09/2020 2:55:34 PM</t>
  </si>
  <si>
    <t>Fruit Ninja &amp; Jetpack joyride</t>
  </si>
  <si>
    <t>Cosby, Nate, author, editor</t>
  </si>
  <si>
    <t>22/10/2018 10:21:19 AM</t>
  </si>
  <si>
    <t>12/09/2020 4:14:18 PM</t>
  </si>
  <si>
    <t>Adventure time. Volume 15</t>
  </si>
  <si>
    <t>Dawson, Delilah S., author</t>
  </si>
  <si>
    <t>03/10/2018 4:02:38 PM</t>
  </si>
  <si>
    <t>24/08/2020 11:14:39 AM</t>
  </si>
  <si>
    <t>Asterix and the falling sky</t>
  </si>
  <si>
    <t>14/11/2018 5:27:22 PM</t>
  </si>
  <si>
    <t>24/10/2020 4:33:03 PM</t>
  </si>
  <si>
    <t>22/10/2018 10:20:35 AM</t>
  </si>
  <si>
    <t>03/10/2020 10:50:28 AM</t>
  </si>
  <si>
    <t>Fake blood</t>
  </si>
  <si>
    <t>Gardner, Whitney, author, illustrator</t>
  </si>
  <si>
    <t>22/10/2018 10:20:31 AM</t>
  </si>
  <si>
    <t>06/10/2020 11:05:39 AM</t>
  </si>
  <si>
    <t>22/10/2018 10:20:38 AM</t>
  </si>
  <si>
    <t>08/10/2020 5:48:16 PM</t>
  </si>
  <si>
    <t>J NOW</t>
  </si>
  <si>
    <t>Buffy the vampire slayer. New school nightmare</t>
  </si>
  <si>
    <t>Nowak, Carolyn, author, illustrator</t>
  </si>
  <si>
    <t>22/10/2018 9:36:25 AM</t>
  </si>
  <si>
    <t>26/10/2020 11:39:09 AM</t>
  </si>
  <si>
    <t>The creepy case files of Margo Maloo. 2, The monster mall</t>
  </si>
  <si>
    <t>Weing, Drew, author, illustrator</t>
  </si>
  <si>
    <t>25/10/2018 6:28:28 PM</t>
  </si>
  <si>
    <t>14/10/2020 12:13:53 PM</t>
  </si>
  <si>
    <t>Tangled, the series. Let down your hair</t>
  </si>
  <si>
    <t>Peterson, Scott, 1968- author.</t>
  </si>
  <si>
    <t>25/10/2018 6:28:54 PM</t>
  </si>
  <si>
    <t>28/10/2020 9:31:58 AM</t>
  </si>
  <si>
    <t>Amulet. Book eight, Supernova</t>
  </si>
  <si>
    <t>Kibuishi, Kazu, 1978- author, artist</t>
  </si>
  <si>
    <t>25/10/2018 6:29:38 PM</t>
  </si>
  <si>
    <t>Percy Jackson &amp; the Olympians. Book four, The battle of the Labyrinth : the graphic novel</t>
  </si>
  <si>
    <t>25/10/2018 6:28:57 PM</t>
  </si>
  <si>
    <t>24/10/2020 4:32:06 PM</t>
  </si>
  <si>
    <t>Big Nate. Goes bananas!</t>
  </si>
  <si>
    <t>25/10/2018 6:28:31 PM</t>
  </si>
  <si>
    <t>12/02/2020 2:35:53 PM</t>
  </si>
  <si>
    <t>Zootopia. Friends to the rescue</t>
  </si>
  <si>
    <t>Gownley, Jimmy, author</t>
  </si>
  <si>
    <t>25/10/2018 6:28:52 PM</t>
  </si>
  <si>
    <t>21/10/2020 2:30:00 PM</t>
  </si>
  <si>
    <t>The nameless city. Volume 3, The divided earth</t>
  </si>
  <si>
    <t>22/10/2018 9:38:01 AM</t>
  </si>
  <si>
    <t>11/03/2020 7:00:09 PM</t>
  </si>
  <si>
    <t>Edison Beaker, creature seeker. 1, The night door</t>
  </si>
  <si>
    <t>22/10/2018 9:36:04 AM</t>
  </si>
  <si>
    <t>30/10/2020 10:12:37 AM</t>
  </si>
  <si>
    <t>Cardcaptor Sakura. Clear card, Volume 4</t>
  </si>
  <si>
    <t>CLAMP (Mangaka group), author</t>
  </si>
  <si>
    <t>31/10/2018 4:27:33 PM</t>
  </si>
  <si>
    <t>28/10/2020 3:33:31 PM</t>
  </si>
  <si>
    <t>24/10/2018 12:13:57 PM</t>
  </si>
  <si>
    <t>21/10/2020 6:34:09 PM</t>
  </si>
  <si>
    <t>The Baby-sitters Club. 2, The truth about Stacey : a graphic novel</t>
  </si>
  <si>
    <t>Telgemeier, Raina, adaptor, illustrator</t>
  </si>
  <si>
    <t>27/10/2018 1:46:47 PM</t>
  </si>
  <si>
    <t>02/11/2020 10:57:20 AM</t>
  </si>
  <si>
    <t>27/10/2018 1:47:11 PM</t>
  </si>
  <si>
    <t>29/10/2020 11:52:11 AM</t>
  </si>
  <si>
    <t>24/10/2018 5:01:23 PM</t>
  </si>
  <si>
    <t>22/09/2020 12:19:27 PM</t>
  </si>
  <si>
    <t>24/10/2018 5:01:32 PM</t>
  </si>
  <si>
    <t>01/09/2020 10:59:04 AM</t>
  </si>
  <si>
    <t>24/10/2018 5:01:17 PM</t>
  </si>
  <si>
    <t>03/06/2019 9:45:27 AM</t>
  </si>
  <si>
    <t>24/10/2018 5:01:14 PM</t>
  </si>
  <si>
    <t>05/09/2020 12:35:07 PM</t>
  </si>
  <si>
    <t>24/10/2018 5:01:01 PM</t>
  </si>
  <si>
    <t>18/10/2019 2:13:14 PM</t>
  </si>
  <si>
    <t>24/10/2018 5:01:38 PM</t>
  </si>
  <si>
    <t>27/10/2020 4:00:54 PM</t>
  </si>
  <si>
    <t>31/10/2018 4:28:07 PM</t>
  </si>
  <si>
    <t>02/10/2020 1:45:07 PM</t>
  </si>
  <si>
    <t>Ozy and Millie</t>
  </si>
  <si>
    <t>31/10/2018 4:43:29 PM</t>
  </si>
  <si>
    <t>27/07/2020 3:49:07 PM</t>
  </si>
  <si>
    <t>PokeÌmon Sun &amp; Moon. 2</t>
  </si>
  <si>
    <t>31/10/2018 4:27:45 PM</t>
  </si>
  <si>
    <t>24/10/2020 12:17:01 PM</t>
  </si>
  <si>
    <t>Stitched. #2, Love in the time of Assumption</t>
  </si>
  <si>
    <t>31/10/2018 4:28:10 PM</t>
  </si>
  <si>
    <t>18/06/2020 11:42:55 AM</t>
  </si>
  <si>
    <t>DC Super Hero Girls. Search for Atlantis : an original graphic novel</t>
  </si>
  <si>
    <t>03/11/2018 3:38:00 PM</t>
  </si>
  <si>
    <t>22/09/2020 10:55:25 AM</t>
  </si>
  <si>
    <t>DuckTales classics. Volume 1</t>
  </si>
  <si>
    <t>Van Horn, William, author, illustrator, colorist</t>
  </si>
  <si>
    <t>03/11/2018 3:37:54 PM</t>
  </si>
  <si>
    <t>19/10/2020 11:18:51 AM</t>
  </si>
  <si>
    <t>The Bad Guys in Attack of the zittens</t>
  </si>
  <si>
    <t>Blabey, Aaron, author, illustrator</t>
  </si>
  <si>
    <t>30/10/2018 8:48:52 PM</t>
  </si>
  <si>
    <t>13/10/2020 10:34:05 AM</t>
  </si>
  <si>
    <t>30/10/2018 8:48:48 PM</t>
  </si>
  <si>
    <t>20/04/2020 12:11:31 PM</t>
  </si>
  <si>
    <t>Sonic the Hedgehog. Volume 1, Fallout!</t>
  </si>
  <si>
    <t>03/11/2018 3:37:48 PM</t>
  </si>
  <si>
    <t>Steven Universe. 3, Field researching</t>
  </si>
  <si>
    <t>Kraft, Grace, author</t>
  </si>
  <si>
    <t>03/11/2018 3:37:51 PM</t>
  </si>
  <si>
    <t>29/09/2020 2:04:48 PM</t>
  </si>
  <si>
    <t>Venom adventures</t>
  </si>
  <si>
    <t>03/11/2018 3:38:05 PM</t>
  </si>
  <si>
    <t>24/10/2020 11:45:07 AM</t>
  </si>
  <si>
    <t>The secret book</t>
  </si>
  <si>
    <t>Star, Danielle, author.</t>
  </si>
  <si>
    <t>31/10/2018 4:27:29 PM</t>
  </si>
  <si>
    <t>24/10/2020 1:29:24 PM</t>
  </si>
  <si>
    <t>31/10/2018 4:28:17 PM</t>
  </si>
  <si>
    <t>02/11/2020 8:51:40 PM</t>
  </si>
  <si>
    <t>31/10/2018 4:27:51 PM</t>
  </si>
  <si>
    <t>28/10/2020 3:29:37 PM</t>
  </si>
  <si>
    <t>Adventure time. Beginning of the end</t>
  </si>
  <si>
    <t>31/10/2018 4:43:21 PM</t>
  </si>
  <si>
    <t>28/09/2020 2:50:47 PM</t>
  </si>
  <si>
    <t>PokeÌmon. Black and white. Vol. 5</t>
  </si>
  <si>
    <t>01/11/2018 9:07:41 AM</t>
  </si>
  <si>
    <t>31/10/2020 10:34:09 AM</t>
  </si>
  <si>
    <t>01/11/2018 9:07:38 AM</t>
  </si>
  <si>
    <t>03/03/2020 2:36:44 PM</t>
  </si>
  <si>
    <t>Super agent Jon Le Bon!. 8, Big Beaver forever</t>
  </si>
  <si>
    <t>07/11/2018 10:38:52 AM</t>
  </si>
  <si>
    <t>Cucumber quest. 4, The Flower Kingdom</t>
  </si>
  <si>
    <t>10/11/2018 3:05:15 PM</t>
  </si>
  <si>
    <t>21/10/2020 10:30:28 AM</t>
  </si>
  <si>
    <t>DuckTales. Quests and quacks</t>
  </si>
  <si>
    <t>Cavalieri, Joey, author</t>
  </si>
  <si>
    <t>08/11/2018 5:30:21 PM</t>
  </si>
  <si>
    <t>19/10/2020 10:33:09 AM</t>
  </si>
  <si>
    <t>Secret coders. Volume 6, Monsters &amp; modules</t>
  </si>
  <si>
    <t>01/04/2019 7:23:52 PM</t>
  </si>
  <si>
    <t>03/09/2020 4:42:38 PM</t>
  </si>
  <si>
    <t>A Lucky Luke adventure. 26, The bounty hunter</t>
  </si>
  <si>
    <t>02/02/2019 3:16:03 PM</t>
  </si>
  <si>
    <t>27/07/2020 10:45:04 AM</t>
  </si>
  <si>
    <t>31/01/2019 8:32:04 PM</t>
  </si>
  <si>
    <t>02/11/2020 4:16:41 PM</t>
  </si>
  <si>
    <t>Bird &amp; Squirrel. On the run!</t>
  </si>
  <si>
    <t>02/01/2019 4:28:30 PM</t>
  </si>
  <si>
    <t>13/10/2020 11:53:58 AM</t>
  </si>
  <si>
    <t>J DAN</t>
  </si>
  <si>
    <t>Trayaurus and the enchanted crystal</t>
  </si>
  <si>
    <t>DanTDM, 1991- author</t>
  </si>
  <si>
    <t>02/01/2019 4:30:21 PM</t>
  </si>
  <si>
    <t>29/06/2020 11:42:56 AM</t>
  </si>
  <si>
    <t>Obelix &amp; Co.</t>
  </si>
  <si>
    <t>02/01/2019 4:28:41 PM</t>
  </si>
  <si>
    <t>26/09/2020 4:55:23 PM</t>
  </si>
  <si>
    <t>Miyazaki's spirited away. 2 of 5</t>
  </si>
  <si>
    <t>Oniki, Yuji, author</t>
  </si>
  <si>
    <t>02/02/2019 3:15:59 PM</t>
  </si>
  <si>
    <t>Artemis Fowl : the graphic novel</t>
  </si>
  <si>
    <t>02/01/2019 4:28:35 PM</t>
  </si>
  <si>
    <t>01/06/2020 9:01:07 AM</t>
  </si>
  <si>
    <t>Asterix and the Chieftain's shield</t>
  </si>
  <si>
    <t>02/01/2019 4:28:45 PM</t>
  </si>
  <si>
    <t>16/10/2020 3:57:33 PM</t>
  </si>
  <si>
    <t>29/01/2019 3:46:16 PM</t>
  </si>
  <si>
    <t>02/11/2020 4:36:17 PM</t>
  </si>
  <si>
    <t>Aquicorn Cove</t>
  </si>
  <si>
    <t>20/11/2018 6:02:05 PM</t>
  </si>
  <si>
    <t>11/09/2020 3:42:41 PM</t>
  </si>
  <si>
    <t>Garfield. Trouble in paradise</t>
  </si>
  <si>
    <t>20/11/2018 6:02:58 PM</t>
  </si>
  <si>
    <t>28/10/2020 12:11:51 PM</t>
  </si>
  <si>
    <t>J AKU</t>
  </si>
  <si>
    <t>Putuguq &amp; Kublu and the Qalupalik!</t>
  </si>
  <si>
    <t>Akulukjuk, Roselynn, author</t>
  </si>
  <si>
    <t>20/11/2018 6:02:36 PM</t>
  </si>
  <si>
    <t>24/07/2019 7:06:57 PM</t>
  </si>
  <si>
    <t>Sanity &amp; Tallulah</t>
  </si>
  <si>
    <t>Brooks, Molly (Molly Grayson), author, illustrator</t>
  </si>
  <si>
    <t>20/11/2018 6:02:46 PM</t>
  </si>
  <si>
    <t>05/01/2020 2:56:33 PM</t>
  </si>
  <si>
    <t>Short and skinny</t>
  </si>
  <si>
    <t>Tatulli, Mark, author, artist</t>
  </si>
  <si>
    <t>20/11/2018 6:02:40 PM</t>
  </si>
  <si>
    <t>08/10/2020 7:08:51 PM</t>
  </si>
  <si>
    <t>13/11/2018 11:19:39 AM</t>
  </si>
  <si>
    <t>11/05/2020 10:33:19 AM</t>
  </si>
  <si>
    <t>20/11/2018 6:02:54 PM</t>
  </si>
  <si>
    <t>02/07/2020 12:18:23 PM</t>
  </si>
  <si>
    <t>Garfield. Snack pack, Volume one</t>
  </si>
  <si>
    <t>Davis, Jim, 1945 July 28- creator</t>
  </si>
  <si>
    <t>20/11/2018 6:03:02 PM</t>
  </si>
  <si>
    <t>02/11/2020 12:12:20 PM</t>
  </si>
  <si>
    <t>Lumberjanes. The infernal compass</t>
  </si>
  <si>
    <t>Sturges, Lilah, author</t>
  </si>
  <si>
    <t>20/11/2018 6:02:31 PM</t>
  </si>
  <si>
    <t>10/07/2020 10:50:19 AM</t>
  </si>
  <si>
    <t>Pheobe and her unicorn in Unicorn theater. 8</t>
  </si>
  <si>
    <t>20/11/2018 6:02:49 PM</t>
  </si>
  <si>
    <t>22/10/2020 5:49:37 PM</t>
  </si>
  <si>
    <t>14/11/2018 11:59:50 AM</t>
  </si>
  <si>
    <t>19/10/2020 12:03:42 PM</t>
  </si>
  <si>
    <t>21/11/2018 11:20:07 AM</t>
  </si>
  <si>
    <t>21/11/2018 11:20:08 AM</t>
  </si>
  <si>
    <t>24/10/2020 4:32:27 PM</t>
  </si>
  <si>
    <t>21/11/2018 11:20:03 AM</t>
  </si>
  <si>
    <t>31/08/2020 10:47:56 AM</t>
  </si>
  <si>
    <t>21/11/2018 11:20:05 AM</t>
  </si>
  <si>
    <t>27/10/2020 4:37:43 PM</t>
  </si>
  <si>
    <t>31/01/2019 8:32:01 PM</t>
  </si>
  <si>
    <t>19/10/2020 1:15:43 PM</t>
  </si>
  <si>
    <t>Dog Man. 6, Brawl of the wild</t>
  </si>
  <si>
    <t>01/02/2019 9:17:14 AM</t>
  </si>
  <si>
    <t>28/10/2020 8:38:34 AM</t>
  </si>
  <si>
    <t>Noodleheads find something fishy</t>
  </si>
  <si>
    <t>31/01/2019 8:32:07 PM</t>
  </si>
  <si>
    <t>23/10/2020 3:14:33 PM</t>
  </si>
  <si>
    <t>31/01/2019 8:31:57 PM</t>
  </si>
  <si>
    <t>02/10/2020 3:33:30 PM</t>
  </si>
  <si>
    <t>Caveboy Dave. 2, Not so faboo</t>
  </si>
  <si>
    <t>23/01/2019 1:05:23 PM</t>
  </si>
  <si>
    <t>03/09/2020 10:37:27 AM</t>
  </si>
  <si>
    <t>Berrybrook Middle School. 3, Crush</t>
  </si>
  <si>
    <t>13/12/2018 5:22:28 PM</t>
  </si>
  <si>
    <t>02/11/2020 2:07:34 PM</t>
  </si>
  <si>
    <t>Disney Princess. Jasmine's new pet</t>
  </si>
  <si>
    <t>23/01/2019 1:05:26 PM</t>
  </si>
  <si>
    <t>22/09/2020 10:55:35 AM</t>
  </si>
  <si>
    <t>Goosebumps. Download and die!</t>
  </si>
  <si>
    <t>Vaughn, Jen, author</t>
  </si>
  <si>
    <t>23/01/2019 1:05:44 PM</t>
  </si>
  <si>
    <t>13/10/2020 4:27:17 PM</t>
  </si>
  <si>
    <t>J OST</t>
  </si>
  <si>
    <t>The hidden witch</t>
  </si>
  <si>
    <t>Ostertag, Molly, author, illustrator</t>
  </si>
  <si>
    <t>23/01/2019 1:05:47 PM</t>
  </si>
  <si>
    <t>Geronimo Stilton, reporter. #1, Operation Shufongfong</t>
  </si>
  <si>
    <t>28/11/2018 4:21:31 PM</t>
  </si>
  <si>
    <t>20/10/2020 1:15:53 PM</t>
  </si>
  <si>
    <t>My little pony. Friendship is magic. Volume 15</t>
  </si>
  <si>
    <t>Zahler, Thomas F, author</t>
  </si>
  <si>
    <t>28/11/2018 4:21:27 PM</t>
  </si>
  <si>
    <t>17/09/2020 2:24:24 PM</t>
  </si>
  <si>
    <t>28/11/2018 4:21:40 PM</t>
  </si>
  <si>
    <t>16/10/2020 3:57:28 PM</t>
  </si>
  <si>
    <t>J BAI</t>
  </si>
  <si>
    <t>Hot on the trail in ancient Egypt</t>
  </si>
  <si>
    <t>Bailey, Linda, 1948- author</t>
  </si>
  <si>
    <t>15/01/2019 12:14:43 PM</t>
  </si>
  <si>
    <t>05/05/2020 2:41:49 PM</t>
  </si>
  <si>
    <t>Dragon ball : that time I got reincarnated as Yamcha</t>
  </si>
  <si>
    <t>Lee, Dragongarow, author</t>
  </si>
  <si>
    <t>15/01/2019 12:14:40 PM</t>
  </si>
  <si>
    <t>06/07/2020 9:41:52 AM</t>
  </si>
  <si>
    <t>J JUN</t>
  </si>
  <si>
    <t>My Beijing : four stories of everyday wonder</t>
  </si>
  <si>
    <t>Jun, Nie, 1975- author, illustrator</t>
  </si>
  <si>
    <t>23/01/2019 1:05:37 PM</t>
  </si>
  <si>
    <t>08/04/2020 8:57:11 AM</t>
  </si>
  <si>
    <t>23/01/2019 1:05:41 PM</t>
  </si>
  <si>
    <t>27/04/2020 10:48:00 AM</t>
  </si>
  <si>
    <t>02/02/2019 3:15:39 PM</t>
  </si>
  <si>
    <t>28/10/2020 10:55:19 AM</t>
  </si>
  <si>
    <t>02/02/2019 3:15:28 PM</t>
  </si>
  <si>
    <t>03/11/2020 3:46:40 PM</t>
  </si>
  <si>
    <t>02/02/2019 3:15:34 PM</t>
  </si>
  <si>
    <t>22/10/2020 9:52:03 AM</t>
  </si>
  <si>
    <t>02/02/2019 3:15:43 PM</t>
  </si>
  <si>
    <t>13/03/2020 1:56:46 PM</t>
  </si>
  <si>
    <t>Avatar, the last airbender. The rift, Part two</t>
  </si>
  <si>
    <t>02/02/2019 3:15:55 PM</t>
  </si>
  <si>
    <t>20/10/2020 5:35:08 PM</t>
  </si>
  <si>
    <t>Gillbert. #1, The little merman</t>
  </si>
  <si>
    <t>20/12/2018 5:53:32 PM</t>
  </si>
  <si>
    <t>01/02/2020 10:48:15 AM</t>
  </si>
  <si>
    <t>Descendants. Book one, The Isle of the Lost : the graphic novel</t>
  </si>
  <si>
    <t>20/12/2018 5:53:30 PM</t>
  </si>
  <si>
    <t>29/10/2020 7:34:08 PM</t>
  </si>
  <si>
    <t>Rugrats. Volume two</t>
  </si>
  <si>
    <t>20/12/2018 8:30:15 PM</t>
  </si>
  <si>
    <t>Teen Titans go!. Volume 5, Falling stars</t>
  </si>
  <si>
    <t>20/12/2018 8:30:05 PM</t>
  </si>
  <si>
    <t>27/10/2020 4:27:27 PM</t>
  </si>
  <si>
    <t>Treasure Island : starring Mickey Mouse</t>
  </si>
  <si>
    <t>20/12/2018 5:53:21 PM</t>
  </si>
  <si>
    <t>18/09/2020 11:21:16 AM</t>
  </si>
  <si>
    <t>J SUT</t>
  </si>
  <si>
    <t>Wings of fire. Book one, The dragonet prophecy : the graphic novel</t>
  </si>
  <si>
    <t>Sutherland, Tui, 1978- author</t>
  </si>
  <si>
    <t>20/12/2018 8:30:47 PM</t>
  </si>
  <si>
    <t>02/11/2020 8:57:00 PM</t>
  </si>
  <si>
    <t>Banana Sunday</t>
  </si>
  <si>
    <t>Tobin, Paul, author</t>
  </si>
  <si>
    <t>20/12/2018 5:53:35 PM</t>
  </si>
  <si>
    <t>15/10/2020 8:14:38 PM</t>
  </si>
  <si>
    <t>Uncle Scrooge. Whom the gods would destroy.</t>
  </si>
  <si>
    <t>20/12/2018 5:53:23 PM</t>
  </si>
  <si>
    <t>17/09/2020 2:39:12 PM</t>
  </si>
  <si>
    <t>Lafayette! : a Revolutionary War tale</t>
  </si>
  <si>
    <t>20/12/2018 5:54:28 PM</t>
  </si>
  <si>
    <t>02/11/2020 1:17:39 PM</t>
  </si>
  <si>
    <t>J BOR</t>
  </si>
  <si>
    <t>Petals</t>
  </si>
  <si>
    <t>Borges, Gustavo, author, artist</t>
  </si>
  <si>
    <t>20/12/2018 8:29:41 PM</t>
  </si>
  <si>
    <t>17/08/2020 2:32:54 PM</t>
  </si>
  <si>
    <t>J BOT</t>
  </si>
  <si>
    <t>The quest of Ewilan. Book one, From one world to another</t>
  </si>
  <si>
    <t>Lylian, 1975- author</t>
  </si>
  <si>
    <t>20/12/2018 8:30:27 PM</t>
  </si>
  <si>
    <t>06/07/2020 2:06:38 PM</t>
  </si>
  <si>
    <t>Peanuts. Race for your life, Charlie Brown</t>
  </si>
  <si>
    <t>Cooper, Jason (Comic book writer), author</t>
  </si>
  <si>
    <t>20/12/2018 8:29:47 PM</t>
  </si>
  <si>
    <t>12/09/2020 4:14:26 PM</t>
  </si>
  <si>
    <t>PokÃ©mon Horizon. Sun &amp; moon, 02</t>
  </si>
  <si>
    <t>Yabuno, Ten'ya, author, illustrator</t>
  </si>
  <si>
    <t>20/12/2018 8:09:46 PM</t>
  </si>
  <si>
    <t>24/10/2020 2:16:12 PM</t>
  </si>
  <si>
    <t>19/12/2018 3:30:00 PM</t>
  </si>
  <si>
    <t>02/07/2019 11:00:10 AM</t>
  </si>
  <si>
    <t>19/12/2018 3:30:05 PM</t>
  </si>
  <si>
    <t>13/10/2020 9:40:21 AM</t>
  </si>
  <si>
    <t>19/12/2018 3:29:53 PM</t>
  </si>
  <si>
    <t>27/10/2020 4:05:41 PM</t>
  </si>
  <si>
    <t>19/12/2018 3:29:29 PM</t>
  </si>
  <si>
    <t>27/10/2020 4:05:35 PM</t>
  </si>
  <si>
    <t>19/12/2018 3:29:23 PM</t>
  </si>
  <si>
    <t>LEGO Ninjago, masters of spinjitzu. #3, Rise of the serpentine</t>
  </si>
  <si>
    <t>27/12/2018 5:29:21 PM</t>
  </si>
  <si>
    <t>29/09/2020 10:32:48 AM</t>
  </si>
  <si>
    <t>I am Pusheen the cat</t>
  </si>
  <si>
    <t>Belton, Claire, author, illustrator</t>
  </si>
  <si>
    <t>27/12/2018 3:41:29 PM</t>
  </si>
  <si>
    <t>16/10/2020 5:26:15 PM</t>
  </si>
  <si>
    <t>03/01/2019 5:39:59 PM</t>
  </si>
  <si>
    <t>31/10/2020 1:03:06 PM</t>
  </si>
  <si>
    <t>The Bad Guys</t>
  </si>
  <si>
    <t>03/01/2019 5:39:46 PM</t>
  </si>
  <si>
    <t>29/10/2020 12:32:33 PM</t>
  </si>
  <si>
    <t>06/01/2019 4:52:46 PM</t>
  </si>
  <si>
    <t>13/10/2020 9:36:28 AM</t>
  </si>
  <si>
    <t>06/01/2019 4:52:44 PM</t>
  </si>
  <si>
    <t>13/10/2020 3:06:04 PM</t>
  </si>
  <si>
    <t>08/01/2019 4:15:59 PM</t>
  </si>
  <si>
    <t>28/10/2020 8:22:47 PM</t>
  </si>
  <si>
    <t>11/01/2019 11:06:43 AM</t>
  </si>
  <si>
    <t>17/10/2020 12:53:49 PM</t>
  </si>
  <si>
    <t>11/01/2019 11:06:42 AM</t>
  </si>
  <si>
    <t>19/10/2020 7:15:23 PM</t>
  </si>
  <si>
    <t>Adventure time comics. Volume 6</t>
  </si>
  <si>
    <t>17/01/2019 5:32:09 PM</t>
  </si>
  <si>
    <t>28/01/2020 1:21:38 PM</t>
  </si>
  <si>
    <t>An Enola Holmes mystery. 1, The case of the missing marquess</t>
  </si>
  <si>
    <t>Blasco, Serena, author, illustrator</t>
  </si>
  <si>
    <t>19/02/2019 10:46:07 AM</t>
  </si>
  <si>
    <t>03/11/2020 12:25:33 PM</t>
  </si>
  <si>
    <t>The Loud house. #5, After dark</t>
  </si>
  <si>
    <t>17/01/2019 5:32:12 PM</t>
  </si>
  <si>
    <t>15/10/2020 2:44:12 PM</t>
  </si>
  <si>
    <t>J LEO</t>
  </si>
  <si>
    <t>Pandora's legacy</t>
  </si>
  <si>
    <t>Leopard, Kara, author</t>
  </si>
  <si>
    <t>17/01/2019 5:32:06 PM</t>
  </si>
  <si>
    <t>17/01/2020 12:06:21 PM</t>
  </si>
  <si>
    <t>Star Wars adventures. 4, Smuggler's blues</t>
  </si>
  <si>
    <t>17/01/2019 5:32:15 PM</t>
  </si>
  <si>
    <t>21/09/2020 12:12:46 PM</t>
  </si>
  <si>
    <t>J TET</t>
  </si>
  <si>
    <t>Tiger vs. nightmare</t>
  </si>
  <si>
    <t>Tetri, Emily, author, illustrator</t>
  </si>
  <si>
    <t>17/01/2019 5:32:40 PM</t>
  </si>
  <si>
    <t>12/01/2020 4:47:04 PM</t>
  </si>
  <si>
    <t>Avengers assemble. Time will tell</t>
  </si>
  <si>
    <t>Scalera, Buddy, 1967- author</t>
  </si>
  <si>
    <t>23/01/2019 3:39:25 PM</t>
  </si>
  <si>
    <t>09/10/2020 1:16:59 PM</t>
  </si>
  <si>
    <t>J FOL</t>
  </si>
  <si>
    <t>Brobot</t>
  </si>
  <si>
    <t>Foley, James, 1982- author, illustrator</t>
  </si>
  <si>
    <t>23/01/2019 3:39:16 PM</t>
  </si>
  <si>
    <t>22/10/2020 9:52:09 AM</t>
  </si>
  <si>
    <t>Lumberjanes. Volume 10, Parents' day</t>
  </si>
  <si>
    <t>23/01/2019 3:39:29 PM</t>
  </si>
  <si>
    <t>17/10/2020 10:55:52 AM</t>
  </si>
  <si>
    <t>Moby Dick : starring Donald Duck</t>
  </si>
  <si>
    <t>23/01/2019 3:39:22 PM</t>
  </si>
  <si>
    <t>19/10/2020 10:33:11 AM</t>
  </si>
  <si>
    <t>Steven Universe. Ultimate dough-down</t>
  </si>
  <si>
    <t>Perper, Talya, author</t>
  </si>
  <si>
    <t>23/01/2019 3:39:19 PM</t>
  </si>
  <si>
    <t>04/03/2020 10:20:50 AM</t>
  </si>
  <si>
    <t>18/01/2019 9:18:40 AM</t>
  </si>
  <si>
    <t>30/10/2020 12:27:02 PM</t>
  </si>
  <si>
    <t>My little pony. 11, The crystalling</t>
  </si>
  <si>
    <t>27/01/2019 3:45:29 PM</t>
  </si>
  <si>
    <t>27/04/2020 10:57:43 AM</t>
  </si>
  <si>
    <t>The village behind the wall. #2, The betrayal of Smurfblossom</t>
  </si>
  <si>
    <t>27/01/2019 3:45:24 PM</t>
  </si>
  <si>
    <t>13/10/2020 5:20:01 PM</t>
  </si>
  <si>
    <t>Adventure time. Volume 16</t>
  </si>
  <si>
    <t>Cannon, Kevin, author</t>
  </si>
  <si>
    <t>27/01/2019 3:45:23 PM</t>
  </si>
  <si>
    <t>03/10/2020 10:50:11 AM</t>
  </si>
  <si>
    <t>28/01/2019 4:55:10 PM</t>
  </si>
  <si>
    <t>02/11/2020 6:05:40 PM</t>
  </si>
  <si>
    <t>28/01/2019 4:55:08 PM</t>
  </si>
  <si>
    <t>28/01/2019 4:55:06 PM</t>
  </si>
  <si>
    <t>24/10/2020 2:40:49 PM</t>
  </si>
  <si>
    <t>30/01/2019 4:28:56 PM</t>
  </si>
  <si>
    <t>30/01/2019 4:28:54 PM</t>
  </si>
  <si>
    <t>31/07/2020 11:12:36 AM</t>
  </si>
  <si>
    <t>30/01/2019 4:28:52 PM</t>
  </si>
  <si>
    <t>13/10/2020 12:48:26 PM</t>
  </si>
  <si>
    <t>Avatar, the last airbender. Imbalance. Part one</t>
  </si>
  <si>
    <t>Hicks, Faith Erin, author</t>
  </si>
  <si>
    <t>16/02/2019 4:09:37 PM</t>
  </si>
  <si>
    <t>13/10/2020 4:35:13 PM</t>
  </si>
  <si>
    <t>Hex vet. Witches in training</t>
  </si>
  <si>
    <t>Davies, Sam (Illustrator), author, illustrator</t>
  </si>
  <si>
    <t>16/02/2019 4:08:48 PM</t>
  </si>
  <si>
    <t>05/08/2020 3:11:30 PM</t>
  </si>
  <si>
    <t>13/03/2019 10:29:46 AM</t>
  </si>
  <si>
    <t>21/10/2020 1:35:29 PM</t>
  </si>
  <si>
    <t>12/03/2019 7:45:11 PM</t>
  </si>
  <si>
    <t>27/12/2019 4:02:23 PM</t>
  </si>
  <si>
    <t>New kid</t>
  </si>
  <si>
    <t>Craft, Jerry, author, illustrator</t>
  </si>
  <si>
    <t>12/03/2019 7:45:07 PM</t>
  </si>
  <si>
    <t>02/11/2020 4:25:34 PM</t>
  </si>
  <si>
    <t>Max &amp; the Midknights</t>
  </si>
  <si>
    <t>12/03/2019 10:22:15 AM</t>
  </si>
  <si>
    <t>27/10/2020 4:33:25 PM</t>
  </si>
  <si>
    <t>Quantum mechanics</t>
  </si>
  <si>
    <t>Weigel, Jeff, 1958- author, illustrator</t>
  </si>
  <si>
    <t>16/02/2019 4:09:27 PM</t>
  </si>
  <si>
    <t>04/06/2019 6:50:27 PM</t>
  </si>
  <si>
    <t>J LAP</t>
  </si>
  <si>
    <t>Super Potato. #1, The epic origin of Super Potato</t>
  </si>
  <si>
    <t>Laperla (Artist), author, illustrator</t>
  </si>
  <si>
    <t>16/02/2019 4:09:34 PM</t>
  </si>
  <si>
    <t>06/12/2019 12:52:47 PM</t>
  </si>
  <si>
    <t>Adventure time. Finn</t>
  </si>
  <si>
    <t>16/02/2019 4:09:22 PM</t>
  </si>
  <si>
    <t>19/10/2020 3:35:19 PM</t>
  </si>
  <si>
    <t>16/02/2019 4:09:30 PM</t>
  </si>
  <si>
    <t>01/09/2020 9:43:29 AM</t>
  </si>
  <si>
    <t>PokeÌmon Sun &amp; Moon. 3</t>
  </si>
  <si>
    <t>16/02/2019 4:09:43 PM</t>
  </si>
  <si>
    <t>26/10/2020 11:35:47 AM</t>
  </si>
  <si>
    <t>Yo-kai watch. 10, Don't be a brat</t>
  </si>
  <si>
    <t>16/02/2019 4:09:40 PM</t>
  </si>
  <si>
    <t>07/07/2020 10:51:23 AM</t>
  </si>
  <si>
    <t>Star Wars, the clone wars. Slaves of the Republic</t>
  </si>
  <si>
    <t>Gilroy, Henry, author</t>
  </si>
  <si>
    <t>12/03/2019 10:21:44 AM</t>
  </si>
  <si>
    <t>17/10/2020 10:19:53 AM</t>
  </si>
  <si>
    <t>Lumberjanes. Volume 2, Friendship to the max</t>
  </si>
  <si>
    <t>Stevenson, Noelle, author, creator, illustrator</t>
  </si>
  <si>
    <t>01/05/2019 4:51:21 PM</t>
  </si>
  <si>
    <t>24/10/2020 11:06:30 AM</t>
  </si>
  <si>
    <t>06/04/2019 3:52:20 PM</t>
  </si>
  <si>
    <t>16/09/2020 7:16:48 PM</t>
  </si>
  <si>
    <t>20/03/2019 11:19:30 AM</t>
  </si>
  <si>
    <t>22/10/2020 3:22:46 PM</t>
  </si>
  <si>
    <t>The Aerosmurf</t>
  </si>
  <si>
    <t>30/04/2019 7:02:19 PM</t>
  </si>
  <si>
    <t>28/08/2020 10:15:31 AM</t>
  </si>
  <si>
    <t>Dog Man. 2, Unleashed</t>
  </si>
  <si>
    <t>20/03/2019 11:19:21 AM</t>
  </si>
  <si>
    <t>03/11/2020 2:56:25 PM</t>
  </si>
  <si>
    <t>01/05/2019 4:51:06 PM</t>
  </si>
  <si>
    <t>10/10/2020 2:47:23 PM</t>
  </si>
  <si>
    <t>The finance Smurf : a Smurfs graphic novel</t>
  </si>
  <si>
    <t>01/05/2019 4:51:09 PM</t>
  </si>
  <si>
    <t>24/08/2020 5:49:35 PM</t>
  </si>
  <si>
    <t>01/05/2019 4:51:17 PM</t>
  </si>
  <si>
    <t>10/08/2020 2:29:06 PM</t>
  </si>
  <si>
    <t>Super agent Jon Le Bon!. Volume 6, A sheep in the head</t>
  </si>
  <si>
    <t>23/04/2019 1:19:55 PM</t>
  </si>
  <si>
    <t>11/09/2020 10:32:39 AM</t>
  </si>
  <si>
    <t>06/04/2019 3:52:29 PM</t>
  </si>
  <si>
    <t>26/09/2020 4:55:17 PM</t>
  </si>
  <si>
    <t>04/04/2019 8:35:06 PM</t>
  </si>
  <si>
    <t>28/09/2019 3:38:55 PM</t>
  </si>
  <si>
    <t>06/04/2019 3:52:23 PM</t>
  </si>
  <si>
    <t>19/10/2020 11:18:45 AM</t>
  </si>
  <si>
    <t>Amulet. Book three, The cloud searchers</t>
  </si>
  <si>
    <t>20/03/2019 7:45:25 PM</t>
  </si>
  <si>
    <t>24/10/2020 2:57:57 PM</t>
  </si>
  <si>
    <t>06/04/2019 3:52:26 PM</t>
  </si>
  <si>
    <t>13/02/2020 11:49:02 AM</t>
  </si>
  <si>
    <t>06/04/2019 3:52:28 PM</t>
  </si>
  <si>
    <t>19/09/2020 3:37:23 PM</t>
  </si>
  <si>
    <t>SpongeBob comics. #1, Silly sea stories</t>
  </si>
  <si>
    <t>23/04/2019 1:19:54 PM</t>
  </si>
  <si>
    <t>11/09/2020 3:42:42 PM</t>
  </si>
  <si>
    <t>04/04/2019 8:35:03 PM</t>
  </si>
  <si>
    <t>23/12/2019 1:37:07 PM</t>
  </si>
  <si>
    <t>Berrybrook Middle School. 1, Awkward</t>
  </si>
  <si>
    <t>20/03/2019 7:45:08 PM</t>
  </si>
  <si>
    <t>24/10/2020 3:11:46 PM</t>
  </si>
  <si>
    <t>J MIL</t>
  </si>
  <si>
    <t>Click</t>
  </si>
  <si>
    <t>Miller, Kayla, author, illustrator</t>
  </si>
  <si>
    <t>12/03/2019 10:22:37 AM</t>
  </si>
  <si>
    <t>08/10/2020 12:46:06 PM</t>
  </si>
  <si>
    <t>The girl who married a skull, and other African stories : a cautionary fables &amp; fairytales book.</t>
  </si>
  <si>
    <t>12/03/2019 10:22:25 AM</t>
  </si>
  <si>
    <t>15/10/2020 5:17:40 PM</t>
  </si>
  <si>
    <t>Marvel super hero adventures. Captain Marvel</t>
  </si>
  <si>
    <t>12/03/2019 10:21:42 AM</t>
  </si>
  <si>
    <t>17/10/2020 10:30:15 AM</t>
  </si>
  <si>
    <t>My little pony, Ponyville mysteries</t>
  </si>
  <si>
    <t>12/03/2019 10:21:37 AM</t>
  </si>
  <si>
    <t>27/10/2020 3:30:06 PM</t>
  </si>
  <si>
    <t>Super Potato. #2, Super Potato's galactic breakout</t>
  </si>
  <si>
    <t>Laperla (Artist) author, illustrator</t>
  </si>
  <si>
    <t>12/03/2019 10:21:39 AM</t>
  </si>
  <si>
    <t>20/01/2020 7:18:33 PM</t>
  </si>
  <si>
    <t>27/02/2019 1:47:50 PM</t>
  </si>
  <si>
    <t>26/10/2020 5:37:20 PM</t>
  </si>
  <si>
    <t>27/02/2019 1:47:48 PM</t>
  </si>
  <si>
    <t>05/09/2020 11:57:51 AM</t>
  </si>
  <si>
    <t>19/10/2020 11:11:47 AM</t>
  </si>
  <si>
    <t>Bird &amp; Squirrel. All tangled up</t>
  </si>
  <si>
    <t>12/03/2019 9:56:21 AM</t>
  </si>
  <si>
    <t>19/10/2020 11:19:17 AM</t>
  </si>
  <si>
    <t>Endgames</t>
  </si>
  <si>
    <t>Xu, Ru, author, illustrator</t>
  </si>
  <si>
    <t>12/03/2019 9:56:17 AM</t>
  </si>
  <si>
    <t>21/10/2020 6:50:20 PM</t>
  </si>
  <si>
    <t>Hilo. Book 5, Then everything went wrong</t>
  </si>
  <si>
    <t>Winick, Judd, author</t>
  </si>
  <si>
    <t>12/03/2019 10:31:12 AM</t>
  </si>
  <si>
    <t>24/10/2020 4:33:46 PM</t>
  </si>
  <si>
    <t>Meg, Jo, Beth, and Amy : a graphic novel</t>
  </si>
  <si>
    <t>Terciero, Rey, author</t>
  </si>
  <si>
    <t>12/03/2019 9:56:13 AM</t>
  </si>
  <si>
    <t>02/11/2020 8:56:51 PM</t>
  </si>
  <si>
    <t>Narwhal's otter friend</t>
  </si>
  <si>
    <t>Clanton, Ben, 1988-, author, artist</t>
  </si>
  <si>
    <t>12/03/2019 10:31:45 AM</t>
  </si>
  <si>
    <t>30/10/2020 12:29:05 PM</t>
  </si>
  <si>
    <t>Smurfs. 24, The Smurf reporter</t>
  </si>
  <si>
    <t>16/03/2019 2:30:13 PM</t>
  </si>
  <si>
    <t>24/08/2020 5:49:49 PM</t>
  </si>
  <si>
    <t>Reggie and me</t>
  </si>
  <si>
    <t>Gladir, George, author</t>
  </si>
  <si>
    <t>16/03/2019 2:30:07 PM</t>
  </si>
  <si>
    <t>26/10/2020 3:52:28 PM</t>
  </si>
  <si>
    <t>Archie : modern classics. Volume 1</t>
  </si>
  <si>
    <t>16/03/2019 2:30:03 PM</t>
  </si>
  <si>
    <t>Maker comics. Bake like a pro!</t>
  </si>
  <si>
    <t>Koch, Falynn, 1985- author, illustrator</t>
  </si>
  <si>
    <t>20/03/2019 7:44:38 PM</t>
  </si>
  <si>
    <t>17/01/2020 10:55:08 AM</t>
  </si>
  <si>
    <t>Maker comics. Fix a car!</t>
  </si>
  <si>
    <t>Schweizer, Chris, author, illustrator</t>
  </si>
  <si>
    <t>20/03/2019 7:44:42 PM</t>
  </si>
  <si>
    <t>07/01/2020 12:45:09 PM</t>
  </si>
  <si>
    <t>Garfield. Homecoming</t>
  </si>
  <si>
    <t>Nickel, Scott, author</t>
  </si>
  <si>
    <t>20/03/2019 7:44:48 PM</t>
  </si>
  <si>
    <t>02/11/2020 6:49:31 PM</t>
  </si>
  <si>
    <t>GFFs: Ghost friends forever. #2, Witches get things done</t>
  </si>
  <si>
    <t>20/03/2019 7:45:00 PM</t>
  </si>
  <si>
    <t>24/10/2020 4:30:23 PM</t>
  </si>
  <si>
    <t>Johnny Boo is king!</t>
  </si>
  <si>
    <t>20/03/2019 7:44:53 PM</t>
  </si>
  <si>
    <t>08/10/2020 9:01:39 AM</t>
  </si>
  <si>
    <t>Adventure time. 13, Marceline the pirate queen</t>
  </si>
  <si>
    <t>Williams, Leah, author (Musician)</t>
  </si>
  <si>
    <t>20/03/2019 7:44:56 PM</t>
  </si>
  <si>
    <t>09/03/2020 10:16:57 AM</t>
  </si>
  <si>
    <t>Mr. Wolf's class. Mystery club</t>
  </si>
  <si>
    <t>20/03/2019 7:45:14 PM</t>
  </si>
  <si>
    <t>24/10/2020 2:53:12 PM</t>
  </si>
  <si>
    <t>Wings of fire. Book two, The lost heir : the graphic novel</t>
  </si>
  <si>
    <t>20/03/2019 7:45:30 PM</t>
  </si>
  <si>
    <t>21/09/2020 7:02:56 PM</t>
  </si>
  <si>
    <t>08/03/2019 4:19:09 PM</t>
  </si>
  <si>
    <t>13/10/2020 9:37:06 AM</t>
  </si>
  <si>
    <t>08/03/2019 4:19:10 PM</t>
  </si>
  <si>
    <t>01/04/2019 7:23:28 PM</t>
  </si>
  <si>
    <t>26/10/2020 12:29:09 PM</t>
  </si>
  <si>
    <t>01/04/2019 7:23:09 PM</t>
  </si>
  <si>
    <t>02/11/2020 6:05:46 PM</t>
  </si>
  <si>
    <t>01/04/2019 7:23:13 PM</t>
  </si>
  <si>
    <t>11/09/2020 3:42:43 PM</t>
  </si>
  <si>
    <t>04/04/2019 8:34:57 PM</t>
  </si>
  <si>
    <t>05/10/2020 11:23:50 AM</t>
  </si>
  <si>
    <t>04/04/2019 8:35:00 PM</t>
  </si>
  <si>
    <t>26/10/2020 12:55:07 PM</t>
  </si>
  <si>
    <t>09/04/2019 1:11:34 PM</t>
  </si>
  <si>
    <t>31/10/2020 1:03:32 PM</t>
  </si>
  <si>
    <t>09/04/2019 1:11:32 PM</t>
  </si>
  <si>
    <t>19/10/2020 11:11:40 AM</t>
  </si>
  <si>
    <t>09/04/2019 1:11:36 PM</t>
  </si>
  <si>
    <t>29/10/2020 12:29:34 PM</t>
  </si>
  <si>
    <t>09/04/2019 1:11:38 PM</t>
  </si>
  <si>
    <t>24/08/2020 3:37:22 PM</t>
  </si>
  <si>
    <t>Big Nate's. Greatest hits</t>
  </si>
  <si>
    <t>03/10/2019 12:16:35 PM</t>
  </si>
  <si>
    <t>20/10/2020 5:10:29 PM</t>
  </si>
  <si>
    <t>09/06/2019 3:45:44 PM</t>
  </si>
  <si>
    <t>19/09/2020 3:37:09 PM</t>
  </si>
  <si>
    <t>The Breakaways</t>
  </si>
  <si>
    <t>Johnson, Cathy G., author</t>
  </si>
  <si>
    <t>24/04/2019 12:12:26 PM</t>
  </si>
  <si>
    <t>22/09/2020 12:39:31 PM</t>
  </si>
  <si>
    <t>Fabien Cousteau expeditions. 1, Great white shark adventure</t>
  </si>
  <si>
    <t>Fraioli, James O. 1968- author</t>
  </si>
  <si>
    <t>24/04/2019 12:12:21 PM</t>
  </si>
  <si>
    <t>05/09/2020 12:38:00 PM</t>
  </si>
  <si>
    <t>Incredibles 2. Crisis in mid-life &amp; other stories</t>
  </si>
  <si>
    <t>Gage, Christos, author</t>
  </si>
  <si>
    <t>24/04/2019 12:12:17 PM</t>
  </si>
  <si>
    <t>01/05/2020 9:22:56 AM</t>
  </si>
  <si>
    <t>J DUN</t>
  </si>
  <si>
    <t>Lupin leaps in : a breaking cat news adventure</t>
  </si>
  <si>
    <t>Dunn, Georgia, author, artist</t>
  </si>
  <si>
    <t>24/04/2019 12:12:24 PM</t>
  </si>
  <si>
    <t>17/10/2020 3:35:50 PM</t>
  </si>
  <si>
    <t>16/04/2019 3:40:07 PM</t>
  </si>
  <si>
    <t>05/08/2020 3:10:10 PM</t>
  </si>
  <si>
    <t>16/04/2019 3:40:05 PM</t>
  </si>
  <si>
    <t>27/10/2020 4:35:57 PM</t>
  </si>
  <si>
    <t>16/04/2019 3:40:03 PM</t>
  </si>
  <si>
    <t>27/10/2020 4:35:50 PM</t>
  </si>
  <si>
    <t>16/04/2019 3:40:01 PM</t>
  </si>
  <si>
    <t>27/02/2020 3:59:34 PM</t>
  </si>
  <si>
    <t>16/04/2019 3:39:59 PM</t>
  </si>
  <si>
    <t>17/10/2020 12:53:56 PM</t>
  </si>
  <si>
    <t>Adventure time, Sugary shorts. Volume 5</t>
  </si>
  <si>
    <t>01/05/2019 4:50:58 PM</t>
  </si>
  <si>
    <t>29/10/2020 7:06:03 PM</t>
  </si>
  <si>
    <t>01/05/2019 4:51:03 PM</t>
  </si>
  <si>
    <t>24/10/2020 11:31:59 AM</t>
  </si>
  <si>
    <t>Archie 3000!</t>
  </si>
  <si>
    <t>01/05/2019 4:50:36 PM</t>
  </si>
  <si>
    <t>19/10/2020 9:07:48 AM</t>
  </si>
  <si>
    <t>Rocket to the moon!</t>
  </si>
  <si>
    <t>Brown, Don, (Computer specialist), author, illustrator</t>
  </si>
  <si>
    <t>01/05/2019 4:51:12 PM</t>
  </si>
  <si>
    <t>23/10/2020 3:41:51 PM</t>
  </si>
  <si>
    <t>Super Sons. Book 1, The Polarshield Project</t>
  </si>
  <si>
    <t>Pearson, Ridley, author</t>
  </si>
  <si>
    <t>04/06/2019 11:17:12 AM</t>
  </si>
  <si>
    <t>17/08/2020 2:47:06 PM</t>
  </si>
  <si>
    <t>The flying light</t>
  </si>
  <si>
    <t>Yang, Yuanhao, author, illustrator</t>
  </si>
  <si>
    <t>09/06/2019 3:45:47 PM</t>
  </si>
  <si>
    <t>03/09/2020 4:42:46 PM</t>
  </si>
  <si>
    <t>02/05/2019 7:59:13 PM</t>
  </si>
  <si>
    <t>12/09/2020 11:06:33 AM</t>
  </si>
  <si>
    <t>Amy's diary. 1, Space alien... almost?</t>
  </si>
  <si>
    <t>02/05/2019 8:03:33 PM</t>
  </si>
  <si>
    <t>24/07/2020 10:29:38 AM</t>
  </si>
  <si>
    <t>Catwad. It's me</t>
  </si>
  <si>
    <t>Benton, Jim, author, illustrator</t>
  </si>
  <si>
    <t>02/05/2019 8:03:19 PM</t>
  </si>
  <si>
    <t>31/08/2020 2:58:39 PM</t>
  </si>
  <si>
    <t>Don Quixote : starring Goofy and Mickey Mouse</t>
  </si>
  <si>
    <t>Vitaliano, Fausto, author</t>
  </si>
  <si>
    <t>02/05/2019 7:59:16 PM</t>
  </si>
  <si>
    <t>14/10/2020 12:03:03 PM</t>
  </si>
  <si>
    <t>Zootopia. Family night</t>
  </si>
  <si>
    <t>02/05/2019 8:03:25 PM</t>
  </si>
  <si>
    <t>29/10/2020 3:21:14 PM</t>
  </si>
  <si>
    <t>Frozen, Breaking boundaries</t>
  </si>
  <si>
    <t>02/05/2019 8:03:28 PM</t>
  </si>
  <si>
    <t>28/10/2020 10:55:12 AM</t>
  </si>
  <si>
    <t>Hicotea</t>
  </si>
  <si>
    <t>Alvarez, Lorena, author, illustrator</t>
  </si>
  <si>
    <t>02/05/2019 8:03:16 PM</t>
  </si>
  <si>
    <t>17/08/2020 10:51:55 AM</t>
  </si>
  <si>
    <t>Kim Possible adventures.</t>
  </si>
  <si>
    <t>02/05/2019 8:03:22 PM</t>
  </si>
  <si>
    <t>15/10/2020 2:39:24 PM</t>
  </si>
  <si>
    <t>Steven Universe. 4, Just right</t>
  </si>
  <si>
    <t>02/05/2019 7:59:11 PM</t>
  </si>
  <si>
    <t>06/02/2020 9:57:45 PM</t>
  </si>
  <si>
    <t>Manga metamorphosis</t>
  </si>
  <si>
    <t>Shinozawa, Kozumi, author</t>
  </si>
  <si>
    <t>01/05/2019 11:35:09 AM</t>
  </si>
  <si>
    <t>31/08/2020 3:52:17 PM</t>
  </si>
  <si>
    <t>Regular show. 6, Comic conned</t>
  </si>
  <si>
    <t>Andelfinger, Nicole, author</t>
  </si>
  <si>
    <t>04/06/2019 11:17:53 AM</t>
  </si>
  <si>
    <t>02/07/2020 12:23:41 PM</t>
  </si>
  <si>
    <t>Adventure time. Volume 17</t>
  </si>
  <si>
    <t>06/05/2019 1:35:56 PM</t>
  </si>
  <si>
    <t>21/10/2020 6:20:47 PM</t>
  </si>
  <si>
    <t>Cleopatra in space. Book five, Fallen empires</t>
  </si>
  <si>
    <t>Maihack, Mike, author. artist</t>
  </si>
  <si>
    <t>06/05/2019 1:34:45 PM</t>
  </si>
  <si>
    <t>31/10/2020 1:51:16 PM</t>
  </si>
  <si>
    <t>A.r.c.h.i.e as the man from R.I.V.E.R.D.A.L.E.</t>
  </si>
  <si>
    <t>Doyle, Frank, 1917-1996, author</t>
  </si>
  <si>
    <t>06/05/2019 1:35:51 PM</t>
  </si>
  <si>
    <t>The adventures of Tintin. Tintin in Tibet</t>
  </si>
  <si>
    <t>10/06/2019 1:10:15 PM</t>
  </si>
  <si>
    <t>23/10/2020 2:03:10 PM</t>
  </si>
  <si>
    <t>19/06/2019 1:15:49 PM</t>
  </si>
  <si>
    <t>24/10/2020 11:31:13 AM</t>
  </si>
  <si>
    <t>The Batman adventures. Volume 2</t>
  </si>
  <si>
    <t>19/06/2019 1:15:55 PM</t>
  </si>
  <si>
    <t>09/03/2020 3:13:17 PM</t>
  </si>
  <si>
    <t>23/06/2019 2:17:53 PM</t>
  </si>
  <si>
    <t>28/10/2020 10:17:43 AM</t>
  </si>
  <si>
    <t>Avatar, the last airbender. The promise. Part three</t>
  </si>
  <si>
    <t>19/06/2019 1:16:23 PM</t>
  </si>
  <si>
    <t>20/10/2020 10:12:20 AM</t>
  </si>
  <si>
    <t>The adventures of Tintin. Destination moon</t>
  </si>
  <si>
    <t>10/06/2019 1:10:18 PM</t>
  </si>
  <si>
    <t>04/05/2020 12:21:44 PM</t>
  </si>
  <si>
    <t>Avengers. 1, The new danger</t>
  </si>
  <si>
    <t>Manning, Matthew K. author</t>
  </si>
  <si>
    <t>15/05/2019 5:19:27 PM</t>
  </si>
  <si>
    <t>30/10/2020 10:50:59 AM</t>
  </si>
  <si>
    <t>J GER</t>
  </si>
  <si>
    <t>I am Hermes! : mischief-making messenger of the gods</t>
  </si>
  <si>
    <t>Gerstein, Mordicai, author, illustrator</t>
  </si>
  <si>
    <t>15/05/2019 4:38:17 PM</t>
  </si>
  <si>
    <t>05/01/2020 4:52:46 PM</t>
  </si>
  <si>
    <t>My little pony. Friendship is magic. 16, Do you believe in magic</t>
  </si>
  <si>
    <t>15/05/2019 5:19:48 PM</t>
  </si>
  <si>
    <t>29/10/2020 9:29:06 AM</t>
  </si>
  <si>
    <t>Peter &amp; Ernesto. The lost sloths</t>
  </si>
  <si>
    <t>15/05/2019 4:40:35 PM</t>
  </si>
  <si>
    <t>20/10/2020 10:49:26 AM</t>
  </si>
  <si>
    <t>15/05/2019 4:29:28 PM</t>
  </si>
  <si>
    <t>16/10/2020 12:26:54 PM</t>
  </si>
  <si>
    <t>Ben 10. The truth is out there</t>
  </si>
  <si>
    <t>Lee, C. B. author</t>
  </si>
  <si>
    <t>15/05/2019 4:57:21 PM</t>
  </si>
  <si>
    <t>03/01/2020 12:00:56 PM</t>
  </si>
  <si>
    <t>Big Nate. Payback time!</t>
  </si>
  <si>
    <t>15/05/2019 4:57:18 PM</t>
  </si>
  <si>
    <t>30/10/2020 10:25:33 AM</t>
  </si>
  <si>
    <t>15/05/2019 5:19:35 PM</t>
  </si>
  <si>
    <t>22/10/2020 2:03:46 PM</t>
  </si>
  <si>
    <t>Dumbo. Friends in high places</t>
  </si>
  <si>
    <t>Miller, John Jackson, author</t>
  </si>
  <si>
    <t>15/05/2019 5:19:30 PM</t>
  </si>
  <si>
    <t>21/08/2020 9:20:23 AM</t>
  </si>
  <si>
    <t>Lumberjanes. Volume 11, Time after crime</t>
  </si>
  <si>
    <t>Watters, Shannon, author, creator</t>
  </si>
  <si>
    <t>15/05/2019 5:19:45 PM</t>
  </si>
  <si>
    <t>17/10/2020 11:15:13 AM</t>
  </si>
  <si>
    <t>J PLA</t>
  </si>
  <si>
    <t>Middle school misadventures</t>
  </si>
  <si>
    <t>Platt, Jason, author, illustrator</t>
  </si>
  <si>
    <t>15/05/2019 4:38:20 PM</t>
  </si>
  <si>
    <t>J MACL</t>
  </si>
  <si>
    <t>Operatic</t>
  </si>
  <si>
    <t>Maclear, Kyo, 1970- author</t>
  </si>
  <si>
    <t>15/05/2019 11:08:38 AM</t>
  </si>
  <si>
    <t>05/10/2020 11:58:38 AM</t>
  </si>
  <si>
    <t>Sonic the Hedgehog, Mega Man. Worlds unite. Volume one, Deadly fusion.</t>
  </si>
  <si>
    <t>30/05/2019 8:18:25 PM</t>
  </si>
  <si>
    <t>24/10/2020 4:25:14 PM</t>
  </si>
  <si>
    <t>The complete Peanuts, 1991 to 1992</t>
  </si>
  <si>
    <t>09/06/2019 3:45:37 PM</t>
  </si>
  <si>
    <t>06/03/2020 9:20:02 AM</t>
  </si>
  <si>
    <t>Garfield. Volume 9, His 9 lives</t>
  </si>
  <si>
    <t>23/06/2019 2:18:00 PM</t>
  </si>
  <si>
    <t>17/10/2020 4:57:22 PM</t>
  </si>
  <si>
    <t>Mal and Chad. 3, Belly flop!</t>
  </si>
  <si>
    <t>McCranie, Stephen, 1987- author, illustrator</t>
  </si>
  <si>
    <t>24/06/2019 5:24:14 PM</t>
  </si>
  <si>
    <t>24/10/2020 4:33:21 PM</t>
  </si>
  <si>
    <t>Avatar, the last airbender. The rift. Part one</t>
  </si>
  <si>
    <t>24/06/2019 5:24:20 PM</t>
  </si>
  <si>
    <t>20/10/2020 5:35:11 PM</t>
  </si>
  <si>
    <t>Dog Man</t>
  </si>
  <si>
    <t>10/06/2019 4:19:37 PM</t>
  </si>
  <si>
    <t>Howl's moving castle. Vol. 1 of 4</t>
  </si>
  <si>
    <t>Miyazaki, Hayao, 1941- screenwriter</t>
  </si>
  <si>
    <t>24/06/2019 5:24:31 PM</t>
  </si>
  <si>
    <t>30/10/2020 11:41:01 AM</t>
  </si>
  <si>
    <t>Howl's moving castle. Vol. 4 of 4</t>
  </si>
  <si>
    <t>24/06/2019 5:24:28 PM</t>
  </si>
  <si>
    <t>07/08/2020 4:14:02 PM</t>
  </si>
  <si>
    <t>Apocalypse taco : a graphic novel</t>
  </si>
  <si>
    <t>21/05/2019 11:41:58 AM</t>
  </si>
  <si>
    <t>24/10/2020 3:53:28 PM</t>
  </si>
  <si>
    <t>21/05/2019 11:41:55 AM</t>
  </si>
  <si>
    <t>09/03/2020 6:51:51 PM</t>
  </si>
  <si>
    <t>5 worlds. Book 3, The red maze</t>
  </si>
  <si>
    <t>30/05/2019 8:18:56 PM</t>
  </si>
  <si>
    <t>29/10/2020 5:24:44 PM</t>
  </si>
  <si>
    <t>Carmen Sandiego. The sticky rice caper : a graphic novel.</t>
  </si>
  <si>
    <t>04/06/2019 11:18:22 AM</t>
  </si>
  <si>
    <t>27/10/2020 8:49:23 AM</t>
  </si>
  <si>
    <t>Aladdin. Four tales of Agrabah</t>
  </si>
  <si>
    <t>Bechko, Corinna, 1973- author</t>
  </si>
  <si>
    <t>04/06/2019 11:17:58 AM</t>
  </si>
  <si>
    <t>06/03/2020 10:26:56 AM</t>
  </si>
  <si>
    <t>Ariel and the Sea Wolf</t>
  </si>
  <si>
    <t>04/06/2019 11:17:56 AM</t>
  </si>
  <si>
    <t>28/10/2020 1:52:23 PM</t>
  </si>
  <si>
    <t>Garfield. The Monday that wouldn't end</t>
  </si>
  <si>
    <t>22/08/2019 9:27:22 AM</t>
  </si>
  <si>
    <t>29/10/2020 5:09:38 PM</t>
  </si>
  <si>
    <t>Glitch</t>
  </si>
  <si>
    <t>Graley, Sarah, author, illustrator</t>
  </si>
  <si>
    <t>30/05/2019 8:18:28 PM</t>
  </si>
  <si>
    <t>20/10/2020 2:51:45 PM</t>
  </si>
  <si>
    <t>Mech Cadet Yu. Volume three</t>
  </si>
  <si>
    <t>Pak, Greg, author, creator</t>
  </si>
  <si>
    <t>29/07/2019 8:11:04 PM</t>
  </si>
  <si>
    <t>09/09/2020 10:50:58 AM</t>
  </si>
  <si>
    <t>J CAV</t>
  </si>
  <si>
    <t>Nico Bravo and the hound of Hades</t>
  </si>
  <si>
    <t>Cavallaro, Michael, 1969- author, illustrator</t>
  </si>
  <si>
    <t>30/05/2019 8:18:21 PM</t>
  </si>
  <si>
    <t>10/08/2020 2:17:45 PM</t>
  </si>
  <si>
    <t>Unicorn bowling</t>
  </si>
  <si>
    <t>04/06/2019 11:18:36 AM</t>
  </si>
  <si>
    <t>21/10/2020 6:34:11 PM</t>
  </si>
  <si>
    <t>Steven Universe. Camp Pining Play</t>
  </si>
  <si>
    <t>Mannino, Nicole, author</t>
  </si>
  <si>
    <t>30/05/2019 8:18:11 PM</t>
  </si>
  <si>
    <t>24/08/2020 3:37:20 PM</t>
  </si>
  <si>
    <t>Super Agent Jon Le Bon!. The secret files of Mr. Shorthand</t>
  </si>
  <si>
    <t>A., Alex, 1987- author, illustrator</t>
  </si>
  <si>
    <t>30/05/2019 8:18:06 PM</t>
  </si>
  <si>
    <t>19/10/2020 11:31:48 AM</t>
  </si>
  <si>
    <t>Avatar, the last airbender. Imbalance, Part two</t>
  </si>
  <si>
    <t>09/06/2019 2:58:25 PM</t>
  </si>
  <si>
    <t>26/09/2020 2:52:14 PM</t>
  </si>
  <si>
    <t>Geeky f@b 5. #2, Mystery of the missing monarchs</t>
  </si>
  <si>
    <t>05/06/2019 1:20:37 PM</t>
  </si>
  <si>
    <t>17/08/2020 2:54:04 PM</t>
  </si>
  <si>
    <t>Ghost hog</t>
  </si>
  <si>
    <t>Weiser, Joey, 1983- author, artist</t>
  </si>
  <si>
    <t>05/06/2019 1:20:24 PM</t>
  </si>
  <si>
    <t>20/10/2020 11:40:34 AM</t>
  </si>
  <si>
    <t>The Legend of Korra. Ruins of the Empire, Part one</t>
  </si>
  <si>
    <t>09/06/2019 2:57:13 PM</t>
  </si>
  <si>
    <t>19/02/2020 4:28:25 PM</t>
  </si>
  <si>
    <t>The Loud house. #6, Loud and proud.</t>
  </si>
  <si>
    <t>05/06/2019 1:20:40 PM</t>
  </si>
  <si>
    <t>29/10/2020 10:57:41 AM</t>
  </si>
  <si>
    <t>PokeÌmon Sun &amp; Moon. 4</t>
  </si>
  <si>
    <t>09/06/2019 2:58:09 PM</t>
  </si>
  <si>
    <t>28/10/2020 11:18:37 AM</t>
  </si>
  <si>
    <t>Violette around the world. 2, A new world symphony</t>
  </si>
  <si>
    <t>05/06/2019 1:20:45 PM</t>
  </si>
  <si>
    <t>19/02/2020 4:27:48 PM</t>
  </si>
  <si>
    <t>J NAD</t>
  </si>
  <si>
    <t>The white snake : a toon graphic : based on a fairy tale by the Grimm brothers</t>
  </si>
  <si>
    <t>Nadler, Ben, author, artist</t>
  </si>
  <si>
    <t>05/06/2019 1:20:34 PM</t>
  </si>
  <si>
    <t>07/01/2020 12:51:33 PM</t>
  </si>
  <si>
    <t>Yo-kai watch. 11, The way of the samurai</t>
  </si>
  <si>
    <t>09/06/2019 2:57:21 PM</t>
  </si>
  <si>
    <t>18/10/2019 2:12:33 PM</t>
  </si>
  <si>
    <t>09/06/2019 3:45:40 PM</t>
  </si>
  <si>
    <t>20/10/2020 11:46:40 AM</t>
  </si>
  <si>
    <t>Scientific progress goes "boink"</t>
  </si>
  <si>
    <t>09/06/2019 3:45:30 PM</t>
  </si>
  <si>
    <t>20/10/2020 10:48:33 AM</t>
  </si>
  <si>
    <t>The Garfield show. #4, Little trouble in big China</t>
  </si>
  <si>
    <t>Michiels, Cedric, 1981- author</t>
  </si>
  <si>
    <t>09/07/2019 7:37:43 PM</t>
  </si>
  <si>
    <t>31/10/2020 5:10:14 PM</t>
  </si>
  <si>
    <t>Percy Jackson &amp; the Olympians. Book one, The lightning thief : the graphic novel</t>
  </si>
  <si>
    <t>12/06/2019 4:09:14 PM</t>
  </si>
  <si>
    <t>31/10/2020 1:05:16 PM</t>
  </si>
  <si>
    <t>Avengers assemble. Living legends</t>
  </si>
  <si>
    <t>Macchio, Ralph, author</t>
  </si>
  <si>
    <t>23/06/2019 2:16:54 PM</t>
  </si>
  <si>
    <t>17/10/2020 10:30:19 AM</t>
  </si>
  <si>
    <t>DC super hero girls. Spaced out : a graphic novel</t>
  </si>
  <si>
    <t>23/06/2019 2:17:02 PM</t>
  </si>
  <si>
    <t>28/10/2020 1:51:06 PM</t>
  </si>
  <si>
    <t>Hamlet : starring Donald Duck</t>
  </si>
  <si>
    <t>Salati, Giorgio, 1978- author</t>
  </si>
  <si>
    <t>23/06/2019 2:18:08 PM</t>
  </si>
  <si>
    <t>27/08/2020 1:12:09 PM</t>
  </si>
  <si>
    <t>Marvel super hero adventures. Spider-Man</t>
  </si>
  <si>
    <t>24/06/2019 5:24:25 PM</t>
  </si>
  <si>
    <t>31/10/2020 2:22:46 PM</t>
  </si>
  <si>
    <t>Minecraft</t>
  </si>
  <si>
    <t>Monster, SfÃ© R., author</t>
  </si>
  <si>
    <t>24/06/2019 5:24:10 PM</t>
  </si>
  <si>
    <t>16/10/2020 3:28:40 PM</t>
  </si>
  <si>
    <t>My little pony. Nightmare knights</t>
  </si>
  <si>
    <t>23/06/2019 2:18:03 PM</t>
  </si>
  <si>
    <t>10/10/2020 10:53:47 AM</t>
  </si>
  <si>
    <t>J SEA</t>
  </si>
  <si>
    <t>Sincerely, Harriet</t>
  </si>
  <si>
    <t>Searle, Sarah Winifred, author, illustrator</t>
  </si>
  <si>
    <t>20/06/2019 3:48:21 PM</t>
  </si>
  <si>
    <t>18/08/2020 4:55:09 PM</t>
  </si>
  <si>
    <t>Toy story. 4</t>
  </si>
  <si>
    <t>Blackman, W. Haden, author</t>
  </si>
  <si>
    <t>24/06/2019 5:24:16 PM</t>
  </si>
  <si>
    <t>02/03/2020 9:15:34 AM</t>
  </si>
  <si>
    <t>Ninjas : Japan's stealthy secret agents</t>
  </si>
  <si>
    <t>Chandler, Matt, author</t>
  </si>
  <si>
    <t>10/07/2019 4:53:26 PM</t>
  </si>
  <si>
    <t>26/10/2020 7:55:21 AM</t>
  </si>
  <si>
    <t>J YOM</t>
  </si>
  <si>
    <t>Vikings : Scandinavia's ferocious sea raiders</t>
  </si>
  <si>
    <t>Yomtov, Nelson, author</t>
  </si>
  <si>
    <t>15/08/2019 6:44:02 PM</t>
  </si>
  <si>
    <t>20/10/2020 1:42:05 PM</t>
  </si>
  <si>
    <t>J GON</t>
  </si>
  <si>
    <t>Captain Barbosa and the pirate hat chase</t>
  </si>
  <si>
    <t>GonzaÌlez, Jorge, 1970- author, illustrator</t>
  </si>
  <si>
    <t>06/07/2019 4:26:22 PM</t>
  </si>
  <si>
    <t>17/08/2020 1:26:29 PM</t>
  </si>
  <si>
    <t>Samurai : Japan's noble servant-warriors</t>
  </si>
  <si>
    <t>Hoena, B. A., author</t>
  </si>
  <si>
    <t>15/08/2019 6:43:42 PM</t>
  </si>
  <si>
    <t>20/10/2020 1:49:26 PM</t>
  </si>
  <si>
    <t>21/06/2019 12:03:47 PM</t>
  </si>
  <si>
    <t>15/09/2020 1:06:49 PM</t>
  </si>
  <si>
    <t>21/06/2019 12:03:51 PM</t>
  </si>
  <si>
    <t>13/10/2020 9:37:41 AM</t>
  </si>
  <si>
    <t>18/09/2020 10:15:22 AM</t>
  </si>
  <si>
    <t>21/06/2019 12:03:48 PM</t>
  </si>
  <si>
    <t>15/09/2020 1:06:52 PM</t>
  </si>
  <si>
    <t>21/06/2019 12:04:01 PM</t>
  </si>
  <si>
    <t>02/11/2020 2:42:07 PM</t>
  </si>
  <si>
    <t>19/09/2020 3:16:23 PM</t>
  </si>
  <si>
    <t>21/06/2019 12:03:56 PM</t>
  </si>
  <si>
    <t>12/09/2020 4:05:50 PM</t>
  </si>
  <si>
    <t>27/10/2020 4:31:53 PM</t>
  </si>
  <si>
    <t>21/06/2019 12:04:14 PM</t>
  </si>
  <si>
    <t>27/10/2020 4:36:04 PM</t>
  </si>
  <si>
    <t>21/06/2019 12:04:13 PM</t>
  </si>
  <si>
    <t>17/08/2020 8:54:44 AM</t>
  </si>
  <si>
    <t>21/06/2019 12:04:07 PM</t>
  </si>
  <si>
    <t>17/09/2020 2:23:40 PM</t>
  </si>
  <si>
    <t>21/06/2019 12:04:08 PM</t>
  </si>
  <si>
    <t>13/10/2020 9:37:34 AM</t>
  </si>
  <si>
    <t>11/09/2020 3:42:44 PM</t>
  </si>
  <si>
    <t>26/06/2019 12:21:39 PM</t>
  </si>
  <si>
    <t>03/11/2020 12:59:20 PM</t>
  </si>
  <si>
    <t>22/10/2020 3:22:41 PM</t>
  </si>
  <si>
    <t>J GUR</t>
  </si>
  <si>
    <t>Fuzzy baseball. 2, Ninja baseball blast</t>
  </si>
  <si>
    <t>Gurney, John Steven, 1962- author, illustrator</t>
  </si>
  <si>
    <t>06/07/2019 4:26:09 PM</t>
  </si>
  <si>
    <t>11/09/2020 10:19:36 AM</t>
  </si>
  <si>
    <t>Monster allergy. 1, House of monsters</t>
  </si>
  <si>
    <t>06/07/2019 4:25:24 PM</t>
  </si>
  <si>
    <t>10/10/2020 3:28:00 PM</t>
  </si>
  <si>
    <t>06/07/2019 4:26:15 PM</t>
  </si>
  <si>
    <t>29/09/2020 2:51:00 PM</t>
  </si>
  <si>
    <t>Smurfs. 25, The gambling Smurfs : a Smurfs graphic novel</t>
  </si>
  <si>
    <t>06/07/2019 4:26:18 PM</t>
  </si>
  <si>
    <t>21/02/2020 4:17:56 PM</t>
  </si>
  <si>
    <t>Star wars adventures. Destroyer down</t>
  </si>
  <si>
    <t>Beatty, Scott, 1969- author</t>
  </si>
  <si>
    <t>06/07/2019 4:25:54 PM</t>
  </si>
  <si>
    <t>30/10/2020 10:49:47 AM</t>
  </si>
  <si>
    <t>My little pony. Vol. 12, To where and back again</t>
  </si>
  <si>
    <t>Eisinger, Justin, adapter</t>
  </si>
  <si>
    <t>08/07/2019 5:59:25 PM</t>
  </si>
  <si>
    <t>02/10/2020 3:07:46 PM</t>
  </si>
  <si>
    <t>08/07/2019 5:59:19 PM</t>
  </si>
  <si>
    <t>24/10/2020 12:25:26 PM</t>
  </si>
  <si>
    <t>The adventures of Spider-Man. Sinister intentions</t>
  </si>
  <si>
    <t>09/07/2019 3:03:28 PM</t>
  </si>
  <si>
    <t>02/09/2020 3:40:18 PM</t>
  </si>
  <si>
    <t>Archie at Riverdale High. Book 2</t>
  </si>
  <si>
    <t>09/07/2019 7:37:50 PM</t>
  </si>
  <si>
    <t>16/10/2020 11:14:36 AM</t>
  </si>
  <si>
    <t>Archie's Superteens</t>
  </si>
  <si>
    <t>09/07/2019 7:37:59 PM</t>
  </si>
  <si>
    <t>02/11/2020 10:18:18 AM</t>
  </si>
  <si>
    <t>Garfield. Snack pack, Volume two</t>
  </si>
  <si>
    <t>09/07/2019 7:37:47 PM</t>
  </si>
  <si>
    <t>27/10/2020 4:37:36 PM</t>
  </si>
  <si>
    <t>Hotel dare</t>
  </si>
  <si>
    <t>Blas, Terry, author, creator</t>
  </si>
  <si>
    <t>09/07/2019 7:37:55 PM</t>
  </si>
  <si>
    <t>13/10/2020 1:28:58 PM</t>
  </si>
  <si>
    <t>Spider-man. 1, A new beginning</t>
  </si>
  <si>
    <t>Dawson, Delilah S. author</t>
  </si>
  <si>
    <t>09/07/2019 1:11:28 PM</t>
  </si>
  <si>
    <t>30/10/2020 10:50:55 AM</t>
  </si>
  <si>
    <t>06/07/2019 4:24:52 PM</t>
  </si>
  <si>
    <t>29/09/2020 10:38:29 AM</t>
  </si>
  <si>
    <t>06/07/2019 4:24:56 PM</t>
  </si>
  <si>
    <t>02/11/2020 2:42:03 PM</t>
  </si>
  <si>
    <t>Ultimate Spider-Man vs. the Sinister 6. Vol. 2</t>
  </si>
  <si>
    <t>27/08/2019 8:35:31 PM</t>
  </si>
  <si>
    <t>15/10/2020 6:28:54 PM</t>
  </si>
  <si>
    <t>27/08/2019 8:35:20 PM</t>
  </si>
  <si>
    <t>31/10/2020 2:22:44 PM</t>
  </si>
  <si>
    <t>Adventure time. 2, Pixel princesses</t>
  </si>
  <si>
    <t>27/08/2019 8:42:35 PM</t>
  </si>
  <si>
    <t>24/10/2020 11:31:28 AM</t>
  </si>
  <si>
    <t>Sonic the Hedgehog. 2, The fate of Dr. Eggman</t>
  </si>
  <si>
    <t>27/08/2019 8:35:24 PM</t>
  </si>
  <si>
    <t>05/08/2020 1:37:12 PM</t>
  </si>
  <si>
    <t>19/08/2019 7:42:45 PM</t>
  </si>
  <si>
    <t>31/08/2020 2:36:02 PM</t>
  </si>
  <si>
    <t>This was our pact</t>
  </si>
  <si>
    <t>Andrews, Ryan, author, artist</t>
  </si>
  <si>
    <t>19/08/2019 7:42:48 PM</t>
  </si>
  <si>
    <t>13/08/2020 10:16:45 AM</t>
  </si>
  <si>
    <t>Wolfie Monster and the big bad pizza battle</t>
  </si>
  <si>
    <t>Ellis, Joey (Illustrator), author, illustrator</t>
  </si>
  <si>
    <t>19/08/2019 7:42:41 PM</t>
  </si>
  <si>
    <t>16/10/2020 3:52:26 PM</t>
  </si>
  <si>
    <t>The adventures of Tintin. The Castafiore emerald</t>
  </si>
  <si>
    <t>16/07/2019 11:46:48 AM</t>
  </si>
  <si>
    <t>30/10/2020 1:55:59 PM</t>
  </si>
  <si>
    <t>16/07/2019 11:46:10 AM</t>
  </si>
  <si>
    <t>13/10/2020 3:03:21 PM</t>
  </si>
  <si>
    <t>16/07/2019 11:46:12 AM</t>
  </si>
  <si>
    <t>07/08/2020 11:56:51 AM</t>
  </si>
  <si>
    <t>16/07/2019 11:46:14 AM</t>
  </si>
  <si>
    <t>13/10/2020 6:12:15 PM</t>
  </si>
  <si>
    <t>16/07/2019 11:46:17 AM</t>
  </si>
  <si>
    <t>18/11/2019 9:34:27 AM</t>
  </si>
  <si>
    <t>Moreci, Michael, author</t>
  </si>
  <si>
    <t>20/07/2019 3:23:59 PM</t>
  </si>
  <si>
    <t>09/09/2020 5:48:22 PM</t>
  </si>
  <si>
    <t>20/07/2019 3:23:55 PM</t>
  </si>
  <si>
    <t>23/09/2020 11:56:41 AM</t>
  </si>
  <si>
    <t>The time museum. Vol. 2</t>
  </si>
  <si>
    <t>Loux, Matthew, author, artist</t>
  </si>
  <si>
    <t>20/07/2019 3:24:06 PM</t>
  </si>
  <si>
    <t>02/11/2020 8:56:45 PM</t>
  </si>
  <si>
    <t>Vader's little princess</t>
  </si>
  <si>
    <t>Brown, Jeffrey, 1975-</t>
  </si>
  <si>
    <t>17/07/2019 3:22:05 PM</t>
  </si>
  <si>
    <t>16/10/2020 4:00:33 PM</t>
  </si>
  <si>
    <t>Descendants. Twisted field trip</t>
  </si>
  <si>
    <t>29/07/2019 8:10:42 PM</t>
  </si>
  <si>
    <t>09/10/2020 4:48:46 PM</t>
  </si>
  <si>
    <t>Geronimo Stilton, reporter. #2, It's my scoop!</t>
  </si>
  <si>
    <t>29/07/2019 8:10:48 PM</t>
  </si>
  <si>
    <t>My little pony, the manga. A day in the life of Equestria, Vol. 1</t>
  </si>
  <si>
    <t>Lumsdon, David, author</t>
  </si>
  <si>
    <t>29/07/2019 8:11:18 PM</t>
  </si>
  <si>
    <t>PokeÌmon. Battle with the Ultra Beast : 2 graphic adventures</t>
  </si>
  <si>
    <t>Whitehill, Simcha, author</t>
  </si>
  <si>
    <t>29/07/2019 8:10:34 PM</t>
  </si>
  <si>
    <t>06/10/2020 3:15:31 PM</t>
  </si>
  <si>
    <t>J MEC</t>
  </si>
  <si>
    <t>Queen of the sea</t>
  </si>
  <si>
    <t>Meconis, Dylan, author, artist</t>
  </si>
  <si>
    <t>29/07/2019 8:11:00 PM</t>
  </si>
  <si>
    <t>10/08/2020 2:30:22 PM</t>
  </si>
  <si>
    <t>29/07/2019 8:10:52 PM</t>
  </si>
  <si>
    <t>26/10/2020 7:14:51 PM</t>
  </si>
  <si>
    <t>Adventures of the X-Men. Clear and present dangers</t>
  </si>
  <si>
    <t>29/07/2019 8:11:08 PM</t>
  </si>
  <si>
    <t>24/10/2020 11:45:01 AM</t>
  </si>
  <si>
    <t>Cheshire Crossing</t>
  </si>
  <si>
    <t>Weir, Andy, author</t>
  </si>
  <si>
    <t>29/07/2019 8:10:38 PM</t>
  </si>
  <si>
    <t>01/06/2020 12:35:59 PM</t>
  </si>
  <si>
    <t>Emiline : knight in training</t>
  </si>
  <si>
    <t>Johnson, Kimberli, author, illustrator</t>
  </si>
  <si>
    <t>29/07/2019 8:10:45 PM</t>
  </si>
  <si>
    <t>27/10/2020 9:41:11 AM</t>
  </si>
  <si>
    <t>Garfield, life in the fat lane : his 28th book</t>
  </si>
  <si>
    <t>23/07/2019 2:25:23 PM</t>
  </si>
  <si>
    <t>07/08/2020 4:56:51 PM</t>
  </si>
  <si>
    <t>J NGU</t>
  </si>
  <si>
    <t>Pilu of the woods</t>
  </si>
  <si>
    <t>Nguyen, Mai K., author, artist, colorist, letterer</t>
  </si>
  <si>
    <t>29/07/2019 8:10:55 PM</t>
  </si>
  <si>
    <t>05/10/2020 11:54:10 AM</t>
  </si>
  <si>
    <t>15/08/2019 8:53:34 PM</t>
  </si>
  <si>
    <t>31/10/2020 11:08:43 AM</t>
  </si>
  <si>
    <t>Adventure Time. Jake.</t>
  </si>
  <si>
    <t>15/08/2019 8:53:41 PM</t>
  </si>
  <si>
    <t>19/10/2020 3:10:09 PM</t>
  </si>
  <si>
    <t>30/07/2019 9:56:25 AM</t>
  </si>
  <si>
    <t>14/08/2020 2:20:12 PM</t>
  </si>
  <si>
    <t>30/07/2019 9:56:18 AM</t>
  </si>
  <si>
    <t>17/10/2020 12:54:02 PM</t>
  </si>
  <si>
    <t>30/07/2019 9:56:21 AM</t>
  </si>
  <si>
    <t>19/10/2020 1:15:40 PM</t>
  </si>
  <si>
    <t>Betty &amp; Veronica spectacular. 2</t>
  </si>
  <si>
    <t>13/08/2019 11:15:44 AM</t>
  </si>
  <si>
    <t>26/10/2020 3:56:48 PM</t>
  </si>
  <si>
    <t>Sonic the Hedgehog. 3, Battle for Angel Island</t>
  </si>
  <si>
    <t>15/08/2019 6:43:49 PM</t>
  </si>
  <si>
    <t>Star wars adventures. Volume 6, Flight of the Falcon</t>
  </si>
  <si>
    <t>15/08/2019 6:43:31 PM</t>
  </si>
  <si>
    <t>03/10/2020 12:13:12 PM</t>
  </si>
  <si>
    <t>Tangled, the series. Hair-raising adventures</t>
  </si>
  <si>
    <t>Cook, Katie, 1981- author.</t>
  </si>
  <si>
    <t>15/08/2019 8:53:37 PM</t>
  </si>
  <si>
    <t>30/10/2020 10:58:09 AM</t>
  </si>
  <si>
    <t>Toy story adventures. Volume 1</t>
  </si>
  <si>
    <t>23/08/2019 5:26:25 PM</t>
  </si>
  <si>
    <t>04/08/2020 11:07:35 AM</t>
  </si>
  <si>
    <t>Zootopia. A hard day's work</t>
  </si>
  <si>
    <t>23/08/2019 5:26:33 PM</t>
  </si>
  <si>
    <t>29/10/2020 1:24:48 PM</t>
  </si>
  <si>
    <t>Lumberjanes. Volume 12, Jackalope springs eternal</t>
  </si>
  <si>
    <t>23/08/2019 5:26:20 PM</t>
  </si>
  <si>
    <t>27/10/2020 12:01:02 AM</t>
  </si>
  <si>
    <t>Making friends. Back to the drawing board</t>
  </si>
  <si>
    <t>Gudsnuk, Kristen, author, illustrator</t>
  </si>
  <si>
    <t>23/08/2019 5:26:30 PM</t>
  </si>
  <si>
    <t>16/10/2020 3:55:25 PM</t>
  </si>
  <si>
    <t>Regular show. 25 years later</t>
  </si>
  <si>
    <t>23/08/2019 5:26:17 PM</t>
  </si>
  <si>
    <t>02/12/2019 10:20:29 AM</t>
  </si>
  <si>
    <t>15/08/2019 11:53:47 AM</t>
  </si>
  <si>
    <t>27/10/2020 4:35:06 PM</t>
  </si>
  <si>
    <t>15/08/2019 11:53:49 AM</t>
  </si>
  <si>
    <t>24/10/2020 4:32:21 PM</t>
  </si>
  <si>
    <t>PokÃ©mon. Detective Pikachu</t>
  </si>
  <si>
    <t>Buccellato, Brian, author</t>
  </si>
  <si>
    <t>15/05/2020 1:40:49 PM</t>
  </si>
  <si>
    <t>21/09/2020 7:03:03 PM</t>
  </si>
  <si>
    <t>The ocean disaster</t>
  </si>
  <si>
    <t>20/09/2019 5:06:59 PM</t>
  </si>
  <si>
    <t>20/10/2020 3:21:44 PM</t>
  </si>
  <si>
    <t>Dear Justice League</t>
  </si>
  <si>
    <t>Northrop, Michael, author</t>
  </si>
  <si>
    <t>03/10/2019 12:16:26 PM</t>
  </si>
  <si>
    <t>19/10/2020 7:24:23 PM</t>
  </si>
  <si>
    <t>Ben 10. For science!</t>
  </si>
  <si>
    <t>Lee, C. B., author</t>
  </si>
  <si>
    <t>27/08/2019 8:42:51 PM</t>
  </si>
  <si>
    <t>19/02/2020 3:14:56 PM</t>
  </si>
  <si>
    <t>27/08/2019 8:43:04 PM</t>
  </si>
  <si>
    <t>22/10/2020 5:49:33 PM</t>
  </si>
  <si>
    <t>An Enola Holmes mystery. 2, The case of the left-handed Lady</t>
  </si>
  <si>
    <t>13/11/2019 4:48:18 PM</t>
  </si>
  <si>
    <t>03/11/2020 10:00:35 AM</t>
  </si>
  <si>
    <t>22/08/2019 4:07:23 PM</t>
  </si>
  <si>
    <t>24/10/2020 2:40:46 PM</t>
  </si>
  <si>
    <t>27/08/2019 8:42:48 PM</t>
  </si>
  <si>
    <t>31/01/2020 5:13:14 PM</t>
  </si>
  <si>
    <t>Percy Jackson &amp; the Olympians. Book five, The last Olympian : the graphic novel</t>
  </si>
  <si>
    <t>27/08/2019 8:42:41 PM</t>
  </si>
  <si>
    <t>24/10/2020 4:32:02 PM</t>
  </si>
  <si>
    <t>Dog Man. 7, For whom the ball rolls</t>
  </si>
  <si>
    <t>Pilkey, Dav, 1966- author, artist.</t>
  </si>
  <si>
    <t>16/09/2019 8:04:09 PM</t>
  </si>
  <si>
    <t>31/10/2020 3:14:19 PM</t>
  </si>
  <si>
    <t>Dracula : starring Mickey Mouse</t>
  </si>
  <si>
    <t>Enna, Bruno, 1969- author</t>
  </si>
  <si>
    <t>20/09/2019 5:06:36 PM</t>
  </si>
  <si>
    <t>02/10/2020 3:33:32 PM</t>
  </si>
  <si>
    <t>20/09/2019 5:06:46 PM</t>
  </si>
  <si>
    <t>16/10/2020 10:26:21 AM</t>
  </si>
  <si>
    <t>Mickey Mouse. The quest for the missing memories</t>
  </si>
  <si>
    <t>20/09/2019 5:06:33 PM</t>
  </si>
  <si>
    <t>Steven Universe. 5, Find a way</t>
  </si>
  <si>
    <t>20/09/2019 5:06:30 PM</t>
  </si>
  <si>
    <t>11/09/2020 3:42:45 PM</t>
  </si>
  <si>
    <t>10/09/2019 11:48:10 AM</t>
  </si>
  <si>
    <t>24/10/2020 2:40:32 PM</t>
  </si>
  <si>
    <t>10/09/2019 11:48:25 AM</t>
  </si>
  <si>
    <t>14/09/2020 4:38:47 PM</t>
  </si>
  <si>
    <t>10/09/2019 11:48:28 AM</t>
  </si>
  <si>
    <t>27/10/2020 4:01:33 PM</t>
  </si>
  <si>
    <t>10/09/2019 11:50:16 AM</t>
  </si>
  <si>
    <t>24/10/2020 4:30:34 PM</t>
  </si>
  <si>
    <t>The Baby-sitters Club. 1, Kristy's great idea : a graphic novel</t>
  </si>
  <si>
    <t>12/09/2019 3:35:41 PM</t>
  </si>
  <si>
    <t>20/10/2020 10:14:27 AM</t>
  </si>
  <si>
    <t>Adventure time with Fionna &amp; Cake. Party bash blues</t>
  </si>
  <si>
    <t>Sheridan, Kate, author</t>
  </si>
  <si>
    <t>20/09/2019 5:06:27 PM</t>
  </si>
  <si>
    <t>02/07/2020 12:21:07 PM</t>
  </si>
  <si>
    <t>CatStronauts. Book 5, Slapdash science</t>
  </si>
  <si>
    <t>20/09/2019 5:06:40 PM</t>
  </si>
  <si>
    <t>14/10/2020 12:13:05 PM</t>
  </si>
  <si>
    <t>Best friends</t>
  </si>
  <si>
    <t>29/09/2019 4:43:58 PM</t>
  </si>
  <si>
    <t>03/11/2020 12:30:25 PM</t>
  </si>
  <si>
    <t>Frozen adventures. Flurries of fun</t>
  </si>
  <si>
    <t>29/09/2019 4:43:38 PM</t>
  </si>
  <si>
    <t>27/10/2020 5:34:05 PM</t>
  </si>
  <si>
    <t>The Loud house. #7, The struggle is real.</t>
  </si>
  <si>
    <t>24/09/2019 8:15:20 PM</t>
  </si>
  <si>
    <t>01/11/2020 7:40:38 AM</t>
  </si>
  <si>
    <t>Rise of the Teenage Mutant Ninja Turtles. The big reveal</t>
  </si>
  <si>
    <t>Manning, Matthew K., author</t>
  </si>
  <si>
    <t>24/09/2019 8:15:14 PM</t>
  </si>
  <si>
    <t>26/02/2020 7:06:46 PM</t>
  </si>
  <si>
    <t>Superman of Smallville</t>
  </si>
  <si>
    <t>24/09/2019 8:15:16 PM</t>
  </si>
  <si>
    <t>24/09/2020 1:08:03 PM</t>
  </si>
  <si>
    <t>Big Nate. Hug it out!</t>
  </si>
  <si>
    <t>03/10/2019 12:16:16 PM</t>
  </si>
  <si>
    <t>31/10/2020 12:18:06 PM</t>
  </si>
  <si>
    <t>The epic tales of Captain Underpants, George and Harold's epic comix collection. Vol. 1</t>
  </si>
  <si>
    <t>Rusu, Meredith, author, illustrator</t>
  </si>
  <si>
    <t>29/09/2019 4:40:22 PM</t>
  </si>
  <si>
    <t>Just beyond, The scare school</t>
  </si>
  <si>
    <t>Stine, R. L., author</t>
  </si>
  <si>
    <t>29/09/2019 4:44:03 PM</t>
  </si>
  <si>
    <t>24/10/2020 4:34:00 PM</t>
  </si>
  <si>
    <t>Mighty Jack and Zita the Spacegirl</t>
  </si>
  <si>
    <t>03/10/2019 12:15:51 PM</t>
  </si>
  <si>
    <t>26/10/2020 4:31:10 PM</t>
  </si>
  <si>
    <t>Mr. Wolf's class, Lucky stars</t>
  </si>
  <si>
    <t>03/10/2019 12:16:11 PM</t>
  </si>
  <si>
    <t>24/10/2020 2:53:56 PM</t>
  </si>
  <si>
    <t>Monster allergy. 2, The suspended city</t>
  </si>
  <si>
    <t>Centomo, Katja, author</t>
  </si>
  <si>
    <t>03/10/2019 12:16:32 PM</t>
  </si>
  <si>
    <t>22/10/2020 4:57:24 PM</t>
  </si>
  <si>
    <t>The okay witch</t>
  </si>
  <si>
    <t>Steinkellner, Emma, author, artist</t>
  </si>
  <si>
    <t>03/10/2019 12:16:21 PM</t>
  </si>
  <si>
    <t>02/03/2020 10:11:31 AM</t>
  </si>
  <si>
    <t>The quest of Ewilan. Book two, Akiro</t>
  </si>
  <si>
    <t>24/09/2019 8:15:07 PM</t>
  </si>
  <si>
    <t>04/08/2020 4:30:53 PM</t>
  </si>
  <si>
    <t>Sonic the Hedgehog. 4, Infection</t>
  </si>
  <si>
    <t>29/09/2019 4:43:51 PM</t>
  </si>
  <si>
    <t>10/10/2020 2:56:35 PM</t>
  </si>
  <si>
    <t>05/11/2019 7:05:26 PM</t>
  </si>
  <si>
    <t>05/11/2019 7:05:22 PM</t>
  </si>
  <si>
    <t>27/10/2020 11:06:05 AM</t>
  </si>
  <si>
    <t>06/11/2019 3:59:18 PM</t>
  </si>
  <si>
    <t>14/10/2020 1:07:53 PM</t>
  </si>
  <si>
    <t>06/11/2019 3:59:20 PM</t>
  </si>
  <si>
    <t>29/10/2020 1:09:42 PM</t>
  </si>
  <si>
    <t>Dog Man. 3, A tale of two kitties</t>
  </si>
  <si>
    <t>07/11/2019 10:17:38 AM</t>
  </si>
  <si>
    <t>07/11/2019 10:17:45 AM</t>
  </si>
  <si>
    <t>07/11/2019 10:17:41 AM</t>
  </si>
  <si>
    <t>07/11/2019 10:17:48 AM</t>
  </si>
  <si>
    <t>23/10/2020 10:53:37 AM</t>
  </si>
  <si>
    <t>06/11/2019 3:59:23 PM</t>
  </si>
  <si>
    <t>06/11/2019 3:59:26 PM</t>
  </si>
  <si>
    <t>23/10/2020 10:42:31 AM</t>
  </si>
  <si>
    <t>06/11/2019 3:59:29 PM</t>
  </si>
  <si>
    <t>17/10/2020 10:30:08 AM</t>
  </si>
  <si>
    <t>06/11/2019 3:59:31 PM</t>
  </si>
  <si>
    <t>22/10/2020 11:00:23 AM</t>
  </si>
  <si>
    <t>Sunny rolls the dice</t>
  </si>
  <si>
    <t>06/11/2019 4:06:18 PM</t>
  </si>
  <si>
    <t>03/11/2020 5:55:23 PM</t>
  </si>
  <si>
    <t>05/11/2019 7:05:17 PM</t>
  </si>
  <si>
    <t>31/10/2020 2:17:53 PM</t>
  </si>
  <si>
    <t>05/11/2019 7:05:29 PM</t>
  </si>
  <si>
    <t>Guts</t>
  </si>
  <si>
    <t>Telgemeier, Raina, author, artist</t>
  </si>
  <si>
    <t>06/11/2019 4:06:23 PM</t>
  </si>
  <si>
    <t>J WAN</t>
  </si>
  <si>
    <t>Stargazing</t>
  </si>
  <si>
    <t>Wang, Jen, 1984- author, illustrator</t>
  </si>
  <si>
    <t>16/10/2019 5:07:25 PM</t>
  </si>
  <si>
    <t>21/10/2020 6:50:24 PM</t>
  </si>
  <si>
    <t>My little pony. Friendship is magic. 17</t>
  </si>
  <si>
    <t>13/11/2019 4:47:36 PM</t>
  </si>
  <si>
    <t>31/08/2020 4:33:09 PM</t>
  </si>
  <si>
    <t>J DEA</t>
  </si>
  <si>
    <t>SuenÌƒo Bay adventures. 1, Shadow Island</t>
  </si>
  <si>
    <t>Deas, Mike, 1982- author, illustrator</t>
  </si>
  <si>
    <t>16/10/2019 5:07:28 PM</t>
  </si>
  <si>
    <t>17/08/2020 10:52:05 AM</t>
  </si>
  <si>
    <t>12/10/2019 2:30:42 PM</t>
  </si>
  <si>
    <t>27/10/2020 4:38:10 PM</t>
  </si>
  <si>
    <t>12/10/2019 2:30:50 PM</t>
  </si>
  <si>
    <t>06/08/2020 9:53:31 AM</t>
  </si>
  <si>
    <t>12/10/2019 2:30:35 PM</t>
  </si>
  <si>
    <t>26/10/2020 11:42:32 AM</t>
  </si>
  <si>
    <t>04/10/2019 10:48:20 AM</t>
  </si>
  <si>
    <t>04/10/2019 10:48:22 AM</t>
  </si>
  <si>
    <t>17/09/2020 10:00:19 AM</t>
  </si>
  <si>
    <t>04/10/2019 10:48:26 AM</t>
  </si>
  <si>
    <t>24/09/2020 10:14:16 AM</t>
  </si>
  <si>
    <t>04/10/2019 10:48:28 AM</t>
  </si>
  <si>
    <t>26/10/2020 5:37:25 PM</t>
  </si>
  <si>
    <t>04/10/2019 10:48:33 AM</t>
  </si>
  <si>
    <t>02/11/2020 6:05:37 PM</t>
  </si>
  <si>
    <t>The Smurfs and the egg</t>
  </si>
  <si>
    <t>04/10/2019 11:28:34 AM</t>
  </si>
  <si>
    <t>28/08/2020 10:31:01 AM</t>
  </si>
  <si>
    <t>The strange awakening of Lazy Smurf</t>
  </si>
  <si>
    <t>04/10/2019 11:28:31 AM</t>
  </si>
  <si>
    <t>27/10/2020 4:32:40 PM</t>
  </si>
  <si>
    <t>A Lucky Luke adventure. 54, Rodeo</t>
  </si>
  <si>
    <t>27/11/2019 12:01:35 PM</t>
  </si>
  <si>
    <t>12/09/2020 10:59:03 AM</t>
  </si>
  <si>
    <t>A Lucky Luke adventure. 29, The grand duke</t>
  </si>
  <si>
    <t>05/12/2019 6:56:47 PM</t>
  </si>
  <si>
    <t>23/02/2020 4:26:59 PM</t>
  </si>
  <si>
    <t>Babymouse. 16, Babymouse for president</t>
  </si>
  <si>
    <t>26/11/2019 11:36:10 AM</t>
  </si>
  <si>
    <t>24/10/2020 3:10:51 PM</t>
  </si>
  <si>
    <t>The witch boy</t>
  </si>
  <si>
    <t>27/11/2019 12:01:24 PM</t>
  </si>
  <si>
    <t>The secret world of Arrietty. Vol. 1</t>
  </si>
  <si>
    <t>05/12/2019 6:41:54 PM</t>
  </si>
  <si>
    <t>26/06/2020 1:18:03 PM</t>
  </si>
  <si>
    <t>The legend of Zelda. [Vol. 1], Ocarina of time. Part 1</t>
  </si>
  <si>
    <t>05/12/2019 6:56:34 PM</t>
  </si>
  <si>
    <t>20/10/2020 10:44:43 AM</t>
  </si>
  <si>
    <t>Who stole the Mona Lisa?</t>
  </si>
  <si>
    <t>05/12/2019 6:56:45 PM</t>
  </si>
  <si>
    <t>29/10/2020 1:26:50 PM</t>
  </si>
  <si>
    <t>03/12/2019 11:06:10 AM</t>
  </si>
  <si>
    <t>29/10/2020 2:51:36 PM</t>
  </si>
  <si>
    <t>Cleopatra in space. Book three, Secret of the time tablets</t>
  </si>
  <si>
    <t>05/12/2019 6:56:40 PM</t>
  </si>
  <si>
    <t>31/10/2020 1:51:33 PM</t>
  </si>
  <si>
    <t>05/12/2019 6:56:36 PM</t>
  </si>
  <si>
    <t>21/10/2020 6:50:05 PM</t>
  </si>
  <si>
    <t>05/12/2019 6:56:38 PM</t>
  </si>
  <si>
    <t>The Bad Guys in The furball strikes back</t>
  </si>
  <si>
    <t>26/11/2019 11:36:08 AM</t>
  </si>
  <si>
    <t>22/10/2020 11:24:48 AM</t>
  </si>
  <si>
    <t>Asterix the legionary</t>
  </si>
  <si>
    <t>28/11/2019 8:51:25 PM</t>
  </si>
  <si>
    <t>03/11/2020 4:17:28 PM</t>
  </si>
  <si>
    <t>28/11/2019 8:51:23 PM</t>
  </si>
  <si>
    <t>19/12/2019 4:29:23 PM</t>
  </si>
  <si>
    <t>Chick and Brain, Smell my foot!</t>
  </si>
  <si>
    <t>23/11/2019 2:55:13 PM</t>
  </si>
  <si>
    <t>27/10/2020 3:16:11 PM</t>
  </si>
  <si>
    <t>Runaway</t>
  </si>
  <si>
    <t>Barker, Cordell, author, creator</t>
  </si>
  <si>
    <t>17/12/2019 11:06:01 AM</t>
  </si>
  <si>
    <t>10/08/2020 3:31:44 PM</t>
  </si>
  <si>
    <t>11/10/2019 4:14:27 PM</t>
  </si>
  <si>
    <t>25/10/2020 10:03:20 AM</t>
  </si>
  <si>
    <t>11/10/2019 4:14:51 PM</t>
  </si>
  <si>
    <t>24/10/2020 1:15:30 PM</t>
  </si>
  <si>
    <t>29/10/2019 8:04:36 PM</t>
  </si>
  <si>
    <t>02/01/2020 11:07:58 AM</t>
  </si>
  <si>
    <t>Amy's diary. 2, The world's upside down</t>
  </si>
  <si>
    <t>Grisseaux, Veronique, adapter</t>
  </si>
  <si>
    <t>13/11/2019 4:47:12 PM</t>
  </si>
  <si>
    <t>24/07/2020 10:37:22 AM</t>
  </si>
  <si>
    <t>Catwad. It's me, two</t>
  </si>
  <si>
    <t>13/11/2019 4:47:08 PM</t>
  </si>
  <si>
    <t>31/08/2020 3:12:23 PM</t>
  </si>
  <si>
    <t>Toy Story adventures. Volume 2</t>
  </si>
  <si>
    <t>13/11/2019 4:47:18 PM</t>
  </si>
  <si>
    <t>29/10/2020 12:24:30 PM</t>
  </si>
  <si>
    <t>Disney comics and stories. Friends forever</t>
  </si>
  <si>
    <t>13/11/2019 4:46:55 PM</t>
  </si>
  <si>
    <t>20/07/2020 10:30:27 AM</t>
  </si>
  <si>
    <t>30/10/2019 3:19:43 PM</t>
  </si>
  <si>
    <t>29/10/2020 6:48:33 PM</t>
  </si>
  <si>
    <t>J GAU</t>
  </si>
  <si>
    <t>The Monster sisters. 1, The mystery of the unlocked cave</t>
  </si>
  <si>
    <t>Gaudin, Gareth Kyle, 1973- author, illustrator</t>
  </si>
  <si>
    <t>29/10/2019 8:03:31 PM</t>
  </si>
  <si>
    <t>11/05/2020 10:46:38 AM</t>
  </si>
  <si>
    <t>Avatar, the last airbender. Imbalance, Part three</t>
  </si>
  <si>
    <t>29/10/2019 8:04:24 PM</t>
  </si>
  <si>
    <t>26/10/2020 12:55:11 PM</t>
  </si>
  <si>
    <t>Estranged. The changeling king</t>
  </si>
  <si>
    <t>Aldridge, Ethan M., author, artist</t>
  </si>
  <si>
    <t>13/11/2019 4:47:31 PM</t>
  </si>
  <si>
    <t>31/10/2020 1:10:26 PM</t>
  </si>
  <si>
    <t>Kitten Construction Company. A bridge too fur</t>
  </si>
  <si>
    <t>29/10/2019 8:03:51 PM</t>
  </si>
  <si>
    <t>27/10/2020 5:14:11 PM</t>
  </si>
  <si>
    <t>Marvel rising. Heroes of the round table</t>
  </si>
  <si>
    <t>Magruder, Nilah, author</t>
  </si>
  <si>
    <t>29/10/2019 8:03:48 PM</t>
  </si>
  <si>
    <t>19/10/2020 1:15:54 PM</t>
  </si>
  <si>
    <t>PokeÌmon Sun &amp; Moon. 5</t>
  </si>
  <si>
    <t>29/10/2019 8:04:00 PM</t>
  </si>
  <si>
    <t>02/11/2020 4:16:34 PM</t>
  </si>
  <si>
    <t>J SCR</t>
  </si>
  <si>
    <t>The secret spiral of Swamp Kid</t>
  </si>
  <si>
    <t>Scroggs, Kirk, author, illustrator</t>
  </si>
  <si>
    <t>13/11/2019 12:08:29 PM</t>
  </si>
  <si>
    <t>23/10/2020 10:28:10 AM</t>
  </si>
  <si>
    <t>J MUT</t>
  </si>
  <si>
    <t>The seventh voyage</t>
  </si>
  <si>
    <t>Muth, Jon J., author, illustrator</t>
  </si>
  <si>
    <t>13/11/2019 4:48:03 PM</t>
  </si>
  <si>
    <t>10/08/2020 2:29:14 PM</t>
  </si>
  <si>
    <t>29/10/2019 8:03:09 PM</t>
  </si>
  <si>
    <t>11/09/2020 3:42:46 PM</t>
  </si>
  <si>
    <t>J PAL</t>
  </si>
  <si>
    <t>White bird : a Wonder story</t>
  </si>
  <si>
    <t>Palacio, R. J., author, illustrator</t>
  </si>
  <si>
    <t>13/11/2019 4:47:53 PM</t>
  </si>
  <si>
    <t>27/10/2020 5:25:05 PM</t>
  </si>
  <si>
    <t>Yo-kai watch. 12, Bashful Yo-kai Mr. Blue-shy</t>
  </si>
  <si>
    <t>13/11/2019 4:47:04 PM</t>
  </si>
  <si>
    <t>18/06/2020 11:37:06 AM</t>
  </si>
  <si>
    <t>J YAH</t>
  </si>
  <si>
    <t>Carpe fin : a Haida manga</t>
  </si>
  <si>
    <t>Yahgulanaas, Michael Nicoll, author, illustrator</t>
  </si>
  <si>
    <t>13/11/2019 4:48:27 PM</t>
  </si>
  <si>
    <t>03/09/2020 4:42:43 PM</t>
  </si>
  <si>
    <t>The black mage</t>
  </si>
  <si>
    <t>Barnes, Daniel, author</t>
  </si>
  <si>
    <t>18/12/2019 11:17:46 AM</t>
  </si>
  <si>
    <t>02/10/2020 1:59:50 PM</t>
  </si>
  <si>
    <t>09/11/2019 3:17:00 PM</t>
  </si>
  <si>
    <t>24/08/2020 3:34:54 PM</t>
  </si>
  <si>
    <t>09/11/2019 3:17:02 PM</t>
  </si>
  <si>
    <t>31/08/2020 3:02:37 PM</t>
  </si>
  <si>
    <t>09/11/2019 3:17:11 PM</t>
  </si>
  <si>
    <t>21/09/2020 6:27:26 PM</t>
  </si>
  <si>
    <t>09/11/2019 3:17:14 PM</t>
  </si>
  <si>
    <t>27/10/2020 4:31:50 PM</t>
  </si>
  <si>
    <t>Carmen Sandiego. The fishy treasure caper : a graphic novel.</t>
  </si>
  <si>
    <t>26/11/2019 11:36:13 AM</t>
  </si>
  <si>
    <t>31/08/2020 4:33:57 PM</t>
  </si>
  <si>
    <t>Hilda and the mountain king</t>
  </si>
  <si>
    <t>27/11/2019 12:01:42 PM</t>
  </si>
  <si>
    <t>22/09/2020 11:28:26 AM</t>
  </si>
  <si>
    <t>Last pick. 2, Born to run</t>
  </si>
  <si>
    <t>Walz, Jason, author, artist.</t>
  </si>
  <si>
    <t>26/11/2019 11:35:07 AM</t>
  </si>
  <si>
    <t>19/02/2020 4:03:47 PM</t>
  </si>
  <si>
    <t>Steven Universe. Harmony</t>
  </si>
  <si>
    <t>Vidaurri, S. M., author</t>
  </si>
  <si>
    <t>27/11/2019 12:01:30 PM</t>
  </si>
  <si>
    <t>03/09/2020 10:00:29 AM</t>
  </si>
  <si>
    <t>Super Potato. #3, Super Potato's mega time-travel adventure</t>
  </si>
  <si>
    <t>27/11/2019 12:01:27 PM</t>
  </si>
  <si>
    <t>09/02/2020 4:17:00 PM</t>
  </si>
  <si>
    <t>Avengers. 2, The Ruby Egress</t>
  </si>
  <si>
    <t>12/11/2019 3:22:11 PM</t>
  </si>
  <si>
    <t>30/10/2020 10:49:43 AM</t>
  </si>
  <si>
    <t>Geeky F@b 5. #3, Doggone catastrophe</t>
  </si>
  <si>
    <t>12/11/2019 3:22:26 PM</t>
  </si>
  <si>
    <t>17/08/2020 3:03:32 PM</t>
  </si>
  <si>
    <t>Geronimo Stilton, reporter. #3, Stop acting around</t>
  </si>
  <si>
    <t>12/11/2019 3:22:23 PM</t>
  </si>
  <si>
    <t>26/10/2020 12:55:13 PM</t>
  </si>
  <si>
    <t>Minecraft. Stories from the Overworld.</t>
  </si>
  <si>
    <t>12/11/2019 3:22:32 PM</t>
  </si>
  <si>
    <t>29/10/2020 6:12:25 PM</t>
  </si>
  <si>
    <t>The unicorn whisperer : another Phoebe and her unicorn adventure</t>
  </si>
  <si>
    <t>05/11/2019 7:05:44 PM</t>
  </si>
  <si>
    <t>15/10/2020 5:18:53 PM</t>
  </si>
  <si>
    <t>Rugrats. Building blocks</t>
  </si>
  <si>
    <t>12/11/2019 3:22:55 PM</t>
  </si>
  <si>
    <t>05/02/2020 11:29:33 AM</t>
  </si>
  <si>
    <t>Sanity &amp; Tallulah. 2, Field trip</t>
  </si>
  <si>
    <t>05/11/2019 7:05:33 PM</t>
  </si>
  <si>
    <t>05/01/2020 2:56:35 PM</t>
  </si>
  <si>
    <t>The Smurfs. 26, Smurf salad</t>
  </si>
  <si>
    <t>12/11/2019 3:22:05 PM</t>
  </si>
  <si>
    <t>Star wars. Return of the Jedi : graphic novel adaptation</t>
  </si>
  <si>
    <t>Ferrari, Alessandro, 1978- author</t>
  </si>
  <si>
    <t>12/11/2019 3:22:16 PM</t>
  </si>
  <si>
    <t>27/10/2020 8:49:15 AM</t>
  </si>
  <si>
    <t>The Tea Dragon Festival</t>
  </si>
  <si>
    <t>12/11/2019 3:22:59 PM</t>
  </si>
  <si>
    <t>29/10/2020 7:06:33 PM</t>
  </si>
  <si>
    <t>Truckus Maximus</t>
  </si>
  <si>
    <t>Peterson, Scott, 1968- author</t>
  </si>
  <si>
    <t>12/11/2019 3:23:04 PM</t>
  </si>
  <si>
    <t>23/10/2020 4:57:52 PM</t>
  </si>
  <si>
    <t>J HEA</t>
  </si>
  <si>
    <t>Unplugged and unpopular</t>
  </si>
  <si>
    <t>Heagerty, Mat, author</t>
  </si>
  <si>
    <t>05/11/2019 7:05:53 PM</t>
  </si>
  <si>
    <t>26/10/2020 11:42:20 AM</t>
  </si>
  <si>
    <t>Wings of fire. Book three, The hidden kingdom : the graphic novel</t>
  </si>
  <si>
    <t>Sutherland, Tui, 1978- creator</t>
  </si>
  <si>
    <t>12/11/2019 3:22:40 PM</t>
  </si>
  <si>
    <t>27/10/2020 4:54:09 PM</t>
  </si>
  <si>
    <t>Disney Zootopia. School days</t>
  </si>
  <si>
    <t>26/11/2019 11:36:16 AM</t>
  </si>
  <si>
    <t>29/10/2020 1:25:05 PM</t>
  </si>
  <si>
    <t>Johnny Boo and the midnight monsters</t>
  </si>
  <si>
    <t>27/11/2019 12:01:20 PM</t>
  </si>
  <si>
    <t>03/11/2020 7:55:45 PM</t>
  </si>
  <si>
    <t>J DEV</t>
  </si>
  <si>
    <t>UltraSquad. 1</t>
  </si>
  <si>
    <t>DeVillers, Julia, author.</t>
  </si>
  <si>
    <t>09/11/2019 3:17:18 PM</t>
  </si>
  <si>
    <t>20/07/2020 9:56:50 AM</t>
  </si>
  <si>
    <t>09/11/2019 3:17:08 PM</t>
  </si>
  <si>
    <t>13/10/2020 9:37:18 AM</t>
  </si>
  <si>
    <t>09/11/2019 3:17:05 PM</t>
  </si>
  <si>
    <t>27/10/2020 4:35:03 PM</t>
  </si>
  <si>
    <t>09/11/2019 3:17:27 PM</t>
  </si>
  <si>
    <t>24/10/2020 1:16:03 PM</t>
  </si>
  <si>
    <t>Adventure time with Fionna &amp; Cake</t>
  </si>
  <si>
    <t>Allegri, Natasha, 1986- author, illustrator</t>
  </si>
  <si>
    <t>09/11/2019 3:18:36 PM</t>
  </si>
  <si>
    <t>03/10/2020 10:50:18 AM</t>
  </si>
  <si>
    <t>J BIS</t>
  </si>
  <si>
    <t>Great lives. Marie Curie : a graphic history of the world's most famous female scientist</t>
  </si>
  <si>
    <t>Biskup, Agnieszka, author</t>
  </si>
  <si>
    <t>04/01/2020 12:38:03 PM</t>
  </si>
  <si>
    <t>27/10/2020 4:28:09 PM</t>
  </si>
  <si>
    <t>18/12/2019 11:17:50 AM</t>
  </si>
  <si>
    <t>13/10/2020 5:18:46 PM</t>
  </si>
  <si>
    <t>Super Sons. Book 2, The Foxglove mission</t>
  </si>
  <si>
    <t>27/11/2019 12:01:12 PM</t>
  </si>
  <si>
    <t>17/08/2020 2:31:55 PM</t>
  </si>
  <si>
    <t>07/01/2020 6:33:08 PM</t>
  </si>
  <si>
    <t>31/08/2020 12:43:29 PM</t>
  </si>
  <si>
    <t>J CHU</t>
  </si>
  <si>
    <t>Sea Sirens : a Trot &amp; Cap'n Bill adventure</t>
  </si>
  <si>
    <t>Chu, Amy, author</t>
  </si>
  <si>
    <t>13/01/2020 7:21:37 PM</t>
  </si>
  <si>
    <t>31/08/2020 2:04:09 PM</t>
  </si>
  <si>
    <t>Tinker Bell and the great fairy rescue : the graphic novel</t>
  </si>
  <si>
    <t>02/12/2019 5:02:25 PM</t>
  </si>
  <si>
    <t>28/10/2020 11:57:17 AM</t>
  </si>
  <si>
    <t>02/12/2019 5:02:20 PM</t>
  </si>
  <si>
    <t>03/10/2020 12:13:08 PM</t>
  </si>
  <si>
    <t>05/12/2019 6:41:59 PM</t>
  </si>
  <si>
    <t>10/03/2020 8:15:11 PM</t>
  </si>
  <si>
    <t>Star Wars. Darth Vader and the Lost Command. Volume one</t>
  </si>
  <si>
    <t>13/02/2020 7:14:50 PM</t>
  </si>
  <si>
    <t>30/10/2020 10:59:57 AM</t>
  </si>
  <si>
    <t>Redstone Junior High. Book 1, Zombies ate my homework</t>
  </si>
  <si>
    <t>Stevens, Cara J., author</t>
  </si>
  <si>
    <t>05/02/2020 11:04:16 AM</t>
  </si>
  <si>
    <t>28/10/2020 9:27:26 AM</t>
  </si>
  <si>
    <t>05/02/2020 11:04:14 AM</t>
  </si>
  <si>
    <t>03/10/2020 12:13:01 PM</t>
  </si>
  <si>
    <t>Avatar, the last airbender. Team Avatar tales</t>
  </si>
  <si>
    <t>17/12/2019 11:06:28 AM</t>
  </si>
  <si>
    <t>02/11/2020 12:19:16 PM</t>
  </si>
  <si>
    <t>J CAB</t>
  </si>
  <si>
    <t>Black Canary. Ignite</t>
  </si>
  <si>
    <t>Cabot, Meg, author</t>
  </si>
  <si>
    <t>17/12/2019 11:05:19 AM</t>
  </si>
  <si>
    <t>13/10/2020 9:40:31 AM</t>
  </si>
  <si>
    <t>DC super hero girls. At Metropolis High</t>
  </si>
  <si>
    <t>Wolfram, Amy, author</t>
  </si>
  <si>
    <t>17/12/2019 11:06:18 AM</t>
  </si>
  <si>
    <t>08/10/2020 12:46:07 PM</t>
  </si>
  <si>
    <t>The midwinter witch</t>
  </si>
  <si>
    <t>Ostertag, Molly, author, artist</t>
  </si>
  <si>
    <t>17/12/2019 11:06:26 AM</t>
  </si>
  <si>
    <t>21/10/2020 1:35:24 PM</t>
  </si>
  <si>
    <t>PokeÌmon. Grand trial showdown : 2 graphic adventures</t>
  </si>
  <si>
    <t>17/12/2019 11:06:24 AM</t>
  </si>
  <si>
    <t>27/10/2020 5:34:09 PM</t>
  </si>
  <si>
    <t>A sparrow's roar</t>
  </si>
  <si>
    <t>Chua, Cristina Rose, author, artist, creator</t>
  </si>
  <si>
    <t>18/12/2019 11:17:54 AM</t>
  </si>
  <si>
    <t>15/02/2020 4:30:20 PM</t>
  </si>
  <si>
    <t>Star Wars adventures. 7, Pomp and Circumstance</t>
  </si>
  <si>
    <t>17/12/2019 11:06:31 AM</t>
  </si>
  <si>
    <t>21/09/2020 12:13:08 PM</t>
  </si>
  <si>
    <t>Tangled, the series. Hair and now</t>
  </si>
  <si>
    <t>Cook, Katie, 1981- author</t>
  </si>
  <si>
    <t>17/12/2019 11:06:50 AM</t>
  </si>
  <si>
    <t>30/10/2020 10:58:15 AM</t>
  </si>
  <si>
    <t>05/12/2019 8:47:08 PM</t>
  </si>
  <si>
    <t>10/08/2020 11:26:13 AM</t>
  </si>
  <si>
    <t>05/12/2019 8:47:11 PM</t>
  </si>
  <si>
    <t>10/08/2020 1:50:57 PM</t>
  </si>
  <si>
    <t>Adventure time. Marceline</t>
  </si>
  <si>
    <t>05/12/2019 8:47:03 PM</t>
  </si>
  <si>
    <t>21/10/2020 4:27:31 PM</t>
  </si>
  <si>
    <t>Edison Beaker, creature seeker. 2, The lost city</t>
  </si>
  <si>
    <t>17/12/2019 11:05:25 AM</t>
  </si>
  <si>
    <t>31/08/2020 2:35:57 PM</t>
  </si>
  <si>
    <t>The Legend of Korra. Ruins of the Empire, Part two</t>
  </si>
  <si>
    <t>17/12/2019 11:06:21 AM</t>
  </si>
  <si>
    <t>28/10/2020 10:32:34 AM</t>
  </si>
  <si>
    <t>Star Scouts. 3, The invasion of the scuttlebots</t>
  </si>
  <si>
    <t>Lawrence, Mike (Comic book artist), author, illustrator</t>
  </si>
  <si>
    <t>17/12/2019 11:05:58 AM</t>
  </si>
  <si>
    <t>17/08/2020 2:21:37 PM</t>
  </si>
  <si>
    <t>Teen Titans go!. Weirder things</t>
  </si>
  <si>
    <t>17/12/2019 11:07:00 AM</t>
  </si>
  <si>
    <t>31/10/2020 11:15:11 AM</t>
  </si>
  <si>
    <t>Ben 10. Mecha madness</t>
  </si>
  <si>
    <t>17/12/2019 11:06:45 AM</t>
  </si>
  <si>
    <t>20/02/2020 2:23:04 PM</t>
  </si>
  <si>
    <t>Dog Man. 8, Fetch-22</t>
  </si>
  <si>
    <t>Pilkey, Dav, 1966-, author, illustrator</t>
  </si>
  <si>
    <t>17/12/2019 11:05:37 AM</t>
  </si>
  <si>
    <t>19/10/2020 3:46:13 PM</t>
  </si>
  <si>
    <t>Goosebumps. Horrors of the witch house</t>
  </si>
  <si>
    <t>Tipton, Denton J., author</t>
  </si>
  <si>
    <t>17/12/2019 11:06:58 AM</t>
  </si>
  <si>
    <t>13/10/2020 4:27:18 PM</t>
  </si>
  <si>
    <t>The Loud house. #8, Livin' la Casa Loud</t>
  </si>
  <si>
    <t>17/12/2019 11:06:36 AM</t>
  </si>
  <si>
    <t>02/11/2020 10:54:52 AM</t>
  </si>
  <si>
    <t>Young Donald Duck</t>
  </si>
  <si>
    <t>17/12/2019 11:06:07 AM</t>
  </si>
  <si>
    <t>12/09/2020 4:28:27 PM</t>
  </si>
  <si>
    <t>Adventure Time. Season 11</t>
  </si>
  <si>
    <t>Liew, Sonny, 1974- author</t>
  </si>
  <si>
    <t>02/01/2020 8:27:41 PM</t>
  </si>
  <si>
    <t>19/05/2020 11:28:55 AM</t>
  </si>
  <si>
    <t>Adventure time presents Marcy &amp; Simon</t>
  </si>
  <si>
    <t>Olson, Olivia, author</t>
  </si>
  <si>
    <t>02/01/2020 8:27:47 PM</t>
  </si>
  <si>
    <t>19/10/2020 3:37:36 PM</t>
  </si>
  <si>
    <t>02/01/2020 11:38:32 AM</t>
  </si>
  <si>
    <t>27/10/2020 4:01:13 PM</t>
  </si>
  <si>
    <t>02/01/2020 11:38:34 AM</t>
  </si>
  <si>
    <t>24/10/2020 2:53:54 PM</t>
  </si>
  <si>
    <t>02/01/2020 11:38:37 AM</t>
  </si>
  <si>
    <t>22/10/2020 3:11:27 PM</t>
  </si>
  <si>
    <t>02/01/2020 11:38:39 AM</t>
  </si>
  <si>
    <t>27/10/2020 4:00:43 PM</t>
  </si>
  <si>
    <t>13/01/2020 7:05:46 PM</t>
  </si>
  <si>
    <t>13/10/2020 4:13:24 PM</t>
  </si>
  <si>
    <t>13/01/2020 7:05:44 PM</t>
  </si>
  <si>
    <t>27/10/2020 5:09:57 PM</t>
  </si>
  <si>
    <t>13/01/2020 7:05:42 PM</t>
  </si>
  <si>
    <t>02/11/2020 4:47:46 PM</t>
  </si>
  <si>
    <t>13/01/2020 7:05:40 PM</t>
  </si>
  <si>
    <t>24/09/2020 3:43:52 PM</t>
  </si>
  <si>
    <t>22/01/2020 5:20:51 PM</t>
  </si>
  <si>
    <t>28/09/2020 2:49:46 PM</t>
  </si>
  <si>
    <t>Snow White and the seven dwarfs</t>
  </si>
  <si>
    <t>Castellucci, Cecil, 1969- author</t>
  </si>
  <si>
    <t>22/01/2020 5:20:57 PM</t>
  </si>
  <si>
    <t>13/08/2020 9:57:33 AM</t>
  </si>
  <si>
    <t>Steven Universe. Welcome to Beach City</t>
  </si>
  <si>
    <t>22/01/2020 5:20:54 PM</t>
  </si>
  <si>
    <t>26/10/2020 11:43:03 AM</t>
  </si>
  <si>
    <t>Diana: Princess of the Amazons</t>
  </si>
  <si>
    <t>04/03/2020 11:18:26 AM</t>
  </si>
  <si>
    <t>27/10/2020 6:58:54 PM</t>
  </si>
  <si>
    <t>Baby-sitters little sister. 1, Karen's witch : a graphic novel</t>
  </si>
  <si>
    <t>Farina, Katy, author, artist</t>
  </si>
  <si>
    <t>04/03/2020 10:53:11 AM</t>
  </si>
  <si>
    <t>31/10/2020 1:08:25 PM</t>
  </si>
  <si>
    <t>02/02/2020 4:38:21 PM</t>
  </si>
  <si>
    <t>26/10/2020 11:43:51 AM</t>
  </si>
  <si>
    <t>Black Panther. Book 1, Stormy weather</t>
  </si>
  <si>
    <t>Baker, Kyle, author</t>
  </si>
  <si>
    <t>02/02/2020 4:37:58 PM</t>
  </si>
  <si>
    <t>05/08/2020 4:38:24 PM</t>
  </si>
  <si>
    <t>Rugrats. The last token</t>
  </si>
  <si>
    <t>Naujokaitis, Pranas T., author</t>
  </si>
  <si>
    <t>02/02/2020 4:38:15 PM</t>
  </si>
  <si>
    <t>09/03/2020 5:56:21 PM</t>
  </si>
  <si>
    <t>Uncle Scrooge. The world of ideas</t>
  </si>
  <si>
    <t>02/02/2020 4:38:19 PM</t>
  </si>
  <si>
    <t>11/09/2020 3:42:48 PM</t>
  </si>
  <si>
    <t>Donald Duck. "Terror of the Beagle Boys"</t>
  </si>
  <si>
    <t>Barks, Carl, 1901-2000, author, artist</t>
  </si>
  <si>
    <t>20/02/2020 3:27:46 PM</t>
  </si>
  <si>
    <t>J WAR</t>
  </si>
  <si>
    <t>The Boxcar Children. The lighthouse mystery</t>
  </si>
  <si>
    <t>Dunn, Joeming W., author</t>
  </si>
  <si>
    <t>25/05/2020 2:46:40 PM</t>
  </si>
  <si>
    <t>Adventure time. 5, Graybles schmaybles</t>
  </si>
  <si>
    <t>09/04/2020 11:42:51 AM</t>
  </si>
  <si>
    <t>28/08/2020 10:43:37 AM</t>
  </si>
  <si>
    <t>Garfield hogs the spotlight</t>
  </si>
  <si>
    <t>09/04/2020 11:42:57 AM</t>
  </si>
  <si>
    <t>The ninth Garfield treasury</t>
  </si>
  <si>
    <t>06/07/2020 2:18:10 PM</t>
  </si>
  <si>
    <t>27/10/2020 4:09:35 PM</t>
  </si>
  <si>
    <t>Giants beware!</t>
  </si>
  <si>
    <t>09/03/2020 7:07:54 PM</t>
  </si>
  <si>
    <t>26/10/2020 12:07:57 PM</t>
  </si>
  <si>
    <t>Big Nate. Here goes nothing</t>
  </si>
  <si>
    <t>09/03/2020 7:08:01 PM</t>
  </si>
  <si>
    <t>31/10/2020 12:18:03 PM</t>
  </si>
  <si>
    <t>Avatar, the last airbender. North and South, Part one</t>
  </si>
  <si>
    <t>09/03/2020 7:08:04 PM</t>
  </si>
  <si>
    <t>26/09/2020 2:52:25 PM</t>
  </si>
  <si>
    <t>Star Wars. The original trilogy : a graphic novel</t>
  </si>
  <si>
    <t>Ferrari, Alessandro (Alessandro Q.), author</t>
  </si>
  <si>
    <t>15/05/2020 1:40:45 PM</t>
  </si>
  <si>
    <t>08/10/2020 2:14:24 PM</t>
  </si>
  <si>
    <t>Big Nate. What could possibly go wrong?</t>
  </si>
  <si>
    <t>09/04/2020 11:43:07 AM</t>
  </si>
  <si>
    <t>20/10/2020 5:10:32 PM</t>
  </si>
  <si>
    <t>02/02/2020 4:37:48 PM</t>
  </si>
  <si>
    <t>29/09/2020 2:21:35 PM</t>
  </si>
  <si>
    <t>Hex Vet. The flying surgery</t>
  </si>
  <si>
    <t>02/02/2020 4:38:03 PM</t>
  </si>
  <si>
    <t>11/09/2020 11:26:36 AM</t>
  </si>
  <si>
    <t>The sisters. 5, M.Y.O.B.</t>
  </si>
  <si>
    <t>02/02/2020 4:38:12 PM</t>
  </si>
  <si>
    <t>Far out classic stories. Alice, secret agent of Wonderland : a graphic novel</t>
  </si>
  <si>
    <t>Schenkel, Katie, author</t>
  </si>
  <si>
    <t>06/02/2020 7:46:06 PM</t>
  </si>
  <si>
    <t>29/10/2020 12:11:17 PM</t>
  </si>
  <si>
    <t>30/01/2020 10:35:00 AM</t>
  </si>
  <si>
    <t>16/10/2020 3:55:49 PM</t>
  </si>
  <si>
    <t>30/01/2020 10:35:02 AM</t>
  </si>
  <si>
    <t>27/10/2020 4:01:00 PM</t>
  </si>
  <si>
    <t>30/01/2020 10:35:03 AM</t>
  </si>
  <si>
    <t>10/10/2020 2:32:42 PM</t>
  </si>
  <si>
    <t>30/01/2020 10:35:05 AM</t>
  </si>
  <si>
    <t>13/10/2020 9:43:59 AM</t>
  </si>
  <si>
    <t>Far out classic stories. Peter Pan in Mummy Land : a graphic novel</t>
  </si>
  <si>
    <t>Harper, Benjamin, author</t>
  </si>
  <si>
    <t>06/02/2020 7:45:53 PM</t>
  </si>
  <si>
    <t>21/09/2020 2:44:02 PM</t>
  </si>
  <si>
    <t>Far out classic stories. Robin Hood, time traveler : a graphic novel</t>
  </si>
  <si>
    <t>06/02/2020 7:45:57 PM</t>
  </si>
  <si>
    <t>24/10/2020 12:17:37 PM</t>
  </si>
  <si>
    <t>Far out classic stories. The silver spurs of Oz : a graphic novel</t>
  </si>
  <si>
    <t>Schultz, Erica, author</t>
  </si>
  <si>
    <t>06/02/2020 7:46:01 PM</t>
  </si>
  <si>
    <t>20/10/2020 10:40:54 AM</t>
  </si>
  <si>
    <t>Amy's diary. 3, Moving on</t>
  </si>
  <si>
    <t>13/02/2020 8:52:56 PM</t>
  </si>
  <si>
    <t>25/06/2020 10:17:58 AM</t>
  </si>
  <si>
    <t>J SAL</t>
  </si>
  <si>
    <t>Brina the Cat. 1, The gang of the feline sun</t>
  </si>
  <si>
    <t>13/02/2020 8:52:49 PM</t>
  </si>
  <si>
    <t>23/10/2020 10:51:55 AM</t>
  </si>
  <si>
    <t>J BIL</t>
  </si>
  <si>
    <t>Catherine's war</t>
  </si>
  <si>
    <t>Billet, Julia, author</t>
  </si>
  <si>
    <t>13/02/2020 8:53:04 PM</t>
  </si>
  <si>
    <t>J FGT</t>
  </si>
  <si>
    <t>FGTeeV presents. Into the game!</t>
  </si>
  <si>
    <t>13/02/2020 8:53:01 PM</t>
  </si>
  <si>
    <t>J LE</t>
  </si>
  <si>
    <t>Green Lantern. Legacy</t>
  </si>
  <si>
    <t>LeÌ‚, Minh, 1979- author</t>
  </si>
  <si>
    <t>13/02/2020 8:52:53 PM</t>
  </si>
  <si>
    <t>16/07/2020 11:16:54 AM</t>
  </si>
  <si>
    <t>Yo-kai watch. 13, The ghoulfather arc</t>
  </si>
  <si>
    <t>13/02/2020 8:52:58 PM</t>
  </si>
  <si>
    <t>20/10/2020 11:23:19 AM</t>
  </si>
  <si>
    <t>J COP</t>
  </si>
  <si>
    <t>Cub</t>
  </si>
  <si>
    <t>Copeland, Cynthia L., author, illustrator</t>
  </si>
  <si>
    <t>13/02/2020 7:14:58 PM</t>
  </si>
  <si>
    <t>21/10/2020 6:50:11 PM</t>
  </si>
  <si>
    <t>DuckTales. Imposters and interns</t>
  </si>
  <si>
    <t>13/02/2020 7:15:10 PM</t>
  </si>
  <si>
    <t>21/10/2020 9:29:29 PM</t>
  </si>
  <si>
    <t>Geronimo Stilton, reporter. #4, The mummy with no name</t>
  </si>
  <si>
    <t>13/02/2020 7:15:08 PM</t>
  </si>
  <si>
    <t>24/10/2020 4:33:54 PM</t>
  </si>
  <si>
    <t>Hilo. Book 6, All the pieces fit</t>
  </si>
  <si>
    <t>13/02/2020 7:15:04 PM</t>
  </si>
  <si>
    <t>05/10/2020 3:23:53 PM</t>
  </si>
  <si>
    <t>My little pony. Friendship is magic. 18</t>
  </si>
  <si>
    <t>13/02/2020 7:15:13 PM</t>
  </si>
  <si>
    <t>05/10/2020 8:27:06 PM</t>
  </si>
  <si>
    <t>PokeÌmon. Sun &amp; Moon, Volume 6</t>
  </si>
  <si>
    <t>13/02/2020 7:15:00 PM</t>
  </si>
  <si>
    <t>07/07/2020 9:42:51 AM</t>
  </si>
  <si>
    <t>Rise of the Teenage Mutant Ninja Turtles. Sound off!</t>
  </si>
  <si>
    <t>13/02/2020 7:14:56 PM</t>
  </si>
  <si>
    <t>03/09/2020 1:55:40 PM</t>
  </si>
  <si>
    <t>The runaway princess</t>
  </si>
  <si>
    <t>TroiÌˆanowski, Johan, author, illustrator</t>
  </si>
  <si>
    <t>13/02/2020 7:15:02 PM</t>
  </si>
  <si>
    <t>10/08/2020 2:15:11 PM</t>
  </si>
  <si>
    <t>Snoopy : a beagle of Mars</t>
  </si>
  <si>
    <t>Cooper, Jason, (Comic book writer), author</t>
  </si>
  <si>
    <t>13/02/2020 7:14:52 PM</t>
  </si>
  <si>
    <t>24/10/2020 4:33:33 PM</t>
  </si>
  <si>
    <t>Go with the flow</t>
  </si>
  <si>
    <t>Williams, Lily, author, illustrator</t>
  </si>
  <si>
    <t>11/03/2020 1:27:37 PM</t>
  </si>
  <si>
    <t>12/02/2020 10:14:37 AM</t>
  </si>
  <si>
    <t>11/09/2020 2:58:23 PM</t>
  </si>
  <si>
    <t>12/02/2020 10:14:35 AM</t>
  </si>
  <si>
    <t>27/10/2020 5:10:53 PM</t>
  </si>
  <si>
    <t>25/02/2020 11:16:04 AM</t>
  </si>
  <si>
    <t>01/10/2020 3:35:35 PM</t>
  </si>
  <si>
    <t>Sonic the Hedgehog. 5, Crisis City</t>
  </si>
  <si>
    <t>25/02/2020 11:16:08 AM</t>
  </si>
  <si>
    <t>02/11/2020 11:44:00 AM</t>
  </si>
  <si>
    <t>25/02/2020 11:16:00 AM</t>
  </si>
  <si>
    <t>29/06/2020 9:45:45 AM</t>
  </si>
  <si>
    <t>26/02/2020 10:35:30 AM</t>
  </si>
  <si>
    <t>13/10/2020 4:11:52 PM</t>
  </si>
  <si>
    <t>Avengers. 3, The fear eaters</t>
  </si>
  <si>
    <t>05/03/2020 7:10:55 PM</t>
  </si>
  <si>
    <t>30/10/2020 10:49:38 AM</t>
  </si>
  <si>
    <t>05/03/2020 6:34:00 PM</t>
  </si>
  <si>
    <t>16/10/2020 10:55:50 AM</t>
  </si>
  <si>
    <t>Spider-man. 3, Bad luck</t>
  </si>
  <si>
    <t>05/03/2020 7:10:59 PM</t>
  </si>
  <si>
    <t>31/10/2020 2:35:18 PM</t>
  </si>
  <si>
    <t>Star Wars adventures. 8, Defend the Republic</t>
  </si>
  <si>
    <t>05/03/2020 7:11:10 PM</t>
  </si>
  <si>
    <t>03/10/2020 12:12:57 PM</t>
  </si>
  <si>
    <t>05/05/2020 3:27:54 PM</t>
  </si>
  <si>
    <t>20/10/2020 11:41:27 AM</t>
  </si>
  <si>
    <t>J KNE</t>
  </si>
  <si>
    <t>Bug boys. Vol. 1</t>
  </si>
  <si>
    <t>Knetzger, Laura, 1990- author, illustrator.</t>
  </si>
  <si>
    <t>05/05/2020 3:28:04 PM</t>
  </si>
  <si>
    <t>17/08/2020 2:05:25 PM</t>
  </si>
  <si>
    <t>Frozen adventures. Snowy stories.</t>
  </si>
  <si>
    <t>05/03/2020 7:10:56 PM</t>
  </si>
  <si>
    <t>20/10/2020 12:02:10 PM</t>
  </si>
  <si>
    <t>She-Ra and the princesses of power. 1, Legend of the fire princess : an original graphic novel</t>
  </si>
  <si>
    <t>Gigi D. G. (Artist) author</t>
  </si>
  <si>
    <t>05/03/2020 6:34:22 PM</t>
  </si>
  <si>
    <t>26/10/2020 5:36:19 PM</t>
  </si>
  <si>
    <t>J LEY</t>
  </si>
  <si>
    <t>Snapdragon</t>
  </si>
  <si>
    <t>Leyh, Kat, author, illustrator</t>
  </si>
  <si>
    <t>05/03/2020 6:34:15 PM</t>
  </si>
  <si>
    <t>04/09/2020 10:21:05 AM</t>
  </si>
  <si>
    <t>Batman tales. Once upon a crime</t>
  </si>
  <si>
    <t>05/03/2020 7:11:20 PM</t>
  </si>
  <si>
    <t>20/10/2020 12:03:31 PM</t>
  </si>
  <si>
    <t>J KUN</t>
  </si>
  <si>
    <t>Billy Batson and the magic of Shazam! Family affair</t>
  </si>
  <si>
    <t>Kunkel, Mike, 1969- author, illustrator, colorist</t>
  </si>
  <si>
    <t>05/03/2020 6:33:55 PM</t>
  </si>
  <si>
    <t>30/10/2020 4:24:53 PM</t>
  </si>
  <si>
    <t>Cat &amp; Cat. 1, Girl meets Cat</t>
  </si>
  <si>
    <t>05/03/2020 6:34:10 PM</t>
  </si>
  <si>
    <t>16/10/2020 10:18:20 AM</t>
  </si>
  <si>
    <t>Jughead's time police. 1</t>
  </si>
  <si>
    <t>Grace, Sina, author</t>
  </si>
  <si>
    <t>05/03/2020 7:11:16 PM</t>
  </si>
  <si>
    <t>13/10/2020 9:29:31 AM</t>
  </si>
  <si>
    <t>Plants vs. zombies. Better homes and guardens</t>
  </si>
  <si>
    <t>05/03/2020 7:11:13 PM</t>
  </si>
  <si>
    <t>Super Potato. #4, Super Potato and the mutant animal mayhem</t>
  </si>
  <si>
    <t>05/03/2020 6:34:25 PM</t>
  </si>
  <si>
    <t>30/10/2020 1:31:58 PM</t>
  </si>
  <si>
    <t>J COD</t>
  </si>
  <si>
    <t>Zatanna and the house of secrets</t>
  </si>
  <si>
    <t>Cody, Matthew, author</t>
  </si>
  <si>
    <t>05/03/2020 7:11:03 PM</t>
  </si>
  <si>
    <t>19/10/2020 3:09:48 PM</t>
  </si>
  <si>
    <t>05/03/2020 10:26:53 AM</t>
  </si>
  <si>
    <t>03/11/2020 7:21:00 PM</t>
  </si>
  <si>
    <t>05/03/2020 10:26:58 AM</t>
  </si>
  <si>
    <t>17/09/2020 2:24:06 PM</t>
  </si>
  <si>
    <t>05/03/2020 7:20:22 PM</t>
  </si>
  <si>
    <t>12/09/2020 4:06:54 PM</t>
  </si>
  <si>
    <t>05/03/2020 7:20:20 PM</t>
  </si>
  <si>
    <t>26/10/2020 5:37:23 PM</t>
  </si>
  <si>
    <t>05/03/2020 7:20:17 PM</t>
  </si>
  <si>
    <t>27/10/2020 4:32:12 PM</t>
  </si>
  <si>
    <t>05/03/2020 7:20:15 PM</t>
  </si>
  <si>
    <t>27/10/2020 4:35:29 PM</t>
  </si>
  <si>
    <t>A Lucky Luke adventure. 42, Lone riders</t>
  </si>
  <si>
    <t>06/07/2020 2:29:39 PM</t>
  </si>
  <si>
    <t>06/07/2020 2:18:28 PM</t>
  </si>
  <si>
    <t>02/11/2020 1:07:31 PM</t>
  </si>
  <si>
    <t>A Lucky Luke adventure. 61, Daisy town</t>
  </si>
  <si>
    <t>13/05/2020 8:45:16 AM</t>
  </si>
  <si>
    <t>02/11/2020 10:50:19 AM</t>
  </si>
  <si>
    <t>The complete Peanuts, 1995 to 1996</t>
  </si>
  <si>
    <t>13/05/2020 8:45:12 AM</t>
  </si>
  <si>
    <t>28/10/2020 9:39:30 AM</t>
  </si>
  <si>
    <t>A Lucky Luke adventure. 49, The Daltons' amnesia</t>
  </si>
  <si>
    <t>Babymouse. 3, Beach babe</t>
  </si>
  <si>
    <t>15/05/2020 1:41:06 PM</t>
  </si>
  <si>
    <t>27/08/2020 11:25:57 AM</t>
  </si>
  <si>
    <t>25/05/2020 2:46:53 PM</t>
  </si>
  <si>
    <t>14/09/2020 6:11:19 PM</t>
  </si>
  <si>
    <t>15/05/2020 1:41:13 PM</t>
  </si>
  <si>
    <t>24/10/2020 2:01:33 PM</t>
  </si>
  <si>
    <t>A Lucky Luke adventure. 47, Outlaws</t>
  </si>
  <si>
    <t>25/05/2020 2:46:45 PM</t>
  </si>
  <si>
    <t>12/09/2020 11:44:07 AM</t>
  </si>
  <si>
    <t>The return of Zita the spacegirl</t>
  </si>
  <si>
    <t>13/05/2020 8:45:09 AM</t>
  </si>
  <si>
    <t>28/10/2020 9:27:46 AM</t>
  </si>
  <si>
    <t>Chloe &amp; Cartoon. 1, When Chloe first met her cat, Cartoon</t>
  </si>
  <si>
    <t>12/03/2020 6:51:42 PM</t>
  </si>
  <si>
    <t>27/10/2020 6:58:45 PM</t>
  </si>
  <si>
    <t>Cottons. Book two, The white carrot</t>
  </si>
  <si>
    <t>12/03/2020 6:51:39 PM</t>
  </si>
  <si>
    <t>26/10/2020 10:25:11 AM</t>
  </si>
  <si>
    <t>Gillbert. 2, The curious mysterious</t>
  </si>
  <si>
    <t>12/03/2020 6:51:45 PM</t>
  </si>
  <si>
    <t>10/08/2020 3:08:19 PM</t>
  </si>
  <si>
    <t>The big break</t>
  </si>
  <si>
    <t>Tatulli, Mark, author, illustrator</t>
  </si>
  <si>
    <t>17/10/2020 1:53:08 PM</t>
  </si>
  <si>
    <t>J DC</t>
  </si>
  <si>
    <t>Batman. Overdrive</t>
  </si>
  <si>
    <t>09/04/2020 10:33:30 AM</t>
  </si>
  <si>
    <t>16/10/2020 3:30:05 PM</t>
  </si>
  <si>
    <t>The Legend of Korra. Ruins of the Empire, Part three</t>
  </si>
  <si>
    <t>DiMartino, Michael Dante, author, creator</t>
  </si>
  <si>
    <t>09/04/2020 11:00:57 AM</t>
  </si>
  <si>
    <t>28/10/2020 10:32:50 AM</t>
  </si>
  <si>
    <t>Monster allergy. 3, The stellar tutor</t>
  </si>
  <si>
    <t>09/04/2020 10:33:39 AM</t>
  </si>
  <si>
    <t>22/10/2020 3:10:04 PM</t>
  </si>
  <si>
    <t>Steven Universe. 6, Playing by ear</t>
  </si>
  <si>
    <t>09/04/2020 11:01:07 AM</t>
  </si>
  <si>
    <t>29/09/2020 1:14:53 PM</t>
  </si>
  <si>
    <t>Uncle Scrooge. The cursed cell phone</t>
  </si>
  <si>
    <t>09/04/2020 10:33:42 AM</t>
  </si>
  <si>
    <t>02/10/2020 3:33:14 PM</t>
  </si>
  <si>
    <t>J PIC</t>
  </si>
  <si>
    <t>Aster and the accidental magic</t>
  </si>
  <si>
    <t>Pico, Thom, author</t>
  </si>
  <si>
    <t>09/04/2020 10:33:33 AM</t>
  </si>
  <si>
    <t>02/10/2020 2:36:37 PM</t>
  </si>
  <si>
    <t>Big Nate. Blow the roof off!</t>
  </si>
  <si>
    <t>09/04/2020 11:01:01 AM</t>
  </si>
  <si>
    <t>29/10/2020 6:13:49 PM</t>
  </si>
  <si>
    <t>Marvel action. Captain Marvel, 1, Cosmic Cat-tastrophe</t>
  </si>
  <si>
    <t>Maggs, Sam, author</t>
  </si>
  <si>
    <t>09/04/2020 10:33:36 AM</t>
  </si>
  <si>
    <t>31/08/2020 10:26:12 AM</t>
  </si>
  <si>
    <t>The epic tales of Captain Underpants, George and Harold's epic comix collection. Vol. 2</t>
  </si>
  <si>
    <t>09/04/2020 11:01:04 AM</t>
  </si>
  <si>
    <t>26/10/2020 10:23:02 AM</t>
  </si>
  <si>
    <t>Mulan's adventure journal. The palace of secrets</t>
  </si>
  <si>
    <t>Cleary, Rhona, author</t>
  </si>
  <si>
    <t>09/04/2020 11:43:01 AM</t>
  </si>
  <si>
    <t>Garfield loses his feet</t>
  </si>
  <si>
    <t>16/10/2020 11:54:45 AM</t>
  </si>
  <si>
    <t>J PIZ</t>
  </si>
  <si>
    <t>Baloney and friends</t>
  </si>
  <si>
    <t>Pizzoli, Greg, author, illustrator</t>
  </si>
  <si>
    <t>24/09/2020 6:44:20 PM</t>
  </si>
  <si>
    <t>A Lucky Luke adventure. 28, The Dalton cousins</t>
  </si>
  <si>
    <t>02/11/2020 1:57:07 PM</t>
  </si>
  <si>
    <t>Asterix and the actress</t>
  </si>
  <si>
    <t>17/10/2020 12:00:17 PM</t>
  </si>
  <si>
    <t>j AZU</t>
  </si>
  <si>
    <t>Yotsuba&amp;!. 1</t>
  </si>
  <si>
    <t>23/10/2020 7:36:00 PM</t>
  </si>
  <si>
    <t>Big hero 6. 1</t>
  </si>
  <si>
    <t>30/07/2020 3:39:33 PM</t>
  </si>
  <si>
    <t>Adventure time x regular show</t>
  </si>
  <si>
    <t>McCreery, Conor, author</t>
  </si>
  <si>
    <t>13/07/2020 1:51:06 PM</t>
  </si>
  <si>
    <t>28/10/2020 1:36:58 PM</t>
  </si>
  <si>
    <t>A Lucky Luke adventure. 23. A cure for the Daltons</t>
  </si>
  <si>
    <t>13/07/2020 1:50:59 PM</t>
  </si>
  <si>
    <t>The courageous princess. Volume 1, Beyond the hundred kingdoms</t>
  </si>
  <si>
    <t>29/06/2020 1:51:23 PM</t>
  </si>
  <si>
    <t>05/09/2020 3:26:47 PM</t>
  </si>
  <si>
    <t>A Lucky Luke adventure. 22, Emperor Smith</t>
  </si>
  <si>
    <t>20/07/2020 1:11:40 PM</t>
  </si>
  <si>
    <t>28/09/2020 1:23:12 PM</t>
  </si>
  <si>
    <t>DC super hero girls. Powerless</t>
  </si>
  <si>
    <t>13/05/2020 8:45:04 AM</t>
  </si>
  <si>
    <t>24/10/2020 4:47:58 PM</t>
  </si>
  <si>
    <t>Disney princess. Friends, family, fantastic</t>
  </si>
  <si>
    <t>13/05/2020 8:45:05 AM</t>
  </si>
  <si>
    <t>23/10/2020 10:35:29 AM</t>
  </si>
  <si>
    <t>Onward : the story of the movie in comics</t>
  </si>
  <si>
    <t>Ferrari, Alessandro, author</t>
  </si>
  <si>
    <t>08/10/2020 10:44:05 AM</t>
  </si>
  <si>
    <t>30/04/2020 12:51:59 PM</t>
  </si>
  <si>
    <t>24/10/2020 4:30:17 PM</t>
  </si>
  <si>
    <t>13/10/2020 3:12:54 PM</t>
  </si>
  <si>
    <t>30/04/2020 12:51:56 PM</t>
  </si>
  <si>
    <t>30/10/2020 4:01:16 PM</t>
  </si>
  <si>
    <t>30/04/2020 12:51:52 PM</t>
  </si>
  <si>
    <t>27/10/2020 4:35:26 PM</t>
  </si>
  <si>
    <t>16/10/2020 3:55:12 PM</t>
  </si>
  <si>
    <t>Alien Nate</t>
  </si>
  <si>
    <t>27/05/2020 9:04:00 AM</t>
  </si>
  <si>
    <t>27/08/2020 12:49:29 PM</t>
  </si>
  <si>
    <t>J VID</t>
  </si>
  <si>
    <t>All my friends are ghosts</t>
  </si>
  <si>
    <t>Vidaurri, S. M., author, colorist</t>
  </si>
  <si>
    <t>27/05/2020 9:04:01 AM</t>
  </si>
  <si>
    <t>11/09/2020 3:42:49 PM</t>
  </si>
  <si>
    <t>Ben 10. The Manchester mystery</t>
  </si>
  <si>
    <t>25/05/2020 3:19:23 PM</t>
  </si>
  <si>
    <t>15/10/2020 5:17:51 PM</t>
  </si>
  <si>
    <t>Care Bears. Unlock the magic</t>
  </si>
  <si>
    <t>Erman, Matthew, author</t>
  </si>
  <si>
    <t>Dance class. 10, Letting it go</t>
  </si>
  <si>
    <t>27/05/2020 9:03:40 AM</t>
  </si>
  <si>
    <t>03/11/2020 3:39:37 PM</t>
  </si>
  <si>
    <t>An Enola Holmes mystery. 3, The case of the bizarre bouquets</t>
  </si>
  <si>
    <t>25/05/2020 2:46:58 PM</t>
  </si>
  <si>
    <t>03/11/2020 10:00:55 AM</t>
  </si>
  <si>
    <t>Garfield. Garzilla</t>
  </si>
  <si>
    <t>29/10/2020 5:09:36 PM</t>
  </si>
  <si>
    <t>Jia and the Nian Monster</t>
  </si>
  <si>
    <t>Richardson, Mike, 1950- author</t>
  </si>
  <si>
    <t>27/05/2020 9:03:44 AM</t>
  </si>
  <si>
    <t>16/10/2020 11:33:43 AM</t>
  </si>
  <si>
    <t>Yorick and Bones</t>
  </si>
  <si>
    <t>Tankard, Jeremy, author, illustrator</t>
  </si>
  <si>
    <t>06/07/2020 2:18:38 PM</t>
  </si>
  <si>
    <t>27/10/2020 5:19:08 PM</t>
  </si>
  <si>
    <t>J SELL</t>
  </si>
  <si>
    <t>Doodleville</t>
  </si>
  <si>
    <t>14/07/2020 2:14:39 PM</t>
  </si>
  <si>
    <t>26/10/2020 12:54:59 PM</t>
  </si>
  <si>
    <t>Bone adventures</t>
  </si>
  <si>
    <t>Smith, Jeff, 1960 February 27- author, artist.</t>
  </si>
  <si>
    <t>29/06/2020 1:51:34 PM</t>
  </si>
  <si>
    <t>21/09/2020 6:54:02 PM</t>
  </si>
  <si>
    <t>Nat enough</t>
  </si>
  <si>
    <t>Scrivan, Maria, author, illustrator</t>
  </si>
  <si>
    <t>06/07/2020 2:18:25 PM</t>
  </si>
  <si>
    <t>27/10/2020 7:05:32 PM</t>
  </si>
  <si>
    <t>10/09/2020 8:08:56 PM</t>
  </si>
  <si>
    <t>02/10/2020 3:33:04 PM</t>
  </si>
  <si>
    <t>Donut the Destroyer</t>
  </si>
  <si>
    <t>13/07/2020 1:51:03 PM</t>
  </si>
  <si>
    <t>26/10/2020 11:36:47 AM</t>
  </si>
  <si>
    <t>Black Sand Beach. 1, Are you afraid of the light?</t>
  </si>
  <si>
    <t>Fairgray, Richard, 1985- author, artist</t>
  </si>
  <si>
    <t>27/08/2020 7:25:49 PM</t>
  </si>
  <si>
    <t>17/08/2020 7:25:19 PM</t>
  </si>
  <si>
    <t>22/10/2020 4:23:28 PM</t>
  </si>
  <si>
    <t>Geronimo Stilton, the graphic novel. 1, The sewer rat stink</t>
  </si>
  <si>
    <t>24/09/2020 6:44:16 PM</t>
  </si>
  <si>
    <t>22/10/2020 11:26:40 AM</t>
  </si>
  <si>
    <t>24/09/2020 6:44:12 PM</t>
  </si>
  <si>
    <t>24/10/2020 2:53:33 PM</t>
  </si>
  <si>
    <t>06/07/2020 2:29:35 PM</t>
  </si>
  <si>
    <t>06/07/2020 2:29:34 PM</t>
  </si>
  <si>
    <t>Spider-Man &amp; Venom. Double trouble</t>
  </si>
  <si>
    <t>27/05/2020 9:04:12 AM</t>
  </si>
  <si>
    <t>27/10/2020 5:14:25 PM</t>
  </si>
  <si>
    <t>J</t>
  </si>
  <si>
    <t>Antioreh</t>
  </si>
  <si>
    <t>Quinn, Kate Karyus, author</t>
  </si>
  <si>
    <t>27/05/2020 9:05:29 AM</t>
  </si>
  <si>
    <t>19/09/2020 1:45:13 PM</t>
  </si>
  <si>
    <t>J DCC</t>
  </si>
  <si>
    <t>Black Panther. 2, Rise together</t>
  </si>
  <si>
    <t>Ayala, Vita, author</t>
  </si>
  <si>
    <t>27/05/2020 9:05:26 AM</t>
  </si>
  <si>
    <t>30/10/2020 10:50:04 AM</t>
  </si>
  <si>
    <t>Phoebe and her unicorn. 11, Camping with unicorns</t>
  </si>
  <si>
    <t>Simpson, Dana, 1977-, author</t>
  </si>
  <si>
    <t>27/05/2020 9:05:24 AM</t>
  </si>
  <si>
    <t>29/10/2020 5:09:39 PM</t>
  </si>
  <si>
    <t>Catwad. Me, three!</t>
  </si>
  <si>
    <t>27/05/2020 9:05:21 AM</t>
  </si>
  <si>
    <t>03/11/2020 9:42:22 AM</t>
  </si>
  <si>
    <t>My video game ate my homework</t>
  </si>
  <si>
    <t>Hansen, Dustin, writer, illustrator</t>
  </si>
  <si>
    <t>27/05/2020 9:05:18 AM</t>
  </si>
  <si>
    <t>26/10/2020 11:36:43 AM</t>
  </si>
  <si>
    <t>Peter &amp; Ernesto. Sloths in the night</t>
  </si>
  <si>
    <t>Annable, Graham, author, illustrator</t>
  </si>
  <si>
    <t>27/05/2020 9:04:09 AM</t>
  </si>
  <si>
    <t>26/10/2020 11:36:22 AM</t>
  </si>
  <si>
    <t>J PER</t>
  </si>
  <si>
    <t>The postman from space</t>
  </si>
  <si>
    <t>Perreault, Guillaume, 1985- author, illustrator</t>
  </si>
  <si>
    <t>27/05/2020 9:05:15 AM</t>
  </si>
  <si>
    <t>31/08/2020 2:42:01 PM</t>
  </si>
  <si>
    <t>Bird &amp; Squirrel. All or nothing</t>
  </si>
  <si>
    <t>Burks, James (James R.), author, artist</t>
  </si>
  <si>
    <t>03/06/2020 12:05:16 PM</t>
  </si>
  <si>
    <t>23/10/2020 11:52:33 AM</t>
  </si>
  <si>
    <t>Life with Archie. 2</t>
  </si>
  <si>
    <t>Reit, Seymour, author</t>
  </si>
  <si>
    <t>03/06/2020 12:05:08 PM</t>
  </si>
  <si>
    <t>16/10/2020 11:14:14 AM</t>
  </si>
  <si>
    <t>Onward. Tales of the Manticore : the wizard, the bard, and the manager</t>
  </si>
  <si>
    <t>03/06/2020 12:05:09 PM</t>
  </si>
  <si>
    <t>20/07/2020 9:55:24 AM</t>
  </si>
  <si>
    <t>The Pathfinders Society. 1, The mystery of the Moon Tower</t>
  </si>
  <si>
    <t>Sedita, Francesco, author</t>
  </si>
  <si>
    <t>10/08/2020 11:15:48 AM</t>
  </si>
  <si>
    <t>Pizza and Taco. Who's the best?</t>
  </si>
  <si>
    <t>Shaskan, Stephen, author, illustrator</t>
  </si>
  <si>
    <t>03/06/2020 12:05:03 PM</t>
  </si>
  <si>
    <t>26/09/2020 11:28:13 AM</t>
  </si>
  <si>
    <t>J KNI</t>
  </si>
  <si>
    <t>Stepping stones</t>
  </si>
  <si>
    <t>Knisley, Lucy, author, artist.</t>
  </si>
  <si>
    <t>26/10/2020 12:49:39 PM</t>
  </si>
  <si>
    <t>When stars are scattered</t>
  </si>
  <si>
    <t>03/06/2020 12:04:43 PM</t>
  </si>
  <si>
    <t>30/10/2020 4:25:12 PM</t>
  </si>
  <si>
    <t>5 worlds. Book 4, The amber anthem</t>
  </si>
  <si>
    <t>04/06/2020 2:33:50 PM</t>
  </si>
  <si>
    <t>29/10/2020 6:48:16 PM</t>
  </si>
  <si>
    <t>04/06/2020 2:34:10 PM</t>
  </si>
  <si>
    <t>22/10/2020 11:00:29 AM</t>
  </si>
  <si>
    <t>J PAT</t>
  </si>
  <si>
    <t>Jacky Ha-Ha : a graphic novel</t>
  </si>
  <si>
    <t>Rau, Adam, adapter</t>
  </si>
  <si>
    <t>04/06/2020 2:32:15 PM</t>
  </si>
  <si>
    <t>26/10/2020 12:28:40 PM</t>
  </si>
  <si>
    <t>Middle School misadventures. Operation : hat heist!</t>
  </si>
  <si>
    <t>04/06/2020 2:32:49 PM</t>
  </si>
  <si>
    <t>Minecraft. 1, Wither without you</t>
  </si>
  <si>
    <t>Gudsnuk, Kristen, artist, author</t>
  </si>
  <si>
    <t>04/06/2020 2:32:56 PM</t>
  </si>
  <si>
    <t>28/10/2020 9:30:58 AM</t>
  </si>
  <si>
    <t>My little pony, the manga. A day in the life of Equestria, Vol. 2</t>
  </si>
  <si>
    <t>Lumsdon, David (Comic book writer), author</t>
  </si>
  <si>
    <t>04/06/2020 2:32:53 PM</t>
  </si>
  <si>
    <t>28/10/2020 8:50:28 PM</t>
  </si>
  <si>
    <t>04/06/2020 2:33:44 PM</t>
  </si>
  <si>
    <t>29/09/2020 2:50:39 PM</t>
  </si>
  <si>
    <t>The super sisters</t>
  </si>
  <si>
    <t>04/06/2020 2:32:43 PM</t>
  </si>
  <si>
    <t>23/10/2020 10:51:43 AM</t>
  </si>
  <si>
    <t>Trespassers</t>
  </si>
  <si>
    <t>Bard, Breena, author, artist</t>
  </si>
  <si>
    <t>04/06/2020 2:32:22 PM</t>
  </si>
  <si>
    <t>26/09/2020 2:20:38 PM</t>
  </si>
  <si>
    <t>Sonic the Hedgehog. Tangle &amp; Whisper</t>
  </si>
  <si>
    <t>01/06/2020 1:01:21 PM</t>
  </si>
  <si>
    <t>23/10/2020 7:35:59 PM</t>
  </si>
  <si>
    <t>Kung Pow Chicken collection</t>
  </si>
  <si>
    <t>Marko, Cyndi, author, illustrator</t>
  </si>
  <si>
    <t>01/06/2020 1:00:52 PM</t>
  </si>
  <si>
    <t>22/10/2020 10:03:31 AM</t>
  </si>
  <si>
    <t>Happy paws</t>
  </si>
  <si>
    <t>Fang, Vicky, author</t>
  </si>
  <si>
    <t>09/06/2020 2:30:07 PM</t>
  </si>
  <si>
    <t>09/06/2020 2:29:57 PM</t>
  </si>
  <si>
    <t>02/11/2020 6:05:51 PM</t>
  </si>
  <si>
    <t>31/08/2020 10:48:30 AM</t>
  </si>
  <si>
    <t>09/06/2020 2:30:01 PM</t>
  </si>
  <si>
    <t>13/10/2020 9:43:43 AM</t>
  </si>
  <si>
    <t>24/10/2020 3:37:07 PM</t>
  </si>
  <si>
    <t>09/06/2020 2:30:04 PM</t>
  </si>
  <si>
    <t>27/10/2020 4:05:47 PM</t>
  </si>
  <si>
    <t>29/09/2020 11:31:26 AM</t>
  </si>
  <si>
    <t>31/08/2020 10:47:45 AM</t>
  </si>
  <si>
    <t>Frozen. True treasure</t>
  </si>
  <si>
    <t>29/06/2020 1:51:31 PM</t>
  </si>
  <si>
    <t>28/10/2020 10:55:09 AM</t>
  </si>
  <si>
    <t>Plants vs. Zombies. 16, The garden path</t>
  </si>
  <si>
    <t>29/06/2020 1:51:14 PM</t>
  </si>
  <si>
    <t>29/10/2020 11:56:32 AM</t>
  </si>
  <si>
    <t>29/06/2020 1:51:27 PM</t>
  </si>
  <si>
    <t>24/07/2020 10:05:57 AM</t>
  </si>
  <si>
    <t>Space-time. 1, Once upon a space-time!</t>
  </si>
  <si>
    <t>06/07/2020 2:18:17 PM</t>
  </si>
  <si>
    <t>Warriors. A shadow in Riverclan</t>
  </si>
  <si>
    <t>04/11/2020 9:06:18 AM</t>
  </si>
  <si>
    <t>Disney Princess. Follow your heart</t>
  </si>
  <si>
    <t>06/07/2020 2:18:35 PM</t>
  </si>
  <si>
    <t>24/10/2020 1:29:03 PM</t>
  </si>
  <si>
    <t>06/07/2020 2:18:21 PM</t>
  </si>
  <si>
    <t>27/10/2020 6:47:22 PM</t>
  </si>
  <si>
    <t>Frozen adventures. Ice and magic.</t>
  </si>
  <si>
    <t>06/07/2020 2:18:32 PM</t>
  </si>
  <si>
    <t>24/08/2020 5:48:49 PM</t>
  </si>
  <si>
    <t>06/07/2020 2:18:43 PM</t>
  </si>
  <si>
    <t>28/10/2020 1:52:27 PM</t>
  </si>
  <si>
    <t>J FOR</t>
  </si>
  <si>
    <t>Steam</t>
  </si>
  <si>
    <t>Ford, Drew (Andrew), author</t>
  </si>
  <si>
    <t>06/07/2020 2:18:14 PM</t>
  </si>
  <si>
    <t>30/07/2020 3:39:40 PM</t>
  </si>
  <si>
    <t>24/09/2020 10:49:01 AM</t>
  </si>
  <si>
    <t>Amulet. Book one, The stonekeeper</t>
  </si>
  <si>
    <t>10/09/2020 8:09:15 PM</t>
  </si>
  <si>
    <t>22/10/2020 2:03:52 PM</t>
  </si>
  <si>
    <t>10/09/2020 8:09:11 PM</t>
  </si>
  <si>
    <t>10/10/2020 12:30:43 PM</t>
  </si>
  <si>
    <t>Kerry and the knight of the forest</t>
  </si>
  <si>
    <t>Watson, Andi, author, artist</t>
  </si>
  <si>
    <t>27/08/2020 7:24:11 PM</t>
  </si>
  <si>
    <t>21/10/2020 2:50:26 PM</t>
  </si>
  <si>
    <t>10/09/2020 8:08:52 PM</t>
  </si>
  <si>
    <t>22/10/2020 2:09:17 PM</t>
  </si>
  <si>
    <t>Archie giant comics. Jump.</t>
  </si>
  <si>
    <t>09/07/2020 1:26:36 PM</t>
  </si>
  <si>
    <t>02/11/2020 6:05:48 PM</t>
  </si>
  <si>
    <t>Just beyond. 2, The horror at Happy Landings</t>
  </si>
  <si>
    <t>Stine, R. L., author, creator</t>
  </si>
  <si>
    <t>09/07/2020 1:26:29 PM</t>
  </si>
  <si>
    <t>24/10/2020 4:33:57 PM</t>
  </si>
  <si>
    <t>Lumberjanes. Volume 14, X marks the spot</t>
  </si>
  <si>
    <t>09/07/2020 1:26:47 PM</t>
  </si>
  <si>
    <t>21/10/2020 8:04:20 PM</t>
  </si>
  <si>
    <t>My little pony. Feats of friendship</t>
  </si>
  <si>
    <t>09/07/2020 1:26:40 PM</t>
  </si>
  <si>
    <t>30/10/2020 1:23:00 PM</t>
  </si>
  <si>
    <t>PokÃ©mon Sun &amp; Moon. 7</t>
  </si>
  <si>
    <t>09/07/2020 1:26:19 PM</t>
  </si>
  <si>
    <t>17/10/2020 10:38:29 AM</t>
  </si>
  <si>
    <t>Yo-kai watch. 14</t>
  </si>
  <si>
    <t>09/07/2020 1:26:15 PM</t>
  </si>
  <si>
    <t>20/10/2020 11:23:11 AM</t>
  </si>
  <si>
    <t>Sonic the Hedgehog. 6, The last minute</t>
  </si>
  <si>
    <t>09/07/2020 1:26:56 PM</t>
  </si>
  <si>
    <t>01/11/2020 2:56:01 PM</t>
  </si>
  <si>
    <t>Spider-Man. 4, Venom</t>
  </si>
  <si>
    <t>09/07/2020 1:26:32 PM</t>
  </si>
  <si>
    <t>02/11/2020 4:54:37 PM</t>
  </si>
  <si>
    <t>Star wars adventures. 9, Fight the Empire!</t>
  </si>
  <si>
    <t>09/07/2020 1:26:22 PM</t>
  </si>
  <si>
    <t>19/10/2020 1:16:03 PM</t>
  </si>
  <si>
    <t>Steven Universe. Crystal clean</t>
  </si>
  <si>
    <t>09/07/2020 1:26:26 PM</t>
  </si>
  <si>
    <t>20/10/2020 12:04:58 PM</t>
  </si>
  <si>
    <t>J BOL</t>
  </si>
  <si>
    <t>Adventures of the super zeroes</t>
  </si>
  <si>
    <t>Bolts, Russ, author.</t>
  </si>
  <si>
    <t>08/07/2020 2:19:17 PM</t>
  </si>
  <si>
    <t>10/08/2020 10:16:28 AM</t>
  </si>
  <si>
    <t>Adventure time. Princess Bubblegum</t>
  </si>
  <si>
    <t>09/07/2020 1:26:11 PM</t>
  </si>
  <si>
    <t>24/10/2020 12:16:59 PM</t>
  </si>
  <si>
    <t>13/07/2020 12:02:03 PM</t>
  </si>
  <si>
    <t>24/10/2020 3:37:05 PM</t>
  </si>
  <si>
    <t>13/07/2020 12:01:59 PM</t>
  </si>
  <si>
    <t>16/10/2020 11:14:00 AM</t>
  </si>
  <si>
    <t>13/07/2020 12:02:11 PM</t>
  </si>
  <si>
    <t>13/07/2020 12:02:05 PM</t>
  </si>
  <si>
    <t>27/10/2020 5:04:00 PM</t>
  </si>
  <si>
    <t>13/07/2020 12:02:08 PM</t>
  </si>
  <si>
    <t>27/10/2020 4:01:42 PM</t>
  </si>
  <si>
    <t>13/07/2020 12:02:15 PM</t>
  </si>
  <si>
    <t>24/10/2020 4:32:24 PM</t>
  </si>
  <si>
    <t>21/07/2020 1:59:50 PM</t>
  </si>
  <si>
    <t>22/10/2020 4:23:37 PM</t>
  </si>
  <si>
    <t>The Weirn books. 1, Be wary of the silent woods</t>
  </si>
  <si>
    <t>21/07/2020 1:59:53 PM</t>
  </si>
  <si>
    <t>03/11/2020 12:46:30 PM</t>
  </si>
  <si>
    <t>The Loud house. #9, Ultimate hangout.</t>
  </si>
  <si>
    <t>21/07/2020 1:59:46 PM</t>
  </si>
  <si>
    <t>13/08/2020 10:06:46 AM</t>
  </si>
  <si>
    <t>Monster allergy. 4, The monster tamer's manual</t>
  </si>
  <si>
    <t>Centomo, Katja, 1971- author</t>
  </si>
  <si>
    <t>21/07/2020 1:59:56 PM</t>
  </si>
  <si>
    <t>22/10/2020 5:32:25 PM</t>
  </si>
  <si>
    <t>Steven Universe. 7, Our fearful trip</t>
  </si>
  <si>
    <t>Blas, Terry, author</t>
  </si>
  <si>
    <t>21/07/2020 1:59:43 PM</t>
  </si>
  <si>
    <t>26/10/2020 11:42:49 AM</t>
  </si>
  <si>
    <t>Crabapple trouble</t>
  </si>
  <si>
    <t>Vandorn, Kaeti, author, artist</t>
  </si>
  <si>
    <t>26/10/2020 6:31:32 PM</t>
  </si>
  <si>
    <t>28/10/2020 8:22:02 PM</t>
  </si>
  <si>
    <t>J GOE</t>
  </si>
  <si>
    <t>Shirley &amp; Jamila. 1, Save their summer</t>
  </si>
  <si>
    <t>Goerz, Gillian, author, artist</t>
  </si>
  <si>
    <t>10/09/2020 8:11:39 PM</t>
  </si>
  <si>
    <t>02/11/2020 4:54:50 PM</t>
  </si>
  <si>
    <t>J YIN</t>
  </si>
  <si>
    <t>City of secrets</t>
  </si>
  <si>
    <t>Ying, Victoria, author, illustrator</t>
  </si>
  <si>
    <t>10/09/2020 8:12:17 PM</t>
  </si>
  <si>
    <t>17/10/2020 1:48:51 PM</t>
  </si>
  <si>
    <t>J CUL</t>
  </si>
  <si>
    <t>Kodi. [1]</t>
  </si>
  <si>
    <t>Cullum, Jared, author</t>
  </si>
  <si>
    <t>24/10/2020 3:50:10 PM</t>
  </si>
  <si>
    <t>26/10/2020 11:36:40 AM</t>
  </si>
  <si>
    <t>All together now</t>
  </si>
  <si>
    <t>10/09/2020 8:11:26 PM</t>
  </si>
  <si>
    <t>13/10/2020 2:57:25 PM</t>
  </si>
  <si>
    <t>Garfield. 69, Easy as pie</t>
  </si>
  <si>
    <t>27/07/2020 1:14:32 PM</t>
  </si>
  <si>
    <t>02/11/2020 4:39:10 PM</t>
  </si>
  <si>
    <t>Orientation</t>
  </si>
  <si>
    <t>Chhibber, Preeti, author</t>
  </si>
  <si>
    <t>26/10/2020 6:31:28 PM</t>
  </si>
  <si>
    <t>02/11/2020 4:54:56 PM</t>
  </si>
  <si>
    <t>Baby-sitters little sister. 2, Karen's roller skates : a graphic novel</t>
  </si>
  <si>
    <t>10/08/2020 2:45:33 PM</t>
  </si>
  <si>
    <t>16/10/2020 9:21:39 AM</t>
  </si>
  <si>
    <t>Super agent Jon Le Bon!.. Vol. 1, season 2, A virtual adventure</t>
  </si>
  <si>
    <t>10/08/2020 2:44:42 PM</t>
  </si>
  <si>
    <t>03/10/2020 12:23:21 PM</t>
  </si>
  <si>
    <t>Archie's. Explorers of the unknown!</t>
  </si>
  <si>
    <t>Margopoulos, Rich, author</t>
  </si>
  <si>
    <t>13/08/2020 10:51:37 AM</t>
  </si>
  <si>
    <t>22/10/2020 10:19:06 AM</t>
  </si>
  <si>
    <t>13/08/2020 10:51:32 AM</t>
  </si>
  <si>
    <t>31/10/2020 12:18:09 PM</t>
  </si>
  <si>
    <t>Lois Lane and the friendship challenge</t>
  </si>
  <si>
    <t>Ellis, Grace, author</t>
  </si>
  <si>
    <t>27/10/2020 7:58:07 PM</t>
  </si>
  <si>
    <t>30/10/2020 4:00:56 PM</t>
  </si>
  <si>
    <t>19/08/2020 12:13:14 PM</t>
  </si>
  <si>
    <t>01/11/2020 11:47:25 AM</t>
  </si>
  <si>
    <t>19/08/2020 12:13:11 PM</t>
  </si>
  <si>
    <t>03/11/2020 2:56:20 PM</t>
  </si>
  <si>
    <t>19/08/2020 12:13:17 PM</t>
  </si>
  <si>
    <t>15/10/2020 7:45:16 PM</t>
  </si>
  <si>
    <t>19/08/2020 12:13:20 PM</t>
  </si>
  <si>
    <t>24/08/2020 8:22:36 PM</t>
  </si>
  <si>
    <t>24/10/2020 2:01:39 PM</t>
  </si>
  <si>
    <t>24/08/2020 8:22:33 PM</t>
  </si>
  <si>
    <t>23/10/2020 10:26:11 AM</t>
  </si>
  <si>
    <t>24/08/2020 8:22:39 PM</t>
  </si>
  <si>
    <t>PokeÌmon adventures. Volume 1</t>
  </si>
  <si>
    <t>19/08/2020 11:14:22 AM</t>
  </si>
  <si>
    <t>10/10/2020 1:36:35 PM</t>
  </si>
  <si>
    <t>J OWE</t>
  </si>
  <si>
    <t>Fruit Ninja : frenzy force</t>
  </si>
  <si>
    <t>Owen, Erich, author</t>
  </si>
  <si>
    <t>19/08/2020 11:14:30 AM</t>
  </si>
  <si>
    <t>27/10/2020 4:37:40 PM</t>
  </si>
  <si>
    <t>Toy story. Tales from the toy chest</t>
  </si>
  <si>
    <t>Orsi, Tea</t>
  </si>
  <si>
    <t>19/08/2020 11:14:41 AM</t>
  </si>
  <si>
    <t>02/09/2020 11:14:23 AM</t>
  </si>
  <si>
    <t>Best of Sonic the Hedgehog comics : ultimate collection</t>
  </si>
  <si>
    <t>19/08/2020 11:14:47 AM</t>
  </si>
  <si>
    <t>14/10/2020 5:29:13 PM</t>
  </si>
  <si>
    <t>LEGO Ninjago, masters of Spinjitzu. Special edition</t>
  </si>
  <si>
    <t>19/08/2020 11:14:39 AM</t>
  </si>
  <si>
    <t>19/10/2020 10:32:43 AM</t>
  </si>
  <si>
    <t>LEGO Ninjago, masters of spinjitzu. Special edition #3, "Kingdom of the snakes" and "Warriors of Stone"</t>
  </si>
  <si>
    <t>19/08/2020 11:14:43 AM</t>
  </si>
  <si>
    <t>15/10/2020 5:02:26 PM</t>
  </si>
  <si>
    <t>LEGO Ninjago, masters of spinjitzu. #8, Destiny of doom</t>
  </si>
  <si>
    <t>19/08/2020 11:14:36 AM</t>
  </si>
  <si>
    <t>17/10/2020 1:21:18 PM</t>
  </si>
  <si>
    <t>19/08/2020 11:14:27 AM</t>
  </si>
  <si>
    <t>10/10/2020 1:43:11 PM</t>
  </si>
  <si>
    <t>Asterix. Volume 38, The chieftain's daughter</t>
  </si>
  <si>
    <t>10/09/2020 8:08:48 PM</t>
  </si>
  <si>
    <t>26/10/2020 12:59:06 PM</t>
  </si>
  <si>
    <t>25/08/2020 12:50:45 PM</t>
  </si>
  <si>
    <t>24/10/2020 2:40:44 PM</t>
  </si>
  <si>
    <t>25/08/2020 12:50:42 PM</t>
  </si>
  <si>
    <t>06/10/2020 9:20:16 AM</t>
  </si>
  <si>
    <t>J LAY</t>
  </si>
  <si>
    <t>Beetle &amp; the Hollowbones</t>
  </si>
  <si>
    <t>Layne, Aliza, author</t>
  </si>
  <si>
    <t>10/09/2020 8:09:07 PM</t>
  </si>
  <si>
    <t>Ben 10. The creature from Serenity Shore</t>
  </si>
  <si>
    <t>10/09/2020 8:09:03 PM</t>
  </si>
  <si>
    <t>17/10/2020 12:57:12 PM</t>
  </si>
  <si>
    <t>CatStronauts. Book 6, Digital disaster</t>
  </si>
  <si>
    <t>10/09/2020 8:09:00 PM</t>
  </si>
  <si>
    <t>27/10/2020 3:40:35 PM</t>
  </si>
  <si>
    <t>Chloe. #5, Carnival party</t>
  </si>
  <si>
    <t>27/08/2020 7:25:52 PM</t>
  </si>
  <si>
    <t>17/10/2020 1:48:34 PM</t>
  </si>
  <si>
    <t>Cleopatra in space. Book six, Queen of the Nile</t>
  </si>
  <si>
    <t>27/08/2020 7:25:55 PM</t>
  </si>
  <si>
    <t>22/10/2020 9:52:40 AM</t>
  </si>
  <si>
    <t>DC super hero girls. Weird science</t>
  </si>
  <si>
    <t>Deibert, Amanda, author</t>
  </si>
  <si>
    <t>27/08/2020 7:25:36 PM</t>
  </si>
  <si>
    <t>28/10/2020 2:16:00 PM</t>
  </si>
  <si>
    <t>Goldie Vance. 5, Larceny in La La Land</t>
  </si>
  <si>
    <t>Ball, Jacqueline A., author</t>
  </si>
  <si>
    <t>27/08/2020 7:25:58 PM</t>
  </si>
  <si>
    <t>02/11/2020 3:16:55 PM</t>
  </si>
  <si>
    <t>27/08/2020 7:24:15 PM</t>
  </si>
  <si>
    <t>29/10/2020 4:17:02 PM</t>
  </si>
  <si>
    <t>Teen Titans go! To camp!</t>
  </si>
  <si>
    <t>27/08/2020 7:25:30 PM</t>
  </si>
  <si>
    <t>17/10/2020 1:19:58 PM</t>
  </si>
  <si>
    <t>Archie &amp; friends forever. 1</t>
  </si>
  <si>
    <t>Parent, Dan, author, illustrator</t>
  </si>
  <si>
    <t>09/09/2020 12:17:30 PM</t>
  </si>
  <si>
    <t>02/11/2020 9:11:29 PM</t>
  </si>
  <si>
    <t>Cat &amp; Cat. 2, Cat out of water</t>
  </si>
  <si>
    <t>09/09/2020 12:17:21 PM</t>
  </si>
  <si>
    <t>26/10/2020 11:36:36 AM</t>
  </si>
  <si>
    <t>09/09/2020 12:17:37 PM</t>
  </si>
  <si>
    <t>27/10/2020 6:20:39 PM</t>
  </si>
  <si>
    <t>Pacey Packer, unicorn tracker. 1</t>
  </si>
  <si>
    <t>Phillipps, J. C. (Julie C.), author, artist</t>
  </si>
  <si>
    <t>09/09/2020 12:18:03 PM</t>
  </si>
  <si>
    <t>31/10/2020 3:10:55 PM</t>
  </si>
  <si>
    <t>The Loud house. #10, The many faces of Lincoln Loud</t>
  </si>
  <si>
    <t>09/09/2020 12:17:25 PM</t>
  </si>
  <si>
    <t>27/10/2020 8:48:59 AM</t>
  </si>
  <si>
    <t>Sparks! 2, Double dog dare</t>
  </si>
  <si>
    <t>10/09/2020 8:11:47 PM</t>
  </si>
  <si>
    <t>22/10/2020 9:52:57 AM</t>
  </si>
  <si>
    <t>10/09/2020 8:12:12 PM</t>
  </si>
  <si>
    <t>09/10/2020 5:14:48 PM</t>
  </si>
  <si>
    <t>Batman adventures, Batgirl. A league of her own</t>
  </si>
  <si>
    <t>Timm, Bruce, author, artist</t>
  </si>
  <si>
    <t>10/09/2020 8:11:35 PM</t>
  </si>
  <si>
    <t>Dog Man. 9, Grime and punishment</t>
  </si>
  <si>
    <t>09/09/2020 12:17:48 PM</t>
  </si>
  <si>
    <t>31/10/2020 10:21:43 AM</t>
  </si>
  <si>
    <t>Justice League Unlimited. Galactic Justice</t>
  </si>
  <si>
    <t>10/09/2020 8:11:31 PM</t>
  </si>
  <si>
    <t>19/10/2020 1:16:09 PM</t>
  </si>
  <si>
    <t>My little pony, Friendship is magic. 19</t>
  </si>
  <si>
    <t>10/09/2020 8:12:21 PM</t>
  </si>
  <si>
    <t>31/10/2020 1:23:53 PM</t>
  </si>
  <si>
    <t>School for extraterrestrial girls. 1, Girl on fire</t>
  </si>
  <si>
    <t>10/09/2020 8:11:43 PM</t>
  </si>
  <si>
    <t>27/10/2020 12:03:03 AM</t>
  </si>
  <si>
    <t>A Breaking Cat News adventure. Take it away, Tommy!</t>
  </si>
  <si>
    <t>Dunn, Georgia, author, illustrator</t>
  </si>
  <si>
    <t>10/09/2020 8:11:53 PM</t>
  </si>
  <si>
    <t>31/10/2020 1:06:38 PM</t>
  </si>
  <si>
    <t>10/09/2020 8:08:45 PM</t>
  </si>
  <si>
    <t>02/11/2020 4:44:44 PM</t>
  </si>
  <si>
    <t>17/09/2020 8:12:05 PM</t>
  </si>
  <si>
    <t>17/09/2020 8:12:20 PM</t>
  </si>
  <si>
    <t>02/11/2020 4:43:44 PM</t>
  </si>
  <si>
    <t>17/09/2020 8:12:22 PM</t>
  </si>
  <si>
    <t>27/10/2020 5:03:47 PM</t>
  </si>
  <si>
    <t>17/09/2020 8:12:18 PM</t>
  </si>
  <si>
    <t>16/10/2020 3:56:07 PM</t>
  </si>
  <si>
    <t>Marvel Action, Captain Marvel. 2, A.I.M. Small</t>
  </si>
  <si>
    <t>24/09/2020 6:44:24 PM</t>
  </si>
  <si>
    <t>30/10/2020 10:49:08 AM</t>
  </si>
  <si>
    <t>Lumberjanes. 15, Birthday smarty</t>
  </si>
  <si>
    <t>24/09/2020 6:44:00 PM</t>
  </si>
  <si>
    <t>24/10/2020 2:53:30 PM</t>
  </si>
  <si>
    <t>The Riverdale diaries. Vol. 1, Hello, Betty!</t>
  </si>
  <si>
    <t>Kuhn, Sarah, (Author), author</t>
  </si>
  <si>
    <t>24/09/2020 6:44:04 PM</t>
  </si>
  <si>
    <t>29/10/2020 11:19:49 AM</t>
  </si>
  <si>
    <t>Adventure time. Fionna &amp; Cake</t>
  </si>
  <si>
    <t>Ward, Pendleton, 1982- creator</t>
  </si>
  <si>
    <t>26/09/2020 3:26:59 PM</t>
  </si>
  <si>
    <t>20/10/2020 12:40:15 PM</t>
  </si>
  <si>
    <t>The Baby-sitters club. 8, Logan likes Mary Anne! : a graphic novel</t>
  </si>
  <si>
    <t>Galligan, Gale, author</t>
  </si>
  <si>
    <t>24/09/2020 7:23:38 PM</t>
  </si>
  <si>
    <t>23/10/2020 10:15:22 AM</t>
  </si>
  <si>
    <t>Big Nate. The gerbil ate my homework</t>
  </si>
  <si>
    <t>01/10/2020 5:52:23 PM</t>
  </si>
  <si>
    <t>Forget me Nat</t>
  </si>
  <si>
    <t>26/09/2020 3:27:16 PM</t>
  </si>
  <si>
    <t>02/11/2020 2:08:03 PM</t>
  </si>
  <si>
    <t>Geronimo Stilton, reporter. 5, Barry the moustache</t>
  </si>
  <si>
    <t>01/10/2020 5:52:16 PM</t>
  </si>
  <si>
    <t>03/11/2020 3:36:36 PM</t>
  </si>
  <si>
    <t>Nico Bravo and the cellar dwellers</t>
  </si>
  <si>
    <t>Cavallaro, Michael, 1969- author</t>
  </si>
  <si>
    <t>26/09/2020 3:27:08 PM</t>
  </si>
  <si>
    <t>27/10/2020 4:32:32 PM</t>
  </si>
  <si>
    <t>Steven Universe. 8, To be happy</t>
  </si>
  <si>
    <t>Gailey, Sarah, author</t>
  </si>
  <si>
    <t>01/10/2020 5:52:27 PM</t>
  </si>
  <si>
    <t>27/10/2020 12:44:17 PM</t>
  </si>
  <si>
    <t>Phoebe and her unicorn. 12, Virtual unicorn experience</t>
  </si>
  <si>
    <t>Simpson, Dana, 1977-, author, artist</t>
  </si>
  <si>
    <t>26/09/2020 3:26:48 PM</t>
  </si>
  <si>
    <t>20/10/2020 1:05:06 PM</t>
  </si>
  <si>
    <t>J DAH</t>
  </si>
  <si>
    <t>The witches : the graphic novel</t>
  </si>
  <si>
    <t>Bagieu, PeÌneÌlope, author</t>
  </si>
  <si>
    <t>01/10/2020 5:52:20 PM</t>
  </si>
  <si>
    <t>02/11/2020 4:54:19 PM</t>
  </si>
  <si>
    <t>01/10/2020 10:07:48 AM</t>
  </si>
  <si>
    <t>22/10/2020 4:06:54 PM</t>
  </si>
  <si>
    <t>01/10/2020 10:07:46 AM</t>
  </si>
  <si>
    <t>27/10/2020 4:35:18 PM</t>
  </si>
  <si>
    <t>01/10/2020 10:07:44 AM</t>
  </si>
  <si>
    <t>02/11/2020 2:08:25 PM</t>
  </si>
  <si>
    <t>Super Rabbit Boy's time jump!</t>
  </si>
  <si>
    <t>Flintham, Thomas, author, illustrator.</t>
  </si>
  <si>
    <t>15/10/2020 8:09:46 PM</t>
  </si>
  <si>
    <t>02/11/2020 3:57:49 PM</t>
  </si>
  <si>
    <t>Bots 8. The lost camera</t>
  </si>
  <si>
    <t>15/10/2020 8:10:26 PM</t>
  </si>
  <si>
    <t>20/10/2020 12:00:35 PM</t>
  </si>
  <si>
    <t>15/10/2020 8:10:07 PM</t>
  </si>
  <si>
    <t>21/10/2020 5:13:48 PM</t>
  </si>
  <si>
    <t>15/10/2020 8:10:02 PM</t>
  </si>
  <si>
    <t>21/10/2020 4:27:29 PM</t>
  </si>
  <si>
    <t>15/10/2020 8:09:51 PM</t>
  </si>
  <si>
    <t>28/10/2020 2:28:39 PM</t>
  </si>
  <si>
    <t>22/10/2020 9:01:02 AM</t>
  </si>
  <si>
    <t>24/10/2020 4:32:13 PM</t>
  </si>
  <si>
    <t>22/10/2020 10:11:08 AM</t>
  </si>
  <si>
    <t>24/10/2020 4:32:35 PM</t>
  </si>
  <si>
    <t>22/10/2020 10:11:05 AM</t>
  </si>
  <si>
    <t>02/11/2020 5:21:52 PM</t>
  </si>
  <si>
    <t>22/10/2020 10:11:07 AM</t>
  </si>
  <si>
    <t>24/10/2020 4:32:42 PM</t>
  </si>
  <si>
    <t>Archie 1000 page comics spark : with over 100 classic stories!</t>
  </si>
  <si>
    <t>29/10/2020 3:34:56 PM</t>
  </si>
  <si>
    <t>29/10/2020 6:35:07 PM</t>
  </si>
  <si>
    <t>Black heroes of the wild west</t>
  </si>
  <si>
    <t>Smith, James Otis, author, illustrator</t>
  </si>
  <si>
    <t>29/10/2020 4:19:56 PM</t>
  </si>
  <si>
    <t>31/10/2020 1:35:49 PM</t>
  </si>
  <si>
    <t>DC super hero girls. Midterms</t>
  </si>
  <si>
    <t>29/10/2020 4:19:39 PM</t>
  </si>
  <si>
    <t>30/10/2020 4:25:03 PM</t>
  </si>
  <si>
    <t>Glork Patrol on the Bad Planet</t>
  </si>
  <si>
    <t>Kochalka, James, author, illustrator</t>
  </si>
  <si>
    <t>02/11/2020 1:06:35 PM</t>
  </si>
  <si>
    <t>Johnny Boo finds a clue?</t>
  </si>
  <si>
    <t>29/10/2020 4:20:00 PM</t>
  </si>
  <si>
    <t>A Narwhal and Jelly book. 5, Happy Narwhalidays</t>
  </si>
  <si>
    <t>29/10/2020 4:19:31 PM</t>
  </si>
  <si>
    <t>PokeÌmon. Sun &amp; moon. Volume 8</t>
  </si>
  <si>
    <t>29/10/2020 3:35:05 PM</t>
  </si>
  <si>
    <t>J KUJ</t>
  </si>
  <si>
    <t>A slug story</t>
  </si>
  <si>
    <t>Kujawa, Mandi, author</t>
  </si>
  <si>
    <t>J YEE</t>
  </si>
  <si>
    <t>SeÌance tea party</t>
  </si>
  <si>
    <t>Yee, Reimena, author, illustrator</t>
  </si>
  <si>
    <t>29/10/2020 4:19:28 PM</t>
  </si>
  <si>
    <t>30/10/2020 4:00:46 PM</t>
  </si>
  <si>
    <t>Yo-kai watch. Volume 15</t>
  </si>
  <si>
    <t>Konishi, Noriyuki, author, artist</t>
  </si>
  <si>
    <t>29/10/2020 3:35:00 PM</t>
  </si>
  <si>
    <t>First Year</t>
  </si>
  <si>
    <t>First Month</t>
  </si>
  <si>
    <t>First Available</t>
  </si>
  <si>
    <t>Current Year</t>
  </si>
  <si>
    <t>Current Month</t>
  </si>
  <si>
    <t>Life Use</t>
  </si>
  <si>
    <t>Prev Year Use</t>
  </si>
  <si>
    <t>Age</t>
  </si>
  <si>
    <t>Description</t>
  </si>
  <si>
    <t>Value</t>
  </si>
  <si>
    <t>Avg (if applicable)</t>
  </si>
  <si>
    <t>First available prior to</t>
  </si>
  <si>
    <t>Last used prior to</t>
  </si>
  <si>
    <t>Average use less than</t>
  </si>
  <si>
    <t>Prev year use less than</t>
  </si>
  <si>
    <t>Weed First?</t>
  </si>
  <si>
    <t>Weed LastU?</t>
  </si>
  <si>
    <t>Weed Avg?</t>
  </si>
  <si>
    <t>Weed Prev?</t>
  </si>
  <si>
    <t>WEED?</t>
  </si>
  <si>
    <t>Collection Count</t>
  </si>
  <si>
    <t>Weeding Count</t>
  </si>
  <si>
    <t>% flagged by this</t>
  </si>
  <si>
    <t>Printed November 4, 2020</t>
  </si>
  <si>
    <t>Shelf Location</t>
  </si>
  <si>
    <t>Call #</t>
  </si>
  <si>
    <t>Title</t>
  </si>
  <si>
    <t>Author</t>
  </si>
  <si>
    <t>Barcode</t>
  </si>
  <si>
    <t>Pull?</t>
  </si>
  <si>
    <t>Pulling List - Juvenile Graphic Novels</t>
  </si>
  <si>
    <t>Weeding Thresholds</t>
  </si>
  <si>
    <t>Data exported from SimplyReports</t>
  </si>
  <si>
    <t>Useful values derived from original data</t>
  </si>
  <si>
    <t>Weeding criteria checks</t>
  </si>
  <si>
    <t>Constants, Thresholds, and Statistics</t>
  </si>
  <si>
    <t>Item Data</t>
  </si>
  <si>
    <t>Usage Data</t>
  </si>
  <si>
    <t>Call number</t>
  </si>
  <si>
    <t>MARC author</t>
  </si>
  <si>
    <t>MARC pub year</t>
  </si>
  <si>
    <t>MARC title</t>
  </si>
  <si>
    <t>Shelf location</t>
  </si>
  <si>
    <t>First available date</t>
  </si>
  <si>
    <t>Last circ activity date</t>
  </si>
  <si>
    <t>Lifetime circ count</t>
  </si>
  <si>
    <t>Prev year circ count</t>
  </si>
  <si>
    <t>Lifetime in-house count</t>
  </si>
  <si>
    <t>Prev year in-house</t>
  </si>
  <si>
    <t>Included Fields</t>
  </si>
  <si>
    <t>Step 1 - I created an item list report in SimplyReports for our juvenile graphic novel collection and downloaded it.</t>
  </si>
  <si>
    <t>Derived Values</t>
  </si>
  <si>
    <t>Step 2 - I opened the downloaded file in Excel and created some derived values from the data in the report and a few constants I set (current year, current month).</t>
  </si>
  <si>
    <t>Last Use Date</t>
  </si>
  <si>
    <t>Dates</t>
  </si>
  <si>
    <t>Usage</t>
  </si>
  <si>
    <t>Average Use</t>
  </si>
  <si>
    <t>Weeding Criteria</t>
  </si>
  <si>
    <t>First available date prior to</t>
  </si>
  <si>
    <t>Last use date prior to</t>
  </si>
  <si>
    <t>Average [yearly] use less than</t>
  </si>
  <si>
    <t>Previous year use less than</t>
  </si>
  <si>
    <t>This weeding list was created by Jacob Fehr at the Grande Prairie Public Library</t>
  </si>
  <si>
    <t>Step 4 - I created a final weeding column that takes into account the different weeding criteria I've set, so that it flags items for weeding that were first available prior to my threshold date and met at least one of the other criteria.</t>
  </si>
  <si>
    <t>Step 5 - I highlighted the columns A to AA and sorted them as follows:</t>
  </si>
  <si>
    <t>Sort Order</t>
  </si>
  <si>
    <t>Largest to Smallest</t>
  </si>
  <si>
    <t>A to Z</t>
  </si>
  <si>
    <t>Column Heading</t>
  </si>
  <si>
    <t>Step 3 - I calculated some averages for the collection and set some thresholds, then created columns to check each item against one of the weeding criteria (1 meaning yes, 0 meaning no).</t>
  </si>
  <si>
    <t>Step 6 - I created an additional tab to use as a printed pull list, with only essential columns, formulas to keep the length of shelving location, titles, and authors under control, and a formula to say "Yes" and "No" instead of 1 and 0 if an item is to be pulled.</t>
  </si>
  <si>
    <t>Step 7 - I highlighted the listed items and their data and created a new conditional formatting rule to shade alternate rows to improve readability.</t>
  </si>
  <si>
    <t>Step 8 - I used the Print Titles option in the Page Layout section of Excel to repeat the column headings on each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</si>
</sst>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0" tint="-0.499984740745262"/>
      <name val="Calibri"/>
      <family val="2"/>
      <scheme val="minor"/>
    </font>
    <font>
      <b/>
      <sz val="14"/>
      <color theme="1"/>
      <name val="Calibri"/>
      <family val="2"/>
      <scheme val="minor"/>
    </font>
    <font>
      <b/>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000"/>
        <bgColor indexed="64"/>
      </patternFill>
    </fill>
    <fill>
      <patternFill patternType="solid">
        <fgColor rgb="FF92D05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4">
    <xf numFmtId="0" fontId="0" fillId="0" borderId="0" xfId="0"/>
    <xf numFmtId="0" fontId="0" fillId="0" borderId="0" xfId="0" applyAlignment="1">
      <alignment wrapText="1"/>
    </xf>
    <xf numFmtId="164" fontId="0" fillId="0" borderId="0" xfId="0" applyNumberFormat="1"/>
    <xf numFmtId="0" fontId="19" fillId="0" borderId="0" xfId="0" applyFont="1"/>
    <xf numFmtId="0" fontId="0" fillId="0" borderId="0" xfId="0" applyAlignment="1">
      <alignment horizontal="center"/>
    </xf>
    <xf numFmtId="0" fontId="16" fillId="0" borderId="10" xfId="0" applyFont="1" applyBorder="1" applyAlignment="1">
      <alignment horizontal="center" wrapText="1"/>
    </xf>
    <xf numFmtId="1" fontId="0" fillId="0" borderId="0" xfId="0" applyNumberFormat="1" applyAlignment="1">
      <alignment horizontal="left"/>
    </xf>
    <xf numFmtId="0" fontId="0" fillId="0" borderId="10" xfId="0" applyBorder="1" applyAlignment="1">
      <alignment horizontal="center"/>
    </xf>
    <xf numFmtId="0" fontId="16" fillId="33" borderId="0" xfId="0" applyFont="1" applyFill="1" applyBorder="1" applyAlignment="1">
      <alignment horizontal="center"/>
    </xf>
    <xf numFmtId="0" fontId="0" fillId="0" borderId="10" xfId="0" applyBorder="1" applyAlignment="1">
      <alignment horizontal="center" wrapText="1"/>
    </xf>
    <xf numFmtId="0" fontId="0" fillId="34" borderId="0" xfId="0" applyFill="1"/>
    <xf numFmtId="0" fontId="0" fillId="34" borderId="10" xfId="0" applyFill="1" applyBorder="1" applyAlignment="1">
      <alignment horizontal="center" wrapText="1"/>
    </xf>
    <xf numFmtId="0" fontId="0" fillId="34" borderId="0" xfId="0" applyFill="1" applyAlignment="1">
      <alignment wrapText="1"/>
    </xf>
    <xf numFmtId="0" fontId="19" fillId="35" borderId="0" xfId="0" applyFont="1" applyFill="1" applyAlignment="1">
      <alignment horizontal="center"/>
    </xf>
    <xf numFmtId="0" fontId="19" fillId="36" borderId="0" xfId="0" applyFont="1" applyFill="1" applyAlignment="1">
      <alignment horizontal="center"/>
    </xf>
    <xf numFmtId="0" fontId="18" fillId="33" borderId="0" xfId="0" applyFont="1" applyFill="1"/>
    <xf numFmtId="164" fontId="18" fillId="33" borderId="0" xfId="0" applyNumberFormat="1" applyFont="1" applyFill="1"/>
    <xf numFmtId="9" fontId="18" fillId="33" borderId="0" xfId="1" applyFont="1" applyFill="1"/>
    <xf numFmtId="165" fontId="18" fillId="33" borderId="0" xfId="1" applyNumberFormat="1" applyFont="1" applyFill="1"/>
    <xf numFmtId="0" fontId="16" fillId="33" borderId="0" xfId="0" applyFont="1" applyFill="1" applyAlignment="1">
      <alignment horizontal="center"/>
    </xf>
    <xf numFmtId="0" fontId="0" fillId="0" borderId="0" xfId="0" applyAlignment="1"/>
    <xf numFmtId="0" fontId="0" fillId="0" borderId="0" xfId="0" applyAlignment="1">
      <alignment wrapText="1"/>
    </xf>
    <xf numFmtId="0" fontId="16" fillId="33" borderId="10" xfId="0" applyFont="1" applyFill="1" applyBorder="1" applyAlignment="1">
      <alignment horizontal="center"/>
    </xf>
    <xf numFmtId="0" fontId="20" fillId="33" borderId="0" xfId="0" applyFont="1" applyFill="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
    <dxf>
      <fill>
        <patternFill>
          <bgColor theme="0" tint="-0.14996795556505021"/>
        </patternFill>
      </fill>
    </dxf>
    <dxf>
      <font>
        <b/>
        <i val="0"/>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047FE-CCD3-469B-AD31-09B81090B604}">
  <dimension ref="A1:J52"/>
  <sheetViews>
    <sheetView tabSelected="1" workbookViewId="0">
      <selection activeCell="E21" sqref="E21"/>
    </sheetView>
  </sheetViews>
  <sheetFormatPr defaultRowHeight="15" x14ac:dyDescent="0.25"/>
  <cols>
    <col min="1" max="2" width="34.28515625" customWidth="1"/>
  </cols>
  <sheetData>
    <row r="1" spans="1:10" x14ac:dyDescent="0.25">
      <c r="A1" s="20" t="s">
        <v>8108</v>
      </c>
      <c r="B1" s="20"/>
      <c r="C1" s="20"/>
      <c r="D1" s="20"/>
    </row>
    <row r="3" spans="1:10" ht="15" customHeight="1" x14ac:dyDescent="0.25">
      <c r="A3" s="21" t="s">
        <v>8096</v>
      </c>
      <c r="B3" s="21"/>
      <c r="C3" s="21"/>
      <c r="D3" s="21"/>
      <c r="E3" s="1"/>
      <c r="F3" s="1"/>
      <c r="G3" s="1"/>
      <c r="H3" s="1"/>
      <c r="I3" s="1"/>
      <c r="J3" s="1"/>
    </row>
    <row r="4" spans="1:10" x14ac:dyDescent="0.25">
      <c r="A4" s="21"/>
      <c r="B4" s="21"/>
      <c r="C4" s="21"/>
      <c r="D4" s="21"/>
      <c r="E4" s="1"/>
      <c r="F4" s="1"/>
      <c r="G4" s="1"/>
      <c r="H4" s="1"/>
      <c r="I4" s="1"/>
      <c r="J4" s="1"/>
    </row>
    <row r="5" spans="1:10" x14ac:dyDescent="0.25">
      <c r="A5" s="19" t="s">
        <v>8095</v>
      </c>
      <c r="B5" s="19"/>
    </row>
    <row r="6" spans="1:10" x14ac:dyDescent="0.25">
      <c r="A6" s="7" t="s">
        <v>8082</v>
      </c>
      <c r="B6" s="7" t="s">
        <v>8083</v>
      </c>
    </row>
    <row r="7" spans="1:10" x14ac:dyDescent="0.25">
      <c r="A7" t="s">
        <v>8074</v>
      </c>
      <c r="B7" t="s">
        <v>8089</v>
      </c>
    </row>
    <row r="8" spans="1:10" x14ac:dyDescent="0.25">
      <c r="A8" t="s">
        <v>8084</v>
      </c>
      <c r="B8" t="s">
        <v>8090</v>
      </c>
    </row>
    <row r="9" spans="1:10" x14ac:dyDescent="0.25">
      <c r="A9" t="s">
        <v>8085</v>
      </c>
      <c r="B9" t="s">
        <v>8091</v>
      </c>
    </row>
    <row r="10" spans="1:10" x14ac:dyDescent="0.25">
      <c r="A10" t="s">
        <v>8086</v>
      </c>
      <c r="B10" t="s">
        <v>8092</v>
      </c>
    </row>
    <row r="11" spans="1:10" x14ac:dyDescent="0.25">
      <c r="A11" t="s">
        <v>8087</v>
      </c>
      <c r="B11" t="s">
        <v>8093</v>
      </c>
    </row>
    <row r="12" spans="1:10" x14ac:dyDescent="0.25">
      <c r="A12" t="s">
        <v>8088</v>
      </c>
      <c r="B12" t="s">
        <v>8094</v>
      </c>
    </row>
    <row r="14" spans="1:10" ht="15" customHeight="1" x14ac:dyDescent="0.25">
      <c r="A14" s="21" t="s">
        <v>8098</v>
      </c>
      <c r="B14" s="21"/>
      <c r="C14" s="21"/>
      <c r="D14" s="21"/>
      <c r="E14" s="1"/>
      <c r="F14" s="1"/>
      <c r="G14" s="1"/>
      <c r="H14" s="1"/>
      <c r="I14" s="1"/>
      <c r="J14" s="1"/>
    </row>
    <row r="15" spans="1:10" x14ac:dyDescent="0.25">
      <c r="A15" s="21"/>
      <c r="B15" s="21"/>
      <c r="C15" s="21"/>
      <c r="D15" s="21"/>
      <c r="E15" s="1"/>
      <c r="F15" s="1"/>
      <c r="G15" s="1"/>
      <c r="H15" s="1"/>
      <c r="I15" s="1"/>
      <c r="J15" s="1"/>
    </row>
    <row r="16" spans="1:10" x14ac:dyDescent="0.25">
      <c r="A16" s="19" t="s">
        <v>8097</v>
      </c>
      <c r="B16" s="19"/>
    </row>
    <row r="17" spans="1:10" x14ac:dyDescent="0.25">
      <c r="A17" s="7" t="s">
        <v>8100</v>
      </c>
      <c r="B17" s="7" t="s">
        <v>8101</v>
      </c>
    </row>
    <row r="18" spans="1:10" x14ac:dyDescent="0.25">
      <c r="A18" t="s">
        <v>8046</v>
      </c>
      <c r="B18" t="s">
        <v>8051</v>
      </c>
    </row>
    <row r="19" spans="1:10" x14ac:dyDescent="0.25">
      <c r="A19" t="s">
        <v>8047</v>
      </c>
      <c r="B19" t="s">
        <v>8052</v>
      </c>
    </row>
    <row r="20" spans="1:10" x14ac:dyDescent="0.25">
      <c r="A20" t="s">
        <v>8048</v>
      </c>
      <c r="B20" t="s">
        <v>8102</v>
      </c>
    </row>
    <row r="21" spans="1:10" x14ac:dyDescent="0.25">
      <c r="A21" t="s">
        <v>8099</v>
      </c>
    </row>
    <row r="22" spans="1:10" x14ac:dyDescent="0.25">
      <c r="A22" t="s">
        <v>8053</v>
      </c>
    </row>
    <row r="24" spans="1:10" ht="15" customHeight="1" x14ac:dyDescent="0.25">
      <c r="A24" s="21" t="s">
        <v>8115</v>
      </c>
      <c r="B24" s="21"/>
      <c r="C24" s="21"/>
      <c r="D24" s="21"/>
      <c r="E24" s="1"/>
      <c r="F24" s="1"/>
      <c r="G24" s="1"/>
      <c r="H24" s="1"/>
      <c r="I24" s="1"/>
      <c r="J24" s="1"/>
    </row>
    <row r="25" spans="1:10" x14ac:dyDescent="0.25">
      <c r="A25" s="21"/>
      <c r="B25" s="21"/>
      <c r="C25" s="21"/>
      <c r="D25" s="21"/>
      <c r="E25" s="1"/>
      <c r="F25" s="1"/>
      <c r="G25" s="1"/>
      <c r="H25" s="1"/>
      <c r="I25" s="1"/>
      <c r="J25" s="1"/>
    </row>
    <row r="26" spans="1:10" x14ac:dyDescent="0.25">
      <c r="A26" s="22" t="s">
        <v>8103</v>
      </c>
    </row>
    <row r="27" spans="1:10" x14ac:dyDescent="0.25">
      <c r="A27" t="s">
        <v>8104</v>
      </c>
    </row>
    <row r="28" spans="1:10" x14ac:dyDescent="0.25">
      <c r="A28" t="s">
        <v>8105</v>
      </c>
    </row>
    <row r="29" spans="1:10" x14ac:dyDescent="0.25">
      <c r="A29" t="s">
        <v>8106</v>
      </c>
    </row>
    <row r="30" spans="1:10" x14ac:dyDescent="0.25">
      <c r="A30" t="s">
        <v>8107</v>
      </c>
    </row>
    <row r="32" spans="1:10" x14ac:dyDescent="0.25">
      <c r="A32" s="21" t="s">
        <v>8109</v>
      </c>
      <c r="B32" s="21"/>
      <c r="C32" s="21"/>
      <c r="D32" s="21"/>
    </row>
    <row r="33" spans="1:4" x14ac:dyDescent="0.25">
      <c r="A33" s="21"/>
      <c r="B33" s="21"/>
      <c r="C33" s="21"/>
      <c r="D33" s="21"/>
    </row>
    <row r="34" spans="1:4" x14ac:dyDescent="0.25">
      <c r="A34" s="21"/>
      <c r="B34" s="21"/>
      <c r="C34" s="21"/>
      <c r="D34" s="21"/>
    </row>
    <row r="36" spans="1:4" x14ac:dyDescent="0.25">
      <c r="A36" s="20" t="s">
        <v>8110</v>
      </c>
      <c r="B36" s="20"/>
    </row>
    <row r="37" spans="1:4" x14ac:dyDescent="0.25">
      <c r="A37" s="23" t="s">
        <v>8111</v>
      </c>
      <c r="B37" s="23"/>
    </row>
    <row r="38" spans="1:4" x14ac:dyDescent="0.25">
      <c r="A38" s="7" t="s">
        <v>8114</v>
      </c>
      <c r="B38" s="7" t="s">
        <v>8111</v>
      </c>
    </row>
    <row r="39" spans="1:4" ht="14.25" customHeight="1" x14ac:dyDescent="0.25">
      <c r="A39" t="s">
        <v>8065</v>
      </c>
      <c r="B39" t="s">
        <v>8112</v>
      </c>
    </row>
    <row r="40" spans="1:4" x14ac:dyDescent="0.25">
      <c r="A40" t="s">
        <v>0</v>
      </c>
      <c r="B40" t="s">
        <v>8113</v>
      </c>
    </row>
    <row r="41" spans="1:4" x14ac:dyDescent="0.25">
      <c r="A41" t="s">
        <v>1</v>
      </c>
      <c r="B41" t="s">
        <v>8113</v>
      </c>
    </row>
    <row r="42" spans="1:4" x14ac:dyDescent="0.25">
      <c r="A42" t="s">
        <v>3</v>
      </c>
      <c r="B42" t="s">
        <v>8113</v>
      </c>
    </row>
    <row r="44" spans="1:4" ht="15" customHeight="1" x14ac:dyDescent="0.25">
      <c r="A44" s="21" t="s">
        <v>8116</v>
      </c>
      <c r="B44" s="21"/>
      <c r="C44" s="21"/>
      <c r="D44" s="1"/>
    </row>
    <row r="45" spans="1:4" x14ac:dyDescent="0.25">
      <c r="A45" s="21"/>
      <c r="B45" s="21"/>
      <c r="C45" s="21"/>
      <c r="D45" s="1"/>
    </row>
    <row r="46" spans="1:4" x14ac:dyDescent="0.25">
      <c r="A46" s="21"/>
      <c r="B46" s="21"/>
      <c r="C46" s="21"/>
      <c r="D46" s="1"/>
    </row>
    <row r="48" spans="1:4" x14ac:dyDescent="0.25">
      <c r="A48" s="21" t="s">
        <v>8117</v>
      </c>
      <c r="B48" s="21"/>
      <c r="C48" s="21"/>
    </row>
    <row r="49" spans="1:3" x14ac:dyDescent="0.25">
      <c r="A49" s="21"/>
      <c r="B49" s="21"/>
      <c r="C49" s="21"/>
    </row>
    <row r="51" spans="1:3" x14ac:dyDescent="0.25">
      <c r="A51" s="21" t="s">
        <v>8118</v>
      </c>
      <c r="B51" s="21"/>
      <c r="C51" s="21"/>
    </row>
    <row r="52" spans="1:3" x14ac:dyDescent="0.25">
      <c r="A52" s="21"/>
      <c r="B52" s="21"/>
      <c r="C52" s="21"/>
    </row>
  </sheetData>
  <mergeCells count="12">
    <mergeCell ref="A37:B37"/>
    <mergeCell ref="A36:B36"/>
    <mergeCell ref="A44:C46"/>
    <mergeCell ref="A48:C49"/>
    <mergeCell ref="A51:C52"/>
    <mergeCell ref="A1:D1"/>
    <mergeCell ref="A3:D4"/>
    <mergeCell ref="A14:D15"/>
    <mergeCell ref="A24:D25"/>
    <mergeCell ref="A32:D34"/>
    <mergeCell ref="A5:B5"/>
    <mergeCell ref="A16:B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508"/>
  <sheetViews>
    <sheetView workbookViewId="0">
      <selection activeCell="G22" sqref="G22"/>
    </sheetView>
  </sheetViews>
  <sheetFormatPr defaultRowHeight="15" x14ac:dyDescent="0.25"/>
  <cols>
    <col min="4" max="4" width="46.5703125" customWidth="1"/>
    <col min="5" max="5" width="23.28515625" customWidth="1"/>
    <col min="7" max="8" width="12" customWidth="1"/>
    <col min="13" max="13" width="9.140625" style="10"/>
    <col min="22" max="22" width="9.140625" style="10"/>
    <col min="28" max="28" width="9.140625" style="10"/>
    <col min="29" max="29" width="23.5703125" customWidth="1"/>
    <col min="31" max="31" width="17.28515625" bestFit="1" customWidth="1"/>
    <col min="32" max="32" width="16" bestFit="1" customWidth="1"/>
  </cols>
  <sheetData>
    <row r="1" spans="1:38" ht="18.75" x14ac:dyDescent="0.3">
      <c r="A1" s="13" t="s">
        <v>8078</v>
      </c>
      <c r="B1" s="13"/>
      <c r="C1" s="13"/>
      <c r="D1" s="13"/>
      <c r="E1" s="13"/>
      <c r="F1" s="13"/>
      <c r="G1" s="13"/>
      <c r="H1" s="13"/>
      <c r="I1" s="13"/>
      <c r="J1" s="13"/>
      <c r="K1" s="13"/>
      <c r="L1" s="13"/>
      <c r="N1" s="14" t="s">
        <v>8079</v>
      </c>
      <c r="O1" s="14"/>
      <c r="P1" s="14"/>
      <c r="Q1" s="14"/>
      <c r="R1" s="14"/>
      <c r="S1" s="14"/>
      <c r="T1" s="14"/>
      <c r="U1" s="14"/>
      <c r="W1" s="13" t="s">
        <v>8080</v>
      </c>
      <c r="X1" s="13"/>
      <c r="Y1" s="13"/>
      <c r="Z1" s="13"/>
      <c r="AA1" s="13"/>
      <c r="AC1" s="14" t="s">
        <v>8081</v>
      </c>
      <c r="AD1" s="14"/>
      <c r="AE1" s="14"/>
      <c r="AF1" s="14"/>
    </row>
    <row r="2" spans="1:38" ht="60" x14ac:dyDescent="0.25">
      <c r="A2" s="9" t="s">
        <v>0</v>
      </c>
      <c r="B2" s="9" t="s">
        <v>1</v>
      </c>
      <c r="C2" s="9" t="s">
        <v>2</v>
      </c>
      <c r="D2" s="9" t="s">
        <v>3</v>
      </c>
      <c r="E2" s="9" t="s">
        <v>4</v>
      </c>
      <c r="F2" s="9" t="s">
        <v>5</v>
      </c>
      <c r="G2" s="9" t="s">
        <v>6</v>
      </c>
      <c r="H2" s="9" t="s">
        <v>7</v>
      </c>
      <c r="I2" s="9" t="s">
        <v>8</v>
      </c>
      <c r="J2" s="9" t="s">
        <v>9</v>
      </c>
      <c r="K2" s="9" t="s">
        <v>10</v>
      </c>
      <c r="L2" s="9" t="s">
        <v>11</v>
      </c>
      <c r="M2" s="11"/>
      <c r="N2" s="9" t="s">
        <v>8046</v>
      </c>
      <c r="O2" s="9" t="s">
        <v>8047</v>
      </c>
      <c r="P2" s="9" t="s">
        <v>8048</v>
      </c>
      <c r="Q2" s="9" t="s">
        <v>8099</v>
      </c>
      <c r="R2" s="9" t="s">
        <v>8051</v>
      </c>
      <c r="S2" s="9" t="s">
        <v>8052</v>
      </c>
      <c r="T2" s="9" t="s">
        <v>8053</v>
      </c>
      <c r="U2" s="9" t="s">
        <v>8102</v>
      </c>
      <c r="V2" s="11"/>
      <c r="W2" s="9" t="s">
        <v>8061</v>
      </c>
      <c r="X2" s="9" t="s">
        <v>8062</v>
      </c>
      <c r="Y2" s="9" t="s">
        <v>8063</v>
      </c>
      <c r="Z2" s="9" t="s">
        <v>8064</v>
      </c>
      <c r="AA2" s="9" t="s">
        <v>8065</v>
      </c>
      <c r="AB2" s="12"/>
      <c r="AC2" s="1"/>
      <c r="AD2" s="1"/>
      <c r="AE2" s="1"/>
      <c r="AF2" s="1"/>
      <c r="AG2" s="1"/>
      <c r="AH2" s="1"/>
      <c r="AI2" s="1"/>
      <c r="AJ2" s="1"/>
      <c r="AK2" s="1"/>
      <c r="AL2" s="1"/>
    </row>
    <row r="3" spans="1:38" x14ac:dyDescent="0.25">
      <c r="A3" t="s">
        <v>12</v>
      </c>
      <c r="B3" t="s">
        <v>1555</v>
      </c>
      <c r="C3">
        <v>30113006406560</v>
      </c>
      <c r="D3" t="s">
        <v>4566</v>
      </c>
      <c r="F3">
        <v>2017</v>
      </c>
      <c r="G3" t="s">
        <v>4567</v>
      </c>
      <c r="H3" t="s">
        <v>4568</v>
      </c>
      <c r="I3">
        <v>26</v>
      </c>
      <c r="J3">
        <v>6</v>
      </c>
      <c r="K3">
        <v>3</v>
      </c>
      <c r="L3">
        <v>3</v>
      </c>
      <c r="N3" s="15" t="str">
        <f t="shared" ref="N3:N66" si="0">IF(G3="",IF(F3="",9999,F3),MID(G3,7,4))</f>
        <v>2017</v>
      </c>
      <c r="O3" s="15" t="str">
        <f t="shared" ref="O3:O66" si="1">IF(G3="",IF(F3="",99,F3),MID(G3,4,2))</f>
        <v>07</v>
      </c>
      <c r="P3" s="15">
        <f t="shared" ref="P3:P66" si="2">INT(CONCATENATE(N3,O3))</f>
        <v>201707</v>
      </c>
      <c r="Q3" s="15">
        <f>IF(H3="",0,INT(CONCATENATE(MID(H3,7,4),MID(H3,4,2))))</f>
        <v>202010</v>
      </c>
      <c r="R3" s="15">
        <f t="shared" ref="R3:R66" si="3">I3+J3</f>
        <v>32</v>
      </c>
      <c r="S3" s="15">
        <f t="shared" ref="S3:S66" si="4">K3+L3</f>
        <v>6</v>
      </c>
      <c r="T3" s="16">
        <f t="shared" ref="T3:T66" si="5">(12*($AD$3-INT(N3))+($AD$4-INT(O3)))/12</f>
        <v>3.3333333333333335</v>
      </c>
      <c r="U3" s="16">
        <f t="shared" ref="U3:U66" si="6">IF(T3&lt;1,R3,R3/T3)</f>
        <v>9.6</v>
      </c>
      <c r="W3" s="15">
        <f t="shared" ref="W3:W66" si="7">IF(P3&lt;$AD$8,1,0)</f>
        <v>1</v>
      </c>
      <c r="X3" s="15">
        <f t="shared" ref="X3:X66" si="8">IF(Q3&lt;$AD$9,1,0)</f>
        <v>0</v>
      </c>
      <c r="Y3" s="15">
        <f t="shared" ref="Y3:Y66" si="9">IF(U3&lt;$AD$10,1,0)</f>
        <v>0</v>
      </c>
      <c r="Z3" s="15">
        <f t="shared" ref="Z3:Z66" si="10">IF(S3&lt;$AD$11,1,0)</f>
        <v>1</v>
      </c>
      <c r="AA3" s="15">
        <f t="shared" ref="AA3:AA66" si="11">IF(W3*SUM(X3:Z3),1,0)</f>
        <v>1</v>
      </c>
      <c r="AC3" t="s">
        <v>8049</v>
      </c>
      <c r="AD3">
        <v>2020</v>
      </c>
    </row>
    <row r="4" spans="1:38" x14ac:dyDescent="0.25">
      <c r="A4" t="s">
        <v>12</v>
      </c>
      <c r="B4" t="s">
        <v>1555</v>
      </c>
      <c r="C4">
        <v>30113006576495</v>
      </c>
      <c r="D4" t="s">
        <v>4878</v>
      </c>
      <c r="F4">
        <v>2017</v>
      </c>
      <c r="G4" t="s">
        <v>4879</v>
      </c>
      <c r="H4" t="s">
        <v>4880</v>
      </c>
      <c r="I4">
        <v>14</v>
      </c>
      <c r="J4">
        <v>2</v>
      </c>
      <c r="K4">
        <v>4</v>
      </c>
      <c r="L4">
        <v>0</v>
      </c>
      <c r="N4" s="15" t="str">
        <f t="shared" si="0"/>
        <v>2017</v>
      </c>
      <c r="O4" s="15" t="str">
        <f t="shared" si="1"/>
        <v>12</v>
      </c>
      <c r="P4" s="15">
        <f t="shared" si="2"/>
        <v>201712</v>
      </c>
      <c r="Q4" s="15">
        <f t="shared" ref="Q4:Q67" si="12">IF(H4="",0,INT(CONCATENATE(MID(H4,7,4),MID(H4,4,2))))</f>
        <v>202010</v>
      </c>
      <c r="R4" s="15">
        <f t="shared" si="3"/>
        <v>16</v>
      </c>
      <c r="S4" s="15">
        <f t="shared" si="4"/>
        <v>4</v>
      </c>
      <c r="T4" s="16">
        <f t="shared" si="5"/>
        <v>2.9166666666666665</v>
      </c>
      <c r="U4" s="16">
        <f t="shared" si="6"/>
        <v>5.4857142857142858</v>
      </c>
      <c r="W4" s="15">
        <f t="shared" si="7"/>
        <v>1</v>
      </c>
      <c r="X4" s="15">
        <f t="shared" si="8"/>
        <v>0</v>
      </c>
      <c r="Y4" s="15">
        <f t="shared" si="9"/>
        <v>1</v>
      </c>
      <c r="Z4" s="15">
        <f t="shared" si="10"/>
        <v>1</v>
      </c>
      <c r="AA4" s="15">
        <f t="shared" si="11"/>
        <v>1</v>
      </c>
      <c r="AC4" t="s">
        <v>8050</v>
      </c>
      <c r="AD4">
        <v>11</v>
      </c>
    </row>
    <row r="5" spans="1:38" x14ac:dyDescent="0.25">
      <c r="A5" t="s">
        <v>12</v>
      </c>
      <c r="B5" t="s">
        <v>1555</v>
      </c>
      <c r="C5">
        <v>30113006376714</v>
      </c>
      <c r="D5" t="s">
        <v>3698</v>
      </c>
      <c r="E5" t="s">
        <v>3699</v>
      </c>
      <c r="F5">
        <v>2016</v>
      </c>
      <c r="G5" t="s">
        <v>3700</v>
      </c>
      <c r="H5" t="s">
        <v>3701</v>
      </c>
      <c r="I5">
        <v>49</v>
      </c>
      <c r="J5">
        <v>4</v>
      </c>
      <c r="K5">
        <v>9</v>
      </c>
      <c r="L5">
        <v>1</v>
      </c>
      <c r="N5" s="15" t="str">
        <f t="shared" si="0"/>
        <v>2016</v>
      </c>
      <c r="O5" s="15" t="str">
        <f t="shared" si="1"/>
        <v>10</v>
      </c>
      <c r="P5" s="15">
        <f t="shared" si="2"/>
        <v>201610</v>
      </c>
      <c r="Q5" s="15">
        <f t="shared" si="12"/>
        <v>202003</v>
      </c>
      <c r="R5" s="15">
        <f t="shared" si="3"/>
        <v>53</v>
      </c>
      <c r="S5" s="15">
        <f t="shared" si="4"/>
        <v>10</v>
      </c>
      <c r="T5" s="16">
        <f t="shared" si="5"/>
        <v>4.083333333333333</v>
      </c>
      <c r="U5" s="16">
        <f t="shared" si="6"/>
        <v>12.979591836734695</v>
      </c>
      <c r="W5" s="15">
        <f t="shared" si="7"/>
        <v>1</v>
      </c>
      <c r="X5" s="15">
        <f t="shared" si="8"/>
        <v>1</v>
      </c>
      <c r="Y5" s="15">
        <f t="shared" si="9"/>
        <v>0</v>
      </c>
      <c r="Z5" s="15">
        <f t="shared" si="10"/>
        <v>0</v>
      </c>
      <c r="AA5" s="15">
        <f t="shared" si="11"/>
        <v>1</v>
      </c>
    </row>
    <row r="6" spans="1:38" x14ac:dyDescent="0.25">
      <c r="A6" t="s">
        <v>12</v>
      </c>
      <c r="B6" t="s">
        <v>1555</v>
      </c>
      <c r="C6">
        <v>30113006680883</v>
      </c>
      <c r="D6" t="s">
        <v>5671</v>
      </c>
      <c r="E6" t="s">
        <v>3223</v>
      </c>
      <c r="F6">
        <v>2018</v>
      </c>
      <c r="G6" t="s">
        <v>5672</v>
      </c>
      <c r="H6" t="s">
        <v>5673</v>
      </c>
      <c r="I6">
        <v>12</v>
      </c>
      <c r="J6">
        <v>0</v>
      </c>
      <c r="K6">
        <v>5</v>
      </c>
      <c r="L6">
        <v>0</v>
      </c>
      <c r="N6" s="15" t="str">
        <f t="shared" si="0"/>
        <v>2018</v>
      </c>
      <c r="O6" s="15" t="str">
        <f t="shared" si="1"/>
        <v>10</v>
      </c>
      <c r="P6" s="15">
        <f t="shared" si="2"/>
        <v>201810</v>
      </c>
      <c r="Q6" s="15">
        <f t="shared" si="12"/>
        <v>202009</v>
      </c>
      <c r="R6" s="15">
        <f t="shared" si="3"/>
        <v>12</v>
      </c>
      <c r="S6" s="15">
        <f t="shared" si="4"/>
        <v>5</v>
      </c>
      <c r="T6" s="16">
        <f t="shared" si="5"/>
        <v>2.0833333333333335</v>
      </c>
      <c r="U6" s="16">
        <f t="shared" si="6"/>
        <v>5.76</v>
      </c>
      <c r="W6" s="15">
        <f t="shared" si="7"/>
        <v>1</v>
      </c>
      <c r="X6" s="15">
        <f t="shared" si="8"/>
        <v>0</v>
      </c>
      <c r="Y6" s="15">
        <f t="shared" si="9"/>
        <v>1</v>
      </c>
      <c r="Z6" s="15">
        <f t="shared" si="10"/>
        <v>1</v>
      </c>
      <c r="AA6" s="15">
        <f t="shared" si="11"/>
        <v>1</v>
      </c>
      <c r="AC6" s="8" t="s">
        <v>8077</v>
      </c>
      <c r="AD6" s="8"/>
      <c r="AE6" s="8"/>
      <c r="AF6" s="8"/>
    </row>
    <row r="7" spans="1:38" x14ac:dyDescent="0.25">
      <c r="A7" t="s">
        <v>12</v>
      </c>
      <c r="B7" t="s">
        <v>1555</v>
      </c>
      <c r="C7">
        <v>30113006794643</v>
      </c>
      <c r="D7" t="s">
        <v>5671</v>
      </c>
      <c r="E7" t="s">
        <v>3223</v>
      </c>
      <c r="F7">
        <v>2018</v>
      </c>
      <c r="G7" t="s">
        <v>5739</v>
      </c>
      <c r="H7" t="s">
        <v>5740</v>
      </c>
      <c r="I7">
        <v>12</v>
      </c>
      <c r="J7">
        <v>1</v>
      </c>
      <c r="K7">
        <v>8</v>
      </c>
      <c r="L7">
        <v>0</v>
      </c>
      <c r="N7" s="15" t="str">
        <f t="shared" si="0"/>
        <v>2018</v>
      </c>
      <c r="O7" s="15" t="str">
        <f t="shared" si="1"/>
        <v>11</v>
      </c>
      <c r="P7" s="15">
        <f t="shared" si="2"/>
        <v>201811</v>
      </c>
      <c r="Q7" s="15">
        <f t="shared" si="12"/>
        <v>202007</v>
      </c>
      <c r="R7" s="15">
        <f t="shared" si="3"/>
        <v>13</v>
      </c>
      <c r="S7" s="15">
        <f t="shared" si="4"/>
        <v>8</v>
      </c>
      <c r="T7" s="16">
        <f t="shared" si="5"/>
        <v>2</v>
      </c>
      <c r="U7" s="16">
        <f t="shared" si="6"/>
        <v>6.5</v>
      </c>
      <c r="W7" s="15">
        <f t="shared" si="7"/>
        <v>1</v>
      </c>
      <c r="X7" s="15">
        <f t="shared" si="8"/>
        <v>1</v>
      </c>
      <c r="Y7" s="15">
        <f t="shared" si="9"/>
        <v>1</v>
      </c>
      <c r="Z7" s="15">
        <f t="shared" si="10"/>
        <v>0</v>
      </c>
      <c r="AA7" s="15">
        <f t="shared" si="11"/>
        <v>1</v>
      </c>
      <c r="AC7" s="7" t="s">
        <v>8054</v>
      </c>
      <c r="AD7" s="7" t="s">
        <v>8055</v>
      </c>
      <c r="AE7" s="7" t="s">
        <v>8056</v>
      </c>
      <c r="AF7" s="7" t="s">
        <v>8068</v>
      </c>
    </row>
    <row r="8" spans="1:38" x14ac:dyDescent="0.25">
      <c r="A8" t="s">
        <v>12</v>
      </c>
      <c r="B8" t="s">
        <v>1555</v>
      </c>
      <c r="C8">
        <v>30113005816827</v>
      </c>
      <c r="D8" t="s">
        <v>1659</v>
      </c>
      <c r="E8" t="s">
        <v>1660</v>
      </c>
      <c r="F8">
        <v>2013</v>
      </c>
      <c r="G8" t="s">
        <v>1661</v>
      </c>
      <c r="H8" t="s">
        <v>1662</v>
      </c>
      <c r="I8">
        <v>84</v>
      </c>
      <c r="J8">
        <v>6</v>
      </c>
      <c r="K8">
        <v>3</v>
      </c>
      <c r="L8">
        <v>1</v>
      </c>
      <c r="N8" s="15" t="str">
        <f t="shared" si="0"/>
        <v>2013</v>
      </c>
      <c r="O8" s="15" t="str">
        <f t="shared" si="1"/>
        <v>07</v>
      </c>
      <c r="P8" s="15">
        <f t="shared" si="2"/>
        <v>201307</v>
      </c>
      <c r="Q8" s="15">
        <f t="shared" si="12"/>
        <v>202010</v>
      </c>
      <c r="R8" s="15">
        <f t="shared" si="3"/>
        <v>90</v>
      </c>
      <c r="S8" s="15">
        <f t="shared" si="4"/>
        <v>4</v>
      </c>
      <c r="T8" s="16">
        <f t="shared" si="5"/>
        <v>7.333333333333333</v>
      </c>
      <c r="U8" s="16">
        <f t="shared" si="6"/>
        <v>12.272727272727273</v>
      </c>
      <c r="W8" s="15">
        <f t="shared" si="7"/>
        <v>1</v>
      </c>
      <c r="X8" s="15">
        <f t="shared" si="8"/>
        <v>0</v>
      </c>
      <c r="Y8" s="15">
        <f t="shared" si="9"/>
        <v>0</v>
      </c>
      <c r="Z8" s="15">
        <f t="shared" si="10"/>
        <v>1</v>
      </c>
      <c r="AA8" s="15">
        <f t="shared" si="11"/>
        <v>1</v>
      </c>
      <c r="AC8" t="s">
        <v>8057</v>
      </c>
      <c r="AD8">
        <v>201901</v>
      </c>
      <c r="AE8" s="15"/>
      <c r="AF8" s="17">
        <f>COUNTIF(W3:W2508,1)/AD14</f>
        <v>0.69378757515030065</v>
      </c>
    </row>
    <row r="9" spans="1:38" x14ac:dyDescent="0.25">
      <c r="A9" t="s">
        <v>12</v>
      </c>
      <c r="B9" t="s">
        <v>1555</v>
      </c>
      <c r="C9">
        <v>30113005869529</v>
      </c>
      <c r="D9" t="s">
        <v>1659</v>
      </c>
      <c r="E9" t="s">
        <v>1660</v>
      </c>
      <c r="F9">
        <v>2013</v>
      </c>
      <c r="G9" t="s">
        <v>1867</v>
      </c>
      <c r="H9" t="s">
        <v>1868</v>
      </c>
      <c r="I9">
        <v>70</v>
      </c>
      <c r="J9">
        <v>14</v>
      </c>
      <c r="K9">
        <v>5</v>
      </c>
      <c r="L9">
        <v>0</v>
      </c>
      <c r="N9" s="15" t="str">
        <f t="shared" si="0"/>
        <v>2014</v>
      </c>
      <c r="O9" s="15" t="str">
        <f t="shared" si="1"/>
        <v>02</v>
      </c>
      <c r="P9" s="15">
        <f t="shared" si="2"/>
        <v>201402</v>
      </c>
      <c r="Q9" s="15">
        <f t="shared" si="12"/>
        <v>202010</v>
      </c>
      <c r="R9" s="15">
        <f t="shared" si="3"/>
        <v>84</v>
      </c>
      <c r="S9" s="15">
        <f t="shared" si="4"/>
        <v>5</v>
      </c>
      <c r="T9" s="16">
        <f t="shared" si="5"/>
        <v>6.75</v>
      </c>
      <c r="U9" s="16">
        <f t="shared" si="6"/>
        <v>12.444444444444445</v>
      </c>
      <c r="W9" s="15">
        <f t="shared" si="7"/>
        <v>1</v>
      </c>
      <c r="X9" s="15">
        <f t="shared" si="8"/>
        <v>0</v>
      </c>
      <c r="Y9" s="15">
        <f t="shared" si="9"/>
        <v>0</v>
      </c>
      <c r="Z9" s="15">
        <f t="shared" si="10"/>
        <v>1</v>
      </c>
      <c r="AA9" s="15">
        <f t="shared" si="11"/>
        <v>1</v>
      </c>
      <c r="AC9" t="s">
        <v>8058</v>
      </c>
      <c r="AD9">
        <v>202008</v>
      </c>
      <c r="AE9" s="15"/>
      <c r="AF9" s="17">
        <f>COUNTIF(X$3:X$2508,1)/$AD$14</f>
        <v>0.27374749498997997</v>
      </c>
    </row>
    <row r="10" spans="1:38" x14ac:dyDescent="0.25">
      <c r="A10" t="s">
        <v>12</v>
      </c>
      <c r="B10" t="s">
        <v>1555</v>
      </c>
      <c r="C10">
        <v>30113006588995</v>
      </c>
      <c r="D10" t="s">
        <v>4734</v>
      </c>
      <c r="F10">
        <v>2017</v>
      </c>
      <c r="G10" t="s">
        <v>4735</v>
      </c>
      <c r="H10" t="s">
        <v>4736</v>
      </c>
      <c r="I10">
        <v>25</v>
      </c>
      <c r="J10">
        <v>0</v>
      </c>
      <c r="K10">
        <v>4</v>
      </c>
      <c r="L10">
        <v>0</v>
      </c>
      <c r="N10" s="15" t="str">
        <f t="shared" si="0"/>
        <v>2017</v>
      </c>
      <c r="O10" s="15" t="str">
        <f t="shared" si="1"/>
        <v>10</v>
      </c>
      <c r="P10" s="15">
        <f t="shared" si="2"/>
        <v>201710</v>
      </c>
      <c r="Q10" s="15">
        <f t="shared" si="12"/>
        <v>202009</v>
      </c>
      <c r="R10" s="15">
        <f t="shared" si="3"/>
        <v>25</v>
      </c>
      <c r="S10" s="15">
        <f t="shared" si="4"/>
        <v>4</v>
      </c>
      <c r="T10" s="16">
        <f t="shared" si="5"/>
        <v>3.0833333333333335</v>
      </c>
      <c r="U10" s="16">
        <f t="shared" si="6"/>
        <v>8.108108108108107</v>
      </c>
      <c r="W10" s="15">
        <f t="shared" si="7"/>
        <v>1</v>
      </c>
      <c r="X10" s="15">
        <f t="shared" si="8"/>
        <v>0</v>
      </c>
      <c r="Y10" s="15">
        <f t="shared" si="9"/>
        <v>0</v>
      </c>
      <c r="Z10" s="15">
        <f t="shared" si="10"/>
        <v>1</v>
      </c>
      <c r="AA10" s="15">
        <f t="shared" si="11"/>
        <v>1</v>
      </c>
      <c r="AC10" t="s">
        <v>8059</v>
      </c>
      <c r="AD10">
        <v>7</v>
      </c>
      <c r="AE10" s="16">
        <f>AVERAGE(U3:U2508)</f>
        <v>7.9024321792237613</v>
      </c>
      <c r="AF10" s="17">
        <f>COUNTIF(Y$3:Y$2508,1)/$AD$14</f>
        <v>0.43046092184368739</v>
      </c>
    </row>
    <row r="11" spans="1:38" x14ac:dyDescent="0.25">
      <c r="A11" t="s">
        <v>12</v>
      </c>
      <c r="B11" t="s">
        <v>1555</v>
      </c>
      <c r="C11">
        <v>30113006529858</v>
      </c>
      <c r="D11" t="s">
        <v>5027</v>
      </c>
      <c r="F11">
        <v>2018</v>
      </c>
      <c r="G11" t="s">
        <v>5028</v>
      </c>
      <c r="H11" t="s">
        <v>5029</v>
      </c>
      <c r="I11">
        <v>19</v>
      </c>
      <c r="J11">
        <v>2</v>
      </c>
      <c r="K11">
        <v>6</v>
      </c>
      <c r="L11">
        <v>0</v>
      </c>
      <c r="N11" s="15" t="str">
        <f t="shared" si="0"/>
        <v>2018</v>
      </c>
      <c r="O11" s="15" t="str">
        <f t="shared" si="1"/>
        <v>03</v>
      </c>
      <c r="P11" s="15">
        <f t="shared" si="2"/>
        <v>201803</v>
      </c>
      <c r="Q11" s="15">
        <f t="shared" si="12"/>
        <v>202001</v>
      </c>
      <c r="R11" s="15">
        <f t="shared" si="3"/>
        <v>21</v>
      </c>
      <c r="S11" s="15">
        <f t="shared" si="4"/>
        <v>6</v>
      </c>
      <c r="T11" s="16">
        <f t="shared" si="5"/>
        <v>2.6666666666666665</v>
      </c>
      <c r="U11" s="16">
        <f t="shared" si="6"/>
        <v>7.875</v>
      </c>
      <c r="W11" s="15">
        <f t="shared" si="7"/>
        <v>1</v>
      </c>
      <c r="X11" s="15">
        <f t="shared" si="8"/>
        <v>1</v>
      </c>
      <c r="Y11" s="15">
        <f t="shared" si="9"/>
        <v>0</v>
      </c>
      <c r="Z11" s="15">
        <f t="shared" si="10"/>
        <v>1</v>
      </c>
      <c r="AA11" s="15">
        <f t="shared" si="11"/>
        <v>1</v>
      </c>
      <c r="AC11" t="s">
        <v>8060</v>
      </c>
      <c r="AD11">
        <v>7</v>
      </c>
      <c r="AE11" s="16">
        <f>AVERAGE(S3:S2508)</f>
        <v>7.1070140280561125</v>
      </c>
      <c r="AF11" s="17">
        <f>COUNTIF(Z$3:Z$2508,1)/$AD$14</f>
        <v>0.48737474949899801</v>
      </c>
    </row>
    <row r="12" spans="1:38" x14ac:dyDescent="0.25">
      <c r="A12" t="s">
        <v>12</v>
      </c>
      <c r="B12" t="s">
        <v>1555</v>
      </c>
      <c r="C12">
        <v>30113006608520</v>
      </c>
      <c r="D12" t="s">
        <v>5027</v>
      </c>
      <c r="F12">
        <v>2018</v>
      </c>
      <c r="G12" t="s">
        <v>5153</v>
      </c>
      <c r="H12" t="s">
        <v>5154</v>
      </c>
      <c r="I12">
        <v>21</v>
      </c>
      <c r="J12">
        <v>1</v>
      </c>
      <c r="K12">
        <v>5</v>
      </c>
      <c r="L12">
        <v>0</v>
      </c>
      <c r="N12" s="15" t="str">
        <f t="shared" si="0"/>
        <v>2018</v>
      </c>
      <c r="O12" s="15" t="str">
        <f t="shared" si="1"/>
        <v>04</v>
      </c>
      <c r="P12" s="15">
        <f t="shared" si="2"/>
        <v>201804</v>
      </c>
      <c r="Q12" s="15">
        <f t="shared" si="12"/>
        <v>202009</v>
      </c>
      <c r="R12" s="15">
        <f t="shared" si="3"/>
        <v>22</v>
      </c>
      <c r="S12" s="15">
        <f t="shared" si="4"/>
        <v>5</v>
      </c>
      <c r="T12" s="16">
        <f t="shared" si="5"/>
        <v>2.5833333333333335</v>
      </c>
      <c r="U12" s="16">
        <f t="shared" si="6"/>
        <v>8.5161290322580641</v>
      </c>
      <c r="W12" s="15">
        <f t="shared" si="7"/>
        <v>1</v>
      </c>
      <c r="X12" s="15">
        <f t="shared" si="8"/>
        <v>0</v>
      </c>
      <c r="Y12" s="15">
        <f t="shared" si="9"/>
        <v>0</v>
      </c>
      <c r="Z12" s="15">
        <f t="shared" si="10"/>
        <v>1</v>
      </c>
      <c r="AA12" s="15">
        <f t="shared" si="11"/>
        <v>1</v>
      </c>
    </row>
    <row r="13" spans="1:38" x14ac:dyDescent="0.25">
      <c r="A13" t="s">
        <v>12</v>
      </c>
      <c r="B13" t="s">
        <v>1555</v>
      </c>
      <c r="C13">
        <v>30113005894089</v>
      </c>
      <c r="D13" t="s">
        <v>2019</v>
      </c>
      <c r="F13">
        <v>2014</v>
      </c>
      <c r="G13" t="s">
        <v>2020</v>
      </c>
      <c r="H13" t="s">
        <v>2021</v>
      </c>
      <c r="I13">
        <v>55</v>
      </c>
      <c r="J13">
        <v>10</v>
      </c>
      <c r="K13">
        <v>5</v>
      </c>
      <c r="L13">
        <v>1</v>
      </c>
      <c r="N13" s="15" t="str">
        <f t="shared" si="0"/>
        <v>2014</v>
      </c>
      <c r="O13" s="15" t="str">
        <f t="shared" si="1"/>
        <v>04</v>
      </c>
      <c r="P13" s="15">
        <f t="shared" si="2"/>
        <v>201404</v>
      </c>
      <c r="Q13" s="15">
        <f t="shared" si="12"/>
        <v>202004</v>
      </c>
      <c r="R13" s="15">
        <f t="shared" si="3"/>
        <v>65</v>
      </c>
      <c r="S13" s="15">
        <f t="shared" si="4"/>
        <v>6</v>
      </c>
      <c r="T13" s="16">
        <f t="shared" si="5"/>
        <v>6.583333333333333</v>
      </c>
      <c r="U13" s="16">
        <f t="shared" si="6"/>
        <v>9.8734177215189884</v>
      </c>
      <c r="W13" s="15">
        <f t="shared" si="7"/>
        <v>1</v>
      </c>
      <c r="X13" s="15">
        <f t="shared" si="8"/>
        <v>1</v>
      </c>
      <c r="Y13" s="15">
        <f t="shared" si="9"/>
        <v>0</v>
      </c>
      <c r="Z13" s="15">
        <f t="shared" si="10"/>
        <v>1</v>
      </c>
      <c r="AA13" s="15">
        <f t="shared" si="11"/>
        <v>1</v>
      </c>
    </row>
    <row r="14" spans="1:38" x14ac:dyDescent="0.25">
      <c r="A14" t="s">
        <v>12</v>
      </c>
      <c r="B14" t="s">
        <v>1555</v>
      </c>
      <c r="C14">
        <v>30113005894071</v>
      </c>
      <c r="D14" t="s">
        <v>2019</v>
      </c>
      <c r="F14">
        <v>2014</v>
      </c>
      <c r="G14" t="s">
        <v>2022</v>
      </c>
      <c r="H14" t="s">
        <v>2023</v>
      </c>
      <c r="I14">
        <v>53</v>
      </c>
      <c r="J14">
        <v>12</v>
      </c>
      <c r="K14">
        <v>6</v>
      </c>
      <c r="L14">
        <v>0</v>
      </c>
      <c r="N14" s="15" t="str">
        <f t="shared" si="0"/>
        <v>2014</v>
      </c>
      <c r="O14" s="15" t="str">
        <f t="shared" si="1"/>
        <v>04</v>
      </c>
      <c r="P14" s="15">
        <f t="shared" si="2"/>
        <v>201404</v>
      </c>
      <c r="Q14" s="15">
        <f t="shared" si="12"/>
        <v>201909</v>
      </c>
      <c r="R14" s="15">
        <f t="shared" si="3"/>
        <v>65</v>
      </c>
      <c r="S14" s="15">
        <f t="shared" si="4"/>
        <v>6</v>
      </c>
      <c r="T14" s="16">
        <f t="shared" si="5"/>
        <v>6.583333333333333</v>
      </c>
      <c r="U14" s="16">
        <f t="shared" si="6"/>
        <v>9.8734177215189884</v>
      </c>
      <c r="W14" s="15">
        <f t="shared" si="7"/>
        <v>1</v>
      </c>
      <c r="X14" s="15">
        <f t="shared" si="8"/>
        <v>1</v>
      </c>
      <c r="Y14" s="15">
        <f t="shared" si="9"/>
        <v>0</v>
      </c>
      <c r="Z14" s="15">
        <f t="shared" si="10"/>
        <v>1</v>
      </c>
      <c r="AA14" s="15">
        <f t="shared" si="11"/>
        <v>1</v>
      </c>
      <c r="AC14" t="s">
        <v>8066</v>
      </c>
      <c r="AD14" s="15">
        <f>COUNT(C3:C2508)</f>
        <v>2495</v>
      </c>
      <c r="AE14" s="15"/>
    </row>
    <row r="15" spans="1:38" x14ac:dyDescent="0.25">
      <c r="A15" t="s">
        <v>12</v>
      </c>
      <c r="B15" t="s">
        <v>1555</v>
      </c>
      <c r="C15">
        <v>30113005915751</v>
      </c>
      <c r="D15" t="s">
        <v>2019</v>
      </c>
      <c r="F15">
        <v>2014</v>
      </c>
      <c r="G15" t="s">
        <v>2091</v>
      </c>
      <c r="H15" t="s">
        <v>2092</v>
      </c>
      <c r="I15">
        <v>55</v>
      </c>
      <c r="J15">
        <v>5</v>
      </c>
      <c r="K15">
        <v>4</v>
      </c>
      <c r="L15">
        <v>1</v>
      </c>
      <c r="N15" s="15" t="str">
        <f t="shared" si="0"/>
        <v>2014</v>
      </c>
      <c r="O15" s="15" t="str">
        <f t="shared" si="1"/>
        <v>07</v>
      </c>
      <c r="P15" s="15">
        <f t="shared" si="2"/>
        <v>201407</v>
      </c>
      <c r="Q15" s="15">
        <f t="shared" si="12"/>
        <v>202009</v>
      </c>
      <c r="R15" s="15">
        <f t="shared" si="3"/>
        <v>60</v>
      </c>
      <c r="S15" s="15">
        <f t="shared" si="4"/>
        <v>5</v>
      </c>
      <c r="T15" s="16">
        <f t="shared" si="5"/>
        <v>6.333333333333333</v>
      </c>
      <c r="U15" s="16">
        <f t="shared" si="6"/>
        <v>9.4736842105263168</v>
      </c>
      <c r="W15" s="15">
        <f t="shared" si="7"/>
        <v>1</v>
      </c>
      <c r="X15" s="15">
        <f t="shared" si="8"/>
        <v>0</v>
      </c>
      <c r="Y15" s="15">
        <f t="shared" si="9"/>
        <v>0</v>
      </c>
      <c r="Z15" s="15">
        <f t="shared" si="10"/>
        <v>1</v>
      </c>
      <c r="AA15" s="15">
        <f t="shared" si="11"/>
        <v>1</v>
      </c>
      <c r="AC15" t="s">
        <v>8067</v>
      </c>
      <c r="AD15" s="15">
        <f>COUNTIF(AA3:AA2508,1)</f>
        <v>974</v>
      </c>
      <c r="AE15" s="18">
        <f>AD15/AD14</f>
        <v>0.39038076152304607</v>
      </c>
    </row>
    <row r="16" spans="1:38" x14ac:dyDescent="0.25">
      <c r="A16" t="s">
        <v>12</v>
      </c>
      <c r="B16" t="s">
        <v>1555</v>
      </c>
      <c r="C16">
        <v>30113006436088</v>
      </c>
      <c r="D16" t="s">
        <v>4091</v>
      </c>
      <c r="E16" t="s">
        <v>3679</v>
      </c>
      <c r="F16">
        <v>2016</v>
      </c>
      <c r="G16" t="s">
        <v>4092</v>
      </c>
      <c r="H16" t="s">
        <v>4093</v>
      </c>
      <c r="I16">
        <v>41</v>
      </c>
      <c r="J16">
        <v>9</v>
      </c>
      <c r="K16">
        <v>11</v>
      </c>
      <c r="L16">
        <v>0</v>
      </c>
      <c r="N16" s="15" t="str">
        <f t="shared" si="0"/>
        <v>2016</v>
      </c>
      <c r="O16" s="15" t="str">
        <f t="shared" si="1"/>
        <v>12</v>
      </c>
      <c r="P16" s="15">
        <f t="shared" si="2"/>
        <v>201612</v>
      </c>
      <c r="Q16" s="15">
        <f t="shared" si="12"/>
        <v>202004</v>
      </c>
      <c r="R16" s="15">
        <f t="shared" si="3"/>
        <v>50</v>
      </c>
      <c r="S16" s="15">
        <f t="shared" si="4"/>
        <v>11</v>
      </c>
      <c r="T16" s="16">
        <f t="shared" si="5"/>
        <v>3.9166666666666665</v>
      </c>
      <c r="U16" s="16">
        <f t="shared" si="6"/>
        <v>12.76595744680851</v>
      </c>
      <c r="W16" s="15">
        <f t="shared" si="7"/>
        <v>1</v>
      </c>
      <c r="X16" s="15">
        <f t="shared" si="8"/>
        <v>1</v>
      </c>
      <c r="Y16" s="15">
        <f t="shared" si="9"/>
        <v>0</v>
      </c>
      <c r="Z16" s="15">
        <f t="shared" si="10"/>
        <v>0</v>
      </c>
      <c r="AA16" s="15">
        <f t="shared" si="11"/>
        <v>1</v>
      </c>
    </row>
    <row r="17" spans="1:27" x14ac:dyDescent="0.25">
      <c r="A17" t="s">
        <v>12</v>
      </c>
      <c r="B17" t="s">
        <v>1555</v>
      </c>
      <c r="C17">
        <v>30113006599042</v>
      </c>
      <c r="D17" t="s">
        <v>4672</v>
      </c>
      <c r="E17" t="s">
        <v>3679</v>
      </c>
      <c r="F17">
        <v>2017</v>
      </c>
      <c r="G17" t="s">
        <v>4673</v>
      </c>
      <c r="H17" t="s">
        <v>4674</v>
      </c>
      <c r="I17">
        <v>31</v>
      </c>
      <c r="J17">
        <v>1</v>
      </c>
      <c r="K17">
        <v>10</v>
      </c>
      <c r="L17">
        <v>0</v>
      </c>
      <c r="N17" s="15" t="str">
        <f t="shared" si="0"/>
        <v>2017</v>
      </c>
      <c r="O17" s="15" t="str">
        <f t="shared" si="1"/>
        <v>09</v>
      </c>
      <c r="P17" s="15">
        <f t="shared" si="2"/>
        <v>201709</v>
      </c>
      <c r="Q17" s="15">
        <f t="shared" si="12"/>
        <v>202002</v>
      </c>
      <c r="R17" s="15">
        <f t="shared" si="3"/>
        <v>32</v>
      </c>
      <c r="S17" s="15">
        <f t="shared" si="4"/>
        <v>10</v>
      </c>
      <c r="T17" s="16">
        <f t="shared" si="5"/>
        <v>3.1666666666666665</v>
      </c>
      <c r="U17" s="16">
        <f t="shared" si="6"/>
        <v>10.105263157894738</v>
      </c>
      <c r="W17" s="15">
        <f t="shared" si="7"/>
        <v>1</v>
      </c>
      <c r="X17" s="15">
        <f t="shared" si="8"/>
        <v>1</v>
      </c>
      <c r="Y17" s="15">
        <f t="shared" si="9"/>
        <v>0</v>
      </c>
      <c r="Z17" s="15">
        <f t="shared" si="10"/>
        <v>0</v>
      </c>
      <c r="AA17" s="15">
        <f t="shared" si="11"/>
        <v>1</v>
      </c>
    </row>
    <row r="18" spans="1:27" x14ac:dyDescent="0.25">
      <c r="A18" t="s">
        <v>12</v>
      </c>
      <c r="B18" t="s">
        <v>1555</v>
      </c>
      <c r="C18">
        <v>30113006074731</v>
      </c>
      <c r="D18" t="s">
        <v>2770</v>
      </c>
      <c r="E18" t="s">
        <v>1557</v>
      </c>
      <c r="F18">
        <v>2015</v>
      </c>
      <c r="G18" t="s">
        <v>2807</v>
      </c>
      <c r="H18" t="s">
        <v>2808</v>
      </c>
      <c r="I18">
        <v>45</v>
      </c>
      <c r="J18">
        <v>8</v>
      </c>
      <c r="K18">
        <v>6</v>
      </c>
      <c r="L18">
        <v>0</v>
      </c>
      <c r="N18" s="15" t="str">
        <f t="shared" si="0"/>
        <v>2015</v>
      </c>
      <c r="O18" s="15" t="str">
        <f t="shared" si="1"/>
        <v>07</v>
      </c>
      <c r="P18" s="15">
        <f t="shared" si="2"/>
        <v>201507</v>
      </c>
      <c r="Q18" s="15">
        <f t="shared" si="12"/>
        <v>202003</v>
      </c>
      <c r="R18" s="15">
        <f t="shared" si="3"/>
        <v>53</v>
      </c>
      <c r="S18" s="15">
        <f t="shared" si="4"/>
        <v>6</v>
      </c>
      <c r="T18" s="16">
        <f t="shared" si="5"/>
        <v>5.333333333333333</v>
      </c>
      <c r="U18" s="16">
        <f t="shared" si="6"/>
        <v>9.9375</v>
      </c>
      <c r="W18" s="15">
        <f t="shared" si="7"/>
        <v>1</v>
      </c>
      <c r="X18" s="15">
        <f t="shared" si="8"/>
        <v>1</v>
      </c>
      <c r="Y18" s="15">
        <f t="shared" si="9"/>
        <v>0</v>
      </c>
      <c r="Z18" s="15">
        <f t="shared" si="10"/>
        <v>1</v>
      </c>
      <c r="AA18" s="15">
        <f t="shared" si="11"/>
        <v>1</v>
      </c>
    </row>
    <row r="19" spans="1:27" x14ac:dyDescent="0.25">
      <c r="A19" t="s">
        <v>12</v>
      </c>
      <c r="B19" t="s">
        <v>1555</v>
      </c>
      <c r="C19">
        <v>30113006279157</v>
      </c>
      <c r="D19" t="s">
        <v>3256</v>
      </c>
      <c r="E19" t="s">
        <v>1557</v>
      </c>
      <c r="F19">
        <v>2016</v>
      </c>
      <c r="G19" t="s">
        <v>3257</v>
      </c>
      <c r="H19" t="s">
        <v>3258</v>
      </c>
      <c r="I19">
        <v>42</v>
      </c>
      <c r="J19">
        <v>12</v>
      </c>
      <c r="K19">
        <v>5</v>
      </c>
      <c r="L19">
        <v>0</v>
      </c>
      <c r="N19" s="15" t="str">
        <f t="shared" si="0"/>
        <v>2016</v>
      </c>
      <c r="O19" s="15" t="str">
        <f t="shared" si="1"/>
        <v>01</v>
      </c>
      <c r="P19" s="15">
        <f t="shared" si="2"/>
        <v>201601</v>
      </c>
      <c r="Q19" s="15">
        <f t="shared" si="12"/>
        <v>202010</v>
      </c>
      <c r="R19" s="15">
        <f t="shared" si="3"/>
        <v>54</v>
      </c>
      <c r="S19" s="15">
        <f t="shared" si="4"/>
        <v>5</v>
      </c>
      <c r="T19" s="16">
        <f t="shared" si="5"/>
        <v>4.833333333333333</v>
      </c>
      <c r="U19" s="16">
        <f t="shared" si="6"/>
        <v>11.172413793103448</v>
      </c>
      <c r="W19" s="15">
        <f t="shared" si="7"/>
        <v>1</v>
      </c>
      <c r="X19" s="15">
        <f t="shared" si="8"/>
        <v>0</v>
      </c>
      <c r="Y19" s="15">
        <f t="shared" si="9"/>
        <v>0</v>
      </c>
      <c r="Z19" s="15">
        <f t="shared" si="10"/>
        <v>1</v>
      </c>
      <c r="AA19" s="15">
        <f t="shared" si="11"/>
        <v>1</v>
      </c>
    </row>
    <row r="20" spans="1:27" x14ac:dyDescent="0.25">
      <c r="A20" t="s">
        <v>12</v>
      </c>
      <c r="B20" t="s">
        <v>1555</v>
      </c>
      <c r="C20">
        <v>30113006186766</v>
      </c>
      <c r="D20" t="s">
        <v>3525</v>
      </c>
      <c r="E20" t="s">
        <v>1557</v>
      </c>
      <c r="F20">
        <v>2016</v>
      </c>
      <c r="G20" t="s">
        <v>3526</v>
      </c>
      <c r="H20" t="s">
        <v>3527</v>
      </c>
      <c r="I20">
        <v>51</v>
      </c>
      <c r="J20">
        <v>6</v>
      </c>
      <c r="K20">
        <v>7</v>
      </c>
      <c r="L20">
        <v>0</v>
      </c>
      <c r="N20" s="15" t="str">
        <f t="shared" si="0"/>
        <v>2016</v>
      </c>
      <c r="O20" s="15" t="str">
        <f t="shared" si="1"/>
        <v>05</v>
      </c>
      <c r="P20" s="15">
        <f t="shared" si="2"/>
        <v>201605</v>
      </c>
      <c r="Q20" s="15">
        <f t="shared" si="12"/>
        <v>202005</v>
      </c>
      <c r="R20" s="15">
        <f t="shared" si="3"/>
        <v>57</v>
      </c>
      <c r="S20" s="15">
        <f t="shared" si="4"/>
        <v>7</v>
      </c>
      <c r="T20" s="16">
        <f t="shared" si="5"/>
        <v>4.5</v>
      </c>
      <c r="U20" s="16">
        <f t="shared" si="6"/>
        <v>12.666666666666666</v>
      </c>
      <c r="W20" s="15">
        <f t="shared" si="7"/>
        <v>1</v>
      </c>
      <c r="X20" s="15">
        <f t="shared" si="8"/>
        <v>1</v>
      </c>
      <c r="Y20" s="15">
        <f t="shared" si="9"/>
        <v>0</v>
      </c>
      <c r="Z20" s="15">
        <f t="shared" si="10"/>
        <v>0</v>
      </c>
      <c r="AA20" s="15">
        <f t="shared" si="11"/>
        <v>1</v>
      </c>
    </row>
    <row r="21" spans="1:27" x14ac:dyDescent="0.25">
      <c r="A21" t="s">
        <v>12</v>
      </c>
      <c r="B21" t="s">
        <v>1555</v>
      </c>
      <c r="C21">
        <v>30113006439397</v>
      </c>
      <c r="D21" t="s">
        <v>4128</v>
      </c>
      <c r="F21">
        <v>2016</v>
      </c>
      <c r="G21" t="s">
        <v>4129</v>
      </c>
      <c r="H21" t="s">
        <v>4130</v>
      </c>
      <c r="I21">
        <v>7</v>
      </c>
      <c r="J21">
        <v>9</v>
      </c>
      <c r="K21">
        <v>2</v>
      </c>
      <c r="L21">
        <v>0</v>
      </c>
      <c r="N21" s="15" t="str">
        <f t="shared" si="0"/>
        <v>2016</v>
      </c>
      <c r="O21" s="15" t="str">
        <f t="shared" si="1"/>
        <v>12</v>
      </c>
      <c r="P21" s="15">
        <f t="shared" si="2"/>
        <v>201612</v>
      </c>
      <c r="Q21" s="15">
        <f t="shared" si="12"/>
        <v>202010</v>
      </c>
      <c r="R21" s="15">
        <f t="shared" si="3"/>
        <v>16</v>
      </c>
      <c r="S21" s="15">
        <f t="shared" si="4"/>
        <v>2</v>
      </c>
      <c r="T21" s="16">
        <f t="shared" si="5"/>
        <v>3.9166666666666665</v>
      </c>
      <c r="U21" s="16">
        <f t="shared" si="6"/>
        <v>4.085106382978724</v>
      </c>
      <c r="W21" s="15">
        <f t="shared" si="7"/>
        <v>1</v>
      </c>
      <c r="X21" s="15">
        <f t="shared" si="8"/>
        <v>0</v>
      </c>
      <c r="Y21" s="15">
        <f t="shared" si="9"/>
        <v>1</v>
      </c>
      <c r="Z21" s="15">
        <f t="shared" si="10"/>
        <v>1</v>
      </c>
      <c r="AA21" s="15">
        <f t="shared" si="11"/>
        <v>1</v>
      </c>
    </row>
    <row r="22" spans="1:27" x14ac:dyDescent="0.25">
      <c r="A22" t="s">
        <v>12</v>
      </c>
      <c r="B22" t="s">
        <v>5724</v>
      </c>
      <c r="C22">
        <v>30113006794502</v>
      </c>
      <c r="D22" t="s">
        <v>5725</v>
      </c>
      <c r="E22" t="s">
        <v>5726</v>
      </c>
      <c r="F22">
        <v>2018</v>
      </c>
      <c r="G22" t="s">
        <v>5727</v>
      </c>
      <c r="H22" t="s">
        <v>5728</v>
      </c>
      <c r="I22">
        <v>2</v>
      </c>
      <c r="J22">
        <v>1</v>
      </c>
      <c r="K22">
        <v>2</v>
      </c>
      <c r="L22">
        <v>1</v>
      </c>
      <c r="N22" s="15" t="str">
        <f t="shared" si="0"/>
        <v>2018</v>
      </c>
      <c r="O22" s="15" t="str">
        <f t="shared" si="1"/>
        <v>11</v>
      </c>
      <c r="P22" s="15">
        <f t="shared" si="2"/>
        <v>201811</v>
      </c>
      <c r="Q22" s="15">
        <f t="shared" si="12"/>
        <v>201907</v>
      </c>
      <c r="R22" s="15">
        <f t="shared" si="3"/>
        <v>3</v>
      </c>
      <c r="S22" s="15">
        <f t="shared" si="4"/>
        <v>3</v>
      </c>
      <c r="T22" s="16">
        <f t="shared" si="5"/>
        <v>2</v>
      </c>
      <c r="U22" s="16">
        <f t="shared" si="6"/>
        <v>1.5</v>
      </c>
      <c r="W22" s="15">
        <f t="shared" si="7"/>
        <v>1</v>
      </c>
      <c r="X22" s="15">
        <f t="shared" si="8"/>
        <v>1</v>
      </c>
      <c r="Y22" s="15">
        <f t="shared" si="9"/>
        <v>1</v>
      </c>
      <c r="Z22" s="15">
        <f t="shared" si="10"/>
        <v>1</v>
      </c>
      <c r="AA22" s="15">
        <f t="shared" si="11"/>
        <v>1</v>
      </c>
    </row>
    <row r="23" spans="1:27" x14ac:dyDescent="0.25">
      <c r="A23" t="s">
        <v>12</v>
      </c>
      <c r="B23" t="s">
        <v>2034</v>
      </c>
      <c r="C23">
        <v>30113006269042</v>
      </c>
      <c r="D23" t="s">
        <v>2696</v>
      </c>
      <c r="E23" t="s">
        <v>2697</v>
      </c>
      <c r="F23">
        <v>2015</v>
      </c>
      <c r="G23" t="s">
        <v>3213</v>
      </c>
      <c r="H23" t="s">
        <v>3214</v>
      </c>
      <c r="I23">
        <v>34</v>
      </c>
      <c r="J23">
        <v>7</v>
      </c>
      <c r="K23">
        <v>3</v>
      </c>
      <c r="L23">
        <v>1</v>
      </c>
      <c r="N23" s="15" t="str">
        <f t="shared" si="0"/>
        <v>2015</v>
      </c>
      <c r="O23" s="15" t="str">
        <f t="shared" si="1"/>
        <v>12</v>
      </c>
      <c r="P23" s="15">
        <f t="shared" si="2"/>
        <v>201512</v>
      </c>
      <c r="Q23" s="15">
        <f t="shared" si="12"/>
        <v>202008</v>
      </c>
      <c r="R23" s="15">
        <f t="shared" si="3"/>
        <v>41</v>
      </c>
      <c r="S23" s="15">
        <f t="shared" si="4"/>
        <v>4</v>
      </c>
      <c r="T23" s="16">
        <f t="shared" si="5"/>
        <v>4.916666666666667</v>
      </c>
      <c r="U23" s="16">
        <f t="shared" si="6"/>
        <v>8.3389830508474567</v>
      </c>
      <c r="W23" s="15">
        <f t="shared" si="7"/>
        <v>1</v>
      </c>
      <c r="X23" s="15">
        <f t="shared" si="8"/>
        <v>0</v>
      </c>
      <c r="Y23" s="15">
        <f t="shared" si="9"/>
        <v>0</v>
      </c>
      <c r="Z23" s="15">
        <f t="shared" si="10"/>
        <v>1</v>
      </c>
      <c r="AA23" s="15">
        <f t="shared" si="11"/>
        <v>1</v>
      </c>
    </row>
    <row r="24" spans="1:27" x14ac:dyDescent="0.25">
      <c r="A24" t="s">
        <v>12</v>
      </c>
      <c r="B24" t="s">
        <v>2034</v>
      </c>
      <c r="C24">
        <v>30113006305028</v>
      </c>
      <c r="D24" t="s">
        <v>3471</v>
      </c>
      <c r="E24" t="s">
        <v>3472</v>
      </c>
      <c r="F24">
        <v>2016</v>
      </c>
      <c r="G24" t="s">
        <v>3473</v>
      </c>
      <c r="H24" t="s">
        <v>3474</v>
      </c>
      <c r="I24">
        <v>28</v>
      </c>
      <c r="J24">
        <v>7</v>
      </c>
      <c r="K24">
        <v>2</v>
      </c>
      <c r="L24">
        <v>1</v>
      </c>
      <c r="N24" s="15" t="str">
        <f t="shared" si="0"/>
        <v>2016</v>
      </c>
      <c r="O24" s="15" t="str">
        <f t="shared" si="1"/>
        <v>04</v>
      </c>
      <c r="P24" s="15">
        <f t="shared" si="2"/>
        <v>201604</v>
      </c>
      <c r="Q24" s="15">
        <f t="shared" si="12"/>
        <v>201908</v>
      </c>
      <c r="R24" s="15">
        <f t="shared" si="3"/>
        <v>35</v>
      </c>
      <c r="S24" s="15">
        <f t="shared" si="4"/>
        <v>3</v>
      </c>
      <c r="T24" s="16">
        <f t="shared" si="5"/>
        <v>4.583333333333333</v>
      </c>
      <c r="U24" s="16">
        <f t="shared" si="6"/>
        <v>7.6363636363636367</v>
      </c>
      <c r="W24" s="15">
        <f t="shared" si="7"/>
        <v>1</v>
      </c>
      <c r="X24" s="15">
        <f t="shared" si="8"/>
        <v>1</v>
      </c>
      <c r="Y24" s="15">
        <f t="shared" si="9"/>
        <v>0</v>
      </c>
      <c r="Z24" s="15">
        <f t="shared" si="10"/>
        <v>1</v>
      </c>
      <c r="AA24" s="15">
        <f t="shared" si="11"/>
        <v>1</v>
      </c>
    </row>
    <row r="25" spans="1:27" x14ac:dyDescent="0.25">
      <c r="A25" t="s">
        <v>12</v>
      </c>
      <c r="B25" t="s">
        <v>2034</v>
      </c>
      <c r="C25">
        <v>30113006324169</v>
      </c>
      <c r="D25" t="s">
        <v>3471</v>
      </c>
      <c r="E25" t="s">
        <v>3472</v>
      </c>
      <c r="F25">
        <v>2016</v>
      </c>
      <c r="G25" t="s">
        <v>3649</v>
      </c>
      <c r="H25" t="s">
        <v>3650</v>
      </c>
      <c r="I25">
        <v>29</v>
      </c>
      <c r="J25">
        <v>5</v>
      </c>
      <c r="K25">
        <v>5</v>
      </c>
      <c r="L25">
        <v>2</v>
      </c>
      <c r="N25" s="15" t="str">
        <f t="shared" si="0"/>
        <v>2016</v>
      </c>
      <c r="O25" s="15" t="str">
        <f t="shared" si="1"/>
        <v>06</v>
      </c>
      <c r="P25" s="15">
        <f t="shared" si="2"/>
        <v>201606</v>
      </c>
      <c r="Q25" s="15">
        <f t="shared" si="12"/>
        <v>201911</v>
      </c>
      <c r="R25" s="15">
        <f t="shared" si="3"/>
        <v>34</v>
      </c>
      <c r="S25" s="15">
        <f t="shared" si="4"/>
        <v>7</v>
      </c>
      <c r="T25" s="16">
        <f t="shared" si="5"/>
        <v>4.416666666666667</v>
      </c>
      <c r="U25" s="16">
        <f t="shared" si="6"/>
        <v>7.698113207547169</v>
      </c>
      <c r="W25" s="15">
        <f t="shared" si="7"/>
        <v>1</v>
      </c>
      <c r="X25" s="15">
        <f t="shared" si="8"/>
        <v>1</v>
      </c>
      <c r="Y25" s="15">
        <f t="shared" si="9"/>
        <v>0</v>
      </c>
      <c r="Z25" s="15">
        <f t="shared" si="10"/>
        <v>0</v>
      </c>
      <c r="AA25" s="15">
        <f t="shared" si="11"/>
        <v>1</v>
      </c>
    </row>
    <row r="26" spans="1:27" x14ac:dyDescent="0.25">
      <c r="A26" t="s">
        <v>12</v>
      </c>
      <c r="B26" t="s">
        <v>4292</v>
      </c>
      <c r="C26">
        <v>30113006512185</v>
      </c>
      <c r="D26" t="s">
        <v>4293</v>
      </c>
      <c r="E26" t="s">
        <v>4294</v>
      </c>
      <c r="F26">
        <v>2016</v>
      </c>
      <c r="G26" t="s">
        <v>4295</v>
      </c>
      <c r="H26" t="s">
        <v>4296</v>
      </c>
      <c r="I26">
        <v>8</v>
      </c>
      <c r="J26">
        <v>4</v>
      </c>
      <c r="K26">
        <v>1</v>
      </c>
      <c r="L26">
        <v>1</v>
      </c>
      <c r="N26" s="15" t="str">
        <f t="shared" si="0"/>
        <v>2017</v>
      </c>
      <c r="O26" s="15" t="str">
        <f t="shared" si="1"/>
        <v>09</v>
      </c>
      <c r="P26" s="15">
        <f t="shared" si="2"/>
        <v>201709</v>
      </c>
      <c r="Q26" s="15">
        <f t="shared" si="12"/>
        <v>202008</v>
      </c>
      <c r="R26" s="15">
        <f t="shared" si="3"/>
        <v>12</v>
      </c>
      <c r="S26" s="15">
        <f t="shared" si="4"/>
        <v>2</v>
      </c>
      <c r="T26" s="16">
        <f t="shared" si="5"/>
        <v>3.1666666666666665</v>
      </c>
      <c r="U26" s="16">
        <f t="shared" si="6"/>
        <v>3.7894736842105265</v>
      </c>
      <c r="W26" s="15">
        <f t="shared" si="7"/>
        <v>1</v>
      </c>
      <c r="X26" s="15">
        <f t="shared" si="8"/>
        <v>0</v>
      </c>
      <c r="Y26" s="15">
        <f t="shared" si="9"/>
        <v>1</v>
      </c>
      <c r="Z26" s="15">
        <f t="shared" si="10"/>
        <v>1</v>
      </c>
      <c r="AA26" s="15">
        <f t="shared" si="11"/>
        <v>1</v>
      </c>
    </row>
    <row r="27" spans="1:27" x14ac:dyDescent="0.25">
      <c r="A27" t="s">
        <v>12</v>
      </c>
      <c r="B27" t="s">
        <v>4292</v>
      </c>
      <c r="C27">
        <v>30113006473016</v>
      </c>
      <c r="D27" t="s">
        <v>4293</v>
      </c>
      <c r="E27" t="s">
        <v>4294</v>
      </c>
      <c r="F27">
        <v>2016</v>
      </c>
      <c r="G27" t="s">
        <v>4306</v>
      </c>
      <c r="H27" t="s">
        <v>4307</v>
      </c>
      <c r="I27">
        <v>13</v>
      </c>
      <c r="J27">
        <v>6</v>
      </c>
      <c r="K27">
        <v>1</v>
      </c>
      <c r="L27">
        <v>1</v>
      </c>
      <c r="N27" s="15" t="str">
        <f t="shared" si="0"/>
        <v>2017</v>
      </c>
      <c r="O27" s="15" t="str">
        <f t="shared" si="1"/>
        <v>04</v>
      </c>
      <c r="P27" s="15">
        <f t="shared" si="2"/>
        <v>201704</v>
      </c>
      <c r="Q27" s="15">
        <f t="shared" si="12"/>
        <v>202010</v>
      </c>
      <c r="R27" s="15">
        <f t="shared" si="3"/>
        <v>19</v>
      </c>
      <c r="S27" s="15">
        <f t="shared" si="4"/>
        <v>2</v>
      </c>
      <c r="T27" s="16">
        <f t="shared" si="5"/>
        <v>3.5833333333333335</v>
      </c>
      <c r="U27" s="16">
        <f t="shared" si="6"/>
        <v>5.3023255813953485</v>
      </c>
      <c r="W27" s="15">
        <f t="shared" si="7"/>
        <v>1</v>
      </c>
      <c r="X27" s="15">
        <f t="shared" si="8"/>
        <v>0</v>
      </c>
      <c r="Y27" s="15">
        <f t="shared" si="9"/>
        <v>1</v>
      </c>
      <c r="Z27" s="15">
        <f t="shared" si="10"/>
        <v>1</v>
      </c>
      <c r="AA27" s="15">
        <f t="shared" si="11"/>
        <v>1</v>
      </c>
    </row>
    <row r="28" spans="1:27" x14ac:dyDescent="0.25">
      <c r="A28" t="s">
        <v>12</v>
      </c>
      <c r="B28" t="s">
        <v>2986</v>
      </c>
      <c r="C28">
        <v>30113006249606</v>
      </c>
      <c r="D28" t="s">
        <v>2987</v>
      </c>
      <c r="E28" t="s">
        <v>2988</v>
      </c>
      <c r="F28">
        <v>2014</v>
      </c>
      <c r="G28" t="s">
        <v>2989</v>
      </c>
      <c r="H28" t="s">
        <v>2990</v>
      </c>
      <c r="I28">
        <v>44</v>
      </c>
      <c r="J28">
        <v>13</v>
      </c>
      <c r="K28">
        <v>11</v>
      </c>
      <c r="L28">
        <v>3</v>
      </c>
      <c r="N28" s="15" t="str">
        <f t="shared" si="0"/>
        <v>2015</v>
      </c>
      <c r="O28" s="15" t="str">
        <f t="shared" si="1"/>
        <v>11</v>
      </c>
      <c r="P28" s="15">
        <f t="shared" si="2"/>
        <v>201511</v>
      </c>
      <c r="Q28" s="15">
        <f t="shared" si="12"/>
        <v>202002</v>
      </c>
      <c r="R28" s="15">
        <f t="shared" si="3"/>
        <v>57</v>
      </c>
      <c r="S28" s="15">
        <f t="shared" si="4"/>
        <v>14</v>
      </c>
      <c r="T28" s="16">
        <f t="shared" si="5"/>
        <v>5</v>
      </c>
      <c r="U28" s="16">
        <f t="shared" si="6"/>
        <v>11.4</v>
      </c>
      <c r="W28" s="15">
        <f t="shared" si="7"/>
        <v>1</v>
      </c>
      <c r="X28" s="15">
        <f t="shared" si="8"/>
        <v>1</v>
      </c>
      <c r="Y28" s="15">
        <f t="shared" si="9"/>
        <v>0</v>
      </c>
      <c r="Z28" s="15">
        <f t="shared" si="10"/>
        <v>0</v>
      </c>
      <c r="AA28" s="15">
        <f t="shared" si="11"/>
        <v>1</v>
      </c>
    </row>
    <row r="29" spans="1:27" x14ac:dyDescent="0.25">
      <c r="A29" t="s">
        <v>12</v>
      </c>
      <c r="B29" t="s">
        <v>4426</v>
      </c>
      <c r="C29">
        <v>30113006479245</v>
      </c>
      <c r="D29" t="s">
        <v>4427</v>
      </c>
      <c r="E29" t="s">
        <v>4428</v>
      </c>
      <c r="F29">
        <v>2017</v>
      </c>
      <c r="G29" t="s">
        <v>4429</v>
      </c>
      <c r="H29" t="s">
        <v>4430</v>
      </c>
      <c r="I29">
        <v>15</v>
      </c>
      <c r="J29">
        <v>8</v>
      </c>
      <c r="K29">
        <v>2</v>
      </c>
      <c r="L29">
        <v>2</v>
      </c>
      <c r="N29" s="15" t="str">
        <f t="shared" si="0"/>
        <v>2017</v>
      </c>
      <c r="O29" s="15" t="str">
        <f t="shared" si="1"/>
        <v>06</v>
      </c>
      <c r="P29" s="15">
        <f t="shared" si="2"/>
        <v>201706</v>
      </c>
      <c r="Q29" s="15">
        <f t="shared" si="12"/>
        <v>202010</v>
      </c>
      <c r="R29" s="15">
        <f t="shared" si="3"/>
        <v>23</v>
      </c>
      <c r="S29" s="15">
        <f t="shared" si="4"/>
        <v>4</v>
      </c>
      <c r="T29" s="16">
        <f t="shared" si="5"/>
        <v>3.4166666666666665</v>
      </c>
      <c r="U29" s="16">
        <f t="shared" si="6"/>
        <v>6.7317073170731714</v>
      </c>
      <c r="W29" s="15">
        <f t="shared" si="7"/>
        <v>1</v>
      </c>
      <c r="X29" s="15">
        <f t="shared" si="8"/>
        <v>0</v>
      </c>
      <c r="Y29" s="15">
        <f t="shared" si="9"/>
        <v>1</v>
      </c>
      <c r="Z29" s="15">
        <f t="shared" si="10"/>
        <v>1</v>
      </c>
      <c r="AA29" s="15">
        <f t="shared" si="11"/>
        <v>1</v>
      </c>
    </row>
    <row r="30" spans="1:27" x14ac:dyDescent="0.25">
      <c r="A30" t="s">
        <v>12</v>
      </c>
      <c r="B30" t="s">
        <v>4426</v>
      </c>
      <c r="C30">
        <v>30113006634724</v>
      </c>
      <c r="D30" t="s">
        <v>5338</v>
      </c>
      <c r="E30" t="s">
        <v>4428</v>
      </c>
      <c r="F30">
        <v>2018</v>
      </c>
      <c r="G30" t="s">
        <v>5339</v>
      </c>
      <c r="H30" t="s">
        <v>5340</v>
      </c>
      <c r="I30">
        <v>8</v>
      </c>
      <c r="J30">
        <v>4</v>
      </c>
      <c r="K30">
        <v>3</v>
      </c>
      <c r="L30">
        <v>1</v>
      </c>
      <c r="N30" s="15" t="str">
        <f t="shared" si="0"/>
        <v>2018</v>
      </c>
      <c r="O30" s="15" t="str">
        <f t="shared" si="1"/>
        <v>06</v>
      </c>
      <c r="P30" s="15">
        <f t="shared" si="2"/>
        <v>201806</v>
      </c>
      <c r="Q30" s="15">
        <f t="shared" si="12"/>
        <v>202010</v>
      </c>
      <c r="R30" s="15">
        <f t="shared" si="3"/>
        <v>12</v>
      </c>
      <c r="S30" s="15">
        <f t="shared" si="4"/>
        <v>4</v>
      </c>
      <c r="T30" s="16">
        <f t="shared" si="5"/>
        <v>2.4166666666666665</v>
      </c>
      <c r="U30" s="16">
        <f t="shared" si="6"/>
        <v>4.9655172413793105</v>
      </c>
      <c r="W30" s="15">
        <f t="shared" si="7"/>
        <v>1</v>
      </c>
      <c r="X30" s="15">
        <f t="shared" si="8"/>
        <v>0</v>
      </c>
      <c r="Y30" s="15">
        <f t="shared" si="9"/>
        <v>1</v>
      </c>
      <c r="Z30" s="15">
        <f t="shared" si="10"/>
        <v>1</v>
      </c>
      <c r="AA30" s="15">
        <f t="shared" si="11"/>
        <v>1</v>
      </c>
    </row>
    <row r="31" spans="1:27" x14ac:dyDescent="0.25">
      <c r="A31" t="s">
        <v>12</v>
      </c>
      <c r="B31" t="s">
        <v>2709</v>
      </c>
      <c r="C31">
        <v>30113006278605</v>
      </c>
      <c r="D31" t="s">
        <v>3245</v>
      </c>
      <c r="F31">
        <v>2014</v>
      </c>
      <c r="G31" t="s">
        <v>3246</v>
      </c>
      <c r="H31" t="s">
        <v>3247</v>
      </c>
      <c r="I31">
        <v>27</v>
      </c>
      <c r="J31">
        <v>3</v>
      </c>
      <c r="K31">
        <v>10</v>
      </c>
      <c r="L31">
        <v>2</v>
      </c>
      <c r="N31" s="15" t="str">
        <f t="shared" si="0"/>
        <v>2016</v>
      </c>
      <c r="O31" s="15" t="str">
        <f t="shared" si="1"/>
        <v>02</v>
      </c>
      <c r="P31" s="15">
        <f t="shared" si="2"/>
        <v>201602</v>
      </c>
      <c r="Q31" s="15">
        <f t="shared" si="12"/>
        <v>202009</v>
      </c>
      <c r="R31" s="15">
        <f t="shared" si="3"/>
        <v>30</v>
      </c>
      <c r="S31" s="15">
        <f t="shared" si="4"/>
        <v>12</v>
      </c>
      <c r="T31" s="16">
        <f t="shared" si="5"/>
        <v>4.75</v>
      </c>
      <c r="U31" s="16">
        <f t="shared" si="6"/>
        <v>6.3157894736842106</v>
      </c>
      <c r="W31" s="15">
        <f t="shared" si="7"/>
        <v>1</v>
      </c>
      <c r="X31" s="15">
        <f t="shared" si="8"/>
        <v>0</v>
      </c>
      <c r="Y31" s="15">
        <f t="shared" si="9"/>
        <v>1</v>
      </c>
      <c r="Z31" s="15">
        <f t="shared" si="10"/>
        <v>0</v>
      </c>
      <c r="AA31" s="15">
        <f t="shared" si="11"/>
        <v>1</v>
      </c>
    </row>
    <row r="32" spans="1:27" x14ac:dyDescent="0.25">
      <c r="A32" t="s">
        <v>12</v>
      </c>
      <c r="B32" t="s">
        <v>31</v>
      </c>
      <c r="C32">
        <v>30113006278894</v>
      </c>
      <c r="D32" t="s">
        <v>3259</v>
      </c>
      <c r="F32">
        <v>2015</v>
      </c>
      <c r="G32" t="s">
        <v>3260</v>
      </c>
      <c r="H32" t="s">
        <v>3261</v>
      </c>
      <c r="I32">
        <v>39</v>
      </c>
      <c r="J32">
        <v>5</v>
      </c>
      <c r="K32">
        <v>7</v>
      </c>
      <c r="L32">
        <v>0</v>
      </c>
      <c r="N32" s="15" t="str">
        <f t="shared" si="0"/>
        <v>2016</v>
      </c>
      <c r="O32" s="15" t="str">
        <f t="shared" si="1"/>
        <v>02</v>
      </c>
      <c r="P32" s="15">
        <f t="shared" si="2"/>
        <v>201602</v>
      </c>
      <c r="Q32" s="15">
        <f t="shared" si="12"/>
        <v>201912</v>
      </c>
      <c r="R32" s="15">
        <f t="shared" si="3"/>
        <v>44</v>
      </c>
      <c r="S32" s="15">
        <f t="shared" si="4"/>
        <v>7</v>
      </c>
      <c r="T32" s="16">
        <f t="shared" si="5"/>
        <v>4.75</v>
      </c>
      <c r="U32" s="16">
        <f t="shared" si="6"/>
        <v>9.2631578947368425</v>
      </c>
      <c r="W32" s="15">
        <f t="shared" si="7"/>
        <v>1</v>
      </c>
      <c r="X32" s="15">
        <f t="shared" si="8"/>
        <v>1</v>
      </c>
      <c r="Y32" s="15">
        <f t="shared" si="9"/>
        <v>0</v>
      </c>
      <c r="Z32" s="15">
        <f t="shared" si="10"/>
        <v>0</v>
      </c>
      <c r="AA32" s="15">
        <f t="shared" si="11"/>
        <v>1</v>
      </c>
    </row>
    <row r="33" spans="1:27" x14ac:dyDescent="0.25">
      <c r="A33" t="s">
        <v>12</v>
      </c>
      <c r="B33" t="s">
        <v>31</v>
      </c>
      <c r="C33">
        <v>30113005784041</v>
      </c>
      <c r="D33" t="s">
        <v>1786</v>
      </c>
      <c r="F33">
        <v>2013</v>
      </c>
      <c r="G33" t="s">
        <v>1787</v>
      </c>
      <c r="H33" t="s">
        <v>1788</v>
      </c>
      <c r="I33">
        <v>50</v>
      </c>
      <c r="J33">
        <v>0</v>
      </c>
      <c r="N33" s="15" t="str">
        <f t="shared" si="0"/>
        <v>2014</v>
      </c>
      <c r="O33" s="15" t="str">
        <f t="shared" si="1"/>
        <v>02</v>
      </c>
      <c r="P33" s="15">
        <f t="shared" si="2"/>
        <v>201402</v>
      </c>
      <c r="Q33" s="15">
        <f t="shared" si="12"/>
        <v>201711</v>
      </c>
      <c r="R33" s="15">
        <f t="shared" si="3"/>
        <v>50</v>
      </c>
      <c r="S33" s="15">
        <f t="shared" si="4"/>
        <v>0</v>
      </c>
      <c r="T33" s="16">
        <f t="shared" si="5"/>
        <v>6.75</v>
      </c>
      <c r="U33" s="16">
        <f t="shared" si="6"/>
        <v>7.4074074074074074</v>
      </c>
      <c r="W33" s="15">
        <f t="shared" si="7"/>
        <v>1</v>
      </c>
      <c r="X33" s="15">
        <f t="shared" si="8"/>
        <v>1</v>
      </c>
      <c r="Y33" s="15">
        <f t="shared" si="9"/>
        <v>0</v>
      </c>
      <c r="Z33" s="15">
        <f t="shared" si="10"/>
        <v>1</v>
      </c>
      <c r="AA33" s="15">
        <f t="shared" si="11"/>
        <v>1</v>
      </c>
    </row>
    <row r="34" spans="1:27" x14ac:dyDescent="0.25">
      <c r="A34" t="s">
        <v>12</v>
      </c>
      <c r="B34" t="s">
        <v>31</v>
      </c>
      <c r="C34">
        <v>30113005797613</v>
      </c>
      <c r="D34" t="s">
        <v>1786</v>
      </c>
      <c r="F34">
        <v>2013</v>
      </c>
      <c r="G34" t="s">
        <v>3558</v>
      </c>
      <c r="H34" t="s">
        <v>3559</v>
      </c>
      <c r="I34">
        <v>12</v>
      </c>
      <c r="J34">
        <v>0</v>
      </c>
      <c r="N34" s="15" t="str">
        <f t="shared" si="0"/>
        <v>2016</v>
      </c>
      <c r="O34" s="15" t="str">
        <f t="shared" si="1"/>
        <v>05</v>
      </c>
      <c r="P34" s="15">
        <f t="shared" si="2"/>
        <v>201605</v>
      </c>
      <c r="Q34" s="15">
        <f t="shared" si="12"/>
        <v>201701</v>
      </c>
      <c r="R34" s="15">
        <f t="shared" si="3"/>
        <v>12</v>
      </c>
      <c r="S34" s="15">
        <f t="shared" si="4"/>
        <v>0</v>
      </c>
      <c r="T34" s="16">
        <f t="shared" si="5"/>
        <v>4.5</v>
      </c>
      <c r="U34" s="16">
        <f t="shared" si="6"/>
        <v>2.6666666666666665</v>
      </c>
      <c r="W34" s="15">
        <f t="shared" si="7"/>
        <v>1</v>
      </c>
      <c r="X34" s="15">
        <f t="shared" si="8"/>
        <v>1</v>
      </c>
      <c r="Y34" s="15">
        <f t="shared" si="9"/>
        <v>1</v>
      </c>
      <c r="Z34" s="15">
        <f t="shared" si="10"/>
        <v>1</v>
      </c>
      <c r="AA34" s="15">
        <f t="shared" si="11"/>
        <v>1</v>
      </c>
    </row>
    <row r="35" spans="1:27" x14ac:dyDescent="0.25">
      <c r="A35" t="s">
        <v>12</v>
      </c>
      <c r="B35" t="s">
        <v>31</v>
      </c>
      <c r="C35">
        <v>30113006528371</v>
      </c>
      <c r="D35" t="s">
        <v>2133</v>
      </c>
      <c r="F35">
        <v>2016</v>
      </c>
      <c r="G35" t="s">
        <v>4723</v>
      </c>
      <c r="H35" t="s">
        <v>4724</v>
      </c>
      <c r="I35">
        <v>20</v>
      </c>
      <c r="J35">
        <v>0</v>
      </c>
      <c r="K35">
        <v>4</v>
      </c>
      <c r="L35">
        <v>0</v>
      </c>
      <c r="N35" s="15" t="str">
        <f t="shared" si="0"/>
        <v>2017</v>
      </c>
      <c r="O35" s="15" t="str">
        <f t="shared" si="1"/>
        <v>10</v>
      </c>
      <c r="P35" s="15">
        <f t="shared" si="2"/>
        <v>201710</v>
      </c>
      <c r="Q35" s="15">
        <f t="shared" si="12"/>
        <v>201907</v>
      </c>
      <c r="R35" s="15">
        <f t="shared" si="3"/>
        <v>20</v>
      </c>
      <c r="S35" s="15">
        <f t="shared" si="4"/>
        <v>4</v>
      </c>
      <c r="T35" s="16">
        <f t="shared" si="5"/>
        <v>3.0833333333333335</v>
      </c>
      <c r="U35" s="16">
        <f t="shared" si="6"/>
        <v>6.486486486486486</v>
      </c>
      <c r="W35" s="15">
        <f t="shared" si="7"/>
        <v>1</v>
      </c>
      <c r="X35" s="15">
        <f t="shared" si="8"/>
        <v>1</v>
      </c>
      <c r="Y35" s="15">
        <f t="shared" si="9"/>
        <v>1</v>
      </c>
      <c r="Z35" s="15">
        <f t="shared" si="10"/>
        <v>1</v>
      </c>
      <c r="AA35" s="15">
        <f t="shared" si="11"/>
        <v>1</v>
      </c>
    </row>
    <row r="36" spans="1:27" x14ac:dyDescent="0.25">
      <c r="A36" t="s">
        <v>12</v>
      </c>
      <c r="B36" t="s">
        <v>31</v>
      </c>
      <c r="C36">
        <v>30113006529460</v>
      </c>
      <c r="D36" t="s">
        <v>2133</v>
      </c>
      <c r="F36">
        <v>2016</v>
      </c>
      <c r="G36" t="s">
        <v>4897</v>
      </c>
      <c r="H36" t="s">
        <v>4898</v>
      </c>
      <c r="I36">
        <v>20</v>
      </c>
      <c r="J36">
        <v>2</v>
      </c>
      <c r="K36">
        <v>5</v>
      </c>
      <c r="L36">
        <v>1</v>
      </c>
      <c r="N36" s="15" t="str">
        <f t="shared" si="0"/>
        <v>2018</v>
      </c>
      <c r="O36" s="15" t="str">
        <f t="shared" si="1"/>
        <v>01</v>
      </c>
      <c r="P36" s="15">
        <f t="shared" si="2"/>
        <v>201801</v>
      </c>
      <c r="Q36" s="15">
        <f t="shared" si="12"/>
        <v>202010</v>
      </c>
      <c r="R36" s="15">
        <f t="shared" si="3"/>
        <v>22</v>
      </c>
      <c r="S36" s="15">
        <f t="shared" si="4"/>
        <v>6</v>
      </c>
      <c r="T36" s="16">
        <f t="shared" si="5"/>
        <v>2.8333333333333335</v>
      </c>
      <c r="U36" s="16">
        <f t="shared" si="6"/>
        <v>7.7647058823529411</v>
      </c>
      <c r="W36" s="15">
        <f t="shared" si="7"/>
        <v>1</v>
      </c>
      <c r="X36" s="15">
        <f t="shared" si="8"/>
        <v>0</v>
      </c>
      <c r="Y36" s="15">
        <f t="shared" si="9"/>
        <v>0</v>
      </c>
      <c r="Z36" s="15">
        <f t="shared" si="10"/>
        <v>1</v>
      </c>
      <c r="AA36" s="15">
        <f t="shared" si="11"/>
        <v>1</v>
      </c>
    </row>
    <row r="37" spans="1:27" x14ac:dyDescent="0.25">
      <c r="A37" t="s">
        <v>12</v>
      </c>
      <c r="B37" t="s">
        <v>31</v>
      </c>
      <c r="C37">
        <v>30113006529411</v>
      </c>
      <c r="D37" t="s">
        <v>2133</v>
      </c>
      <c r="F37">
        <v>2016</v>
      </c>
      <c r="G37" t="s">
        <v>4899</v>
      </c>
      <c r="H37" t="s">
        <v>4900</v>
      </c>
      <c r="I37">
        <v>20</v>
      </c>
      <c r="J37">
        <v>0</v>
      </c>
      <c r="K37">
        <v>9</v>
      </c>
      <c r="L37">
        <v>0</v>
      </c>
      <c r="N37" s="15" t="str">
        <f t="shared" si="0"/>
        <v>2018</v>
      </c>
      <c r="O37" s="15" t="str">
        <f t="shared" si="1"/>
        <v>01</v>
      </c>
      <c r="P37" s="15">
        <f t="shared" si="2"/>
        <v>201801</v>
      </c>
      <c r="Q37" s="15">
        <f t="shared" si="12"/>
        <v>202002</v>
      </c>
      <c r="R37" s="15">
        <f t="shared" si="3"/>
        <v>20</v>
      </c>
      <c r="S37" s="15">
        <f t="shared" si="4"/>
        <v>9</v>
      </c>
      <c r="T37" s="16">
        <f t="shared" si="5"/>
        <v>2.8333333333333335</v>
      </c>
      <c r="U37" s="16">
        <f t="shared" si="6"/>
        <v>7.0588235294117645</v>
      </c>
      <c r="W37" s="15">
        <f t="shared" si="7"/>
        <v>1</v>
      </c>
      <c r="X37" s="15">
        <f t="shared" si="8"/>
        <v>1</v>
      </c>
      <c r="Y37" s="15">
        <f t="shared" si="9"/>
        <v>0</v>
      </c>
      <c r="Z37" s="15">
        <f t="shared" si="10"/>
        <v>0</v>
      </c>
      <c r="AA37" s="15">
        <f t="shared" si="11"/>
        <v>1</v>
      </c>
    </row>
    <row r="38" spans="1:27" x14ac:dyDescent="0.25">
      <c r="A38" t="s">
        <v>12</v>
      </c>
      <c r="B38" t="s">
        <v>31</v>
      </c>
      <c r="C38">
        <v>30113006529429</v>
      </c>
      <c r="D38" t="s">
        <v>2133</v>
      </c>
      <c r="F38">
        <v>2016</v>
      </c>
      <c r="G38" t="s">
        <v>4901</v>
      </c>
      <c r="H38" t="s">
        <v>4902</v>
      </c>
      <c r="I38">
        <v>22</v>
      </c>
      <c r="J38">
        <v>0</v>
      </c>
      <c r="K38">
        <v>6</v>
      </c>
      <c r="L38">
        <v>0</v>
      </c>
      <c r="N38" s="15" t="str">
        <f t="shared" si="0"/>
        <v>2018</v>
      </c>
      <c r="O38" s="15" t="str">
        <f t="shared" si="1"/>
        <v>01</v>
      </c>
      <c r="P38" s="15">
        <f t="shared" si="2"/>
        <v>201801</v>
      </c>
      <c r="Q38" s="15">
        <f t="shared" si="12"/>
        <v>202007</v>
      </c>
      <c r="R38" s="15">
        <f t="shared" si="3"/>
        <v>22</v>
      </c>
      <c r="S38" s="15">
        <f t="shared" si="4"/>
        <v>6</v>
      </c>
      <c r="T38" s="16">
        <f t="shared" si="5"/>
        <v>2.8333333333333335</v>
      </c>
      <c r="U38" s="16">
        <f t="shared" si="6"/>
        <v>7.7647058823529411</v>
      </c>
      <c r="W38" s="15">
        <f t="shared" si="7"/>
        <v>1</v>
      </c>
      <c r="X38" s="15">
        <f t="shared" si="8"/>
        <v>1</v>
      </c>
      <c r="Y38" s="15">
        <f t="shared" si="9"/>
        <v>0</v>
      </c>
      <c r="Z38" s="15">
        <f t="shared" si="10"/>
        <v>1</v>
      </c>
      <c r="AA38" s="15">
        <f t="shared" si="11"/>
        <v>1</v>
      </c>
    </row>
    <row r="39" spans="1:27" x14ac:dyDescent="0.25">
      <c r="A39" t="s">
        <v>12</v>
      </c>
      <c r="B39" t="s">
        <v>31</v>
      </c>
      <c r="C39">
        <v>30113006541176</v>
      </c>
      <c r="D39" t="s">
        <v>2133</v>
      </c>
      <c r="F39">
        <v>2016</v>
      </c>
      <c r="G39" t="s">
        <v>5015</v>
      </c>
      <c r="H39" t="s">
        <v>5016</v>
      </c>
      <c r="I39">
        <v>25</v>
      </c>
      <c r="J39">
        <v>0</v>
      </c>
      <c r="K39">
        <v>6</v>
      </c>
      <c r="L39">
        <v>0</v>
      </c>
      <c r="N39" s="15" t="str">
        <f t="shared" si="0"/>
        <v>2018</v>
      </c>
      <c r="O39" s="15" t="str">
        <f t="shared" si="1"/>
        <v>02</v>
      </c>
      <c r="P39" s="15">
        <f t="shared" si="2"/>
        <v>201802</v>
      </c>
      <c r="Q39" s="15">
        <f t="shared" si="12"/>
        <v>202010</v>
      </c>
      <c r="R39" s="15">
        <f t="shared" si="3"/>
        <v>25</v>
      </c>
      <c r="S39" s="15">
        <f t="shared" si="4"/>
        <v>6</v>
      </c>
      <c r="T39" s="16">
        <f t="shared" si="5"/>
        <v>2.75</v>
      </c>
      <c r="U39" s="16">
        <f t="shared" si="6"/>
        <v>9.0909090909090917</v>
      </c>
      <c r="W39" s="15">
        <f t="shared" si="7"/>
        <v>1</v>
      </c>
      <c r="X39" s="15">
        <f t="shared" si="8"/>
        <v>0</v>
      </c>
      <c r="Y39" s="15">
        <f t="shared" si="9"/>
        <v>0</v>
      </c>
      <c r="Z39" s="15">
        <f t="shared" si="10"/>
        <v>1</v>
      </c>
      <c r="AA39" s="15">
        <f t="shared" si="11"/>
        <v>1</v>
      </c>
    </row>
    <row r="40" spans="1:27" x14ac:dyDescent="0.25">
      <c r="A40" t="s">
        <v>12</v>
      </c>
      <c r="B40" t="s">
        <v>31</v>
      </c>
      <c r="C40">
        <v>30113006546639</v>
      </c>
      <c r="D40" t="s">
        <v>2133</v>
      </c>
      <c r="F40">
        <v>2016</v>
      </c>
      <c r="G40" t="s">
        <v>5112</v>
      </c>
      <c r="H40" t="s">
        <v>5113</v>
      </c>
      <c r="I40">
        <v>16</v>
      </c>
      <c r="J40">
        <v>0</v>
      </c>
      <c r="K40">
        <v>5</v>
      </c>
      <c r="L40">
        <v>0</v>
      </c>
      <c r="N40" s="15" t="str">
        <f t="shared" si="0"/>
        <v>2018</v>
      </c>
      <c r="O40" s="15" t="str">
        <f t="shared" si="1"/>
        <v>03</v>
      </c>
      <c r="P40" s="15">
        <f t="shared" si="2"/>
        <v>201803</v>
      </c>
      <c r="Q40" s="15">
        <f t="shared" si="12"/>
        <v>201907</v>
      </c>
      <c r="R40" s="15">
        <f t="shared" si="3"/>
        <v>16</v>
      </c>
      <c r="S40" s="15">
        <f t="shared" si="4"/>
        <v>5</v>
      </c>
      <c r="T40" s="16">
        <f t="shared" si="5"/>
        <v>2.6666666666666665</v>
      </c>
      <c r="U40" s="16">
        <f t="shared" si="6"/>
        <v>6</v>
      </c>
      <c r="W40" s="15">
        <f t="shared" si="7"/>
        <v>1</v>
      </c>
      <c r="X40" s="15">
        <f t="shared" si="8"/>
        <v>1</v>
      </c>
      <c r="Y40" s="15">
        <f t="shared" si="9"/>
        <v>1</v>
      </c>
      <c r="Z40" s="15">
        <f t="shared" si="10"/>
        <v>1</v>
      </c>
      <c r="AA40" s="15">
        <f t="shared" si="11"/>
        <v>1</v>
      </c>
    </row>
    <row r="41" spans="1:27" x14ac:dyDescent="0.25">
      <c r="A41" t="s">
        <v>12</v>
      </c>
      <c r="B41" t="s">
        <v>31</v>
      </c>
      <c r="C41">
        <v>30113006404854</v>
      </c>
      <c r="D41" t="s">
        <v>2133</v>
      </c>
      <c r="F41">
        <v>2016</v>
      </c>
      <c r="G41" t="s">
        <v>5212</v>
      </c>
      <c r="H41" t="s">
        <v>4724</v>
      </c>
      <c r="I41">
        <v>11</v>
      </c>
      <c r="J41">
        <v>2</v>
      </c>
      <c r="K41">
        <v>6</v>
      </c>
      <c r="L41">
        <v>0</v>
      </c>
      <c r="N41" s="15" t="str">
        <f t="shared" si="0"/>
        <v>2018</v>
      </c>
      <c r="O41" s="15" t="str">
        <f t="shared" si="1"/>
        <v>05</v>
      </c>
      <c r="P41" s="15">
        <f t="shared" si="2"/>
        <v>201805</v>
      </c>
      <c r="Q41" s="15">
        <f t="shared" si="12"/>
        <v>201907</v>
      </c>
      <c r="R41" s="15">
        <f t="shared" si="3"/>
        <v>13</v>
      </c>
      <c r="S41" s="15">
        <f t="shared" si="4"/>
        <v>6</v>
      </c>
      <c r="T41" s="16">
        <f t="shared" si="5"/>
        <v>2.5</v>
      </c>
      <c r="U41" s="16">
        <f t="shared" si="6"/>
        <v>5.2</v>
      </c>
      <c r="W41" s="15">
        <f t="shared" si="7"/>
        <v>1</v>
      </c>
      <c r="X41" s="15">
        <f t="shared" si="8"/>
        <v>1</v>
      </c>
      <c r="Y41" s="15">
        <f t="shared" si="9"/>
        <v>1</v>
      </c>
      <c r="Z41" s="15">
        <f t="shared" si="10"/>
        <v>1</v>
      </c>
      <c r="AA41" s="15">
        <f t="shared" si="11"/>
        <v>1</v>
      </c>
    </row>
    <row r="42" spans="1:27" x14ac:dyDescent="0.25">
      <c r="A42" t="s">
        <v>12</v>
      </c>
      <c r="B42" t="s">
        <v>31</v>
      </c>
      <c r="C42">
        <v>30113006542679</v>
      </c>
      <c r="D42" t="s">
        <v>2133</v>
      </c>
      <c r="F42">
        <v>2016</v>
      </c>
      <c r="G42" t="s">
        <v>5247</v>
      </c>
      <c r="H42" t="s">
        <v>5248</v>
      </c>
      <c r="I42">
        <v>20</v>
      </c>
      <c r="J42">
        <v>0</v>
      </c>
      <c r="K42">
        <v>9</v>
      </c>
      <c r="L42">
        <v>0</v>
      </c>
      <c r="N42" s="15" t="str">
        <f t="shared" si="0"/>
        <v>2018</v>
      </c>
      <c r="O42" s="15" t="str">
        <f t="shared" si="1"/>
        <v>05</v>
      </c>
      <c r="P42" s="15">
        <f t="shared" si="2"/>
        <v>201805</v>
      </c>
      <c r="Q42" s="15">
        <f t="shared" si="12"/>
        <v>201911</v>
      </c>
      <c r="R42" s="15">
        <f t="shared" si="3"/>
        <v>20</v>
      </c>
      <c r="S42" s="15">
        <f t="shared" si="4"/>
        <v>9</v>
      </c>
      <c r="T42" s="16">
        <f t="shared" si="5"/>
        <v>2.5</v>
      </c>
      <c r="U42" s="16">
        <f t="shared" si="6"/>
        <v>8</v>
      </c>
      <c r="W42" s="15">
        <f t="shared" si="7"/>
        <v>1</v>
      </c>
      <c r="X42" s="15">
        <f t="shared" si="8"/>
        <v>1</v>
      </c>
      <c r="Y42" s="15">
        <f t="shared" si="9"/>
        <v>0</v>
      </c>
      <c r="Z42" s="15">
        <f t="shared" si="10"/>
        <v>0</v>
      </c>
      <c r="AA42" s="15">
        <f t="shared" si="11"/>
        <v>1</v>
      </c>
    </row>
    <row r="43" spans="1:27" x14ac:dyDescent="0.25">
      <c r="A43" t="s">
        <v>12</v>
      </c>
      <c r="B43" t="s">
        <v>31</v>
      </c>
      <c r="C43">
        <v>30113006545243</v>
      </c>
      <c r="D43" t="s">
        <v>2133</v>
      </c>
      <c r="F43">
        <v>2016</v>
      </c>
      <c r="G43" t="s">
        <v>5251</v>
      </c>
      <c r="H43" t="s">
        <v>5252</v>
      </c>
      <c r="I43">
        <v>8</v>
      </c>
      <c r="J43">
        <v>1</v>
      </c>
      <c r="N43" s="15" t="str">
        <f t="shared" si="0"/>
        <v>2018</v>
      </c>
      <c r="O43" s="15" t="str">
        <f t="shared" si="1"/>
        <v>05</v>
      </c>
      <c r="P43" s="15">
        <f t="shared" si="2"/>
        <v>201805</v>
      </c>
      <c r="Q43" s="15">
        <f t="shared" si="12"/>
        <v>201812</v>
      </c>
      <c r="R43" s="15">
        <f t="shared" si="3"/>
        <v>9</v>
      </c>
      <c r="S43" s="15">
        <f t="shared" si="4"/>
        <v>0</v>
      </c>
      <c r="T43" s="16">
        <f t="shared" si="5"/>
        <v>2.5</v>
      </c>
      <c r="U43" s="16">
        <f t="shared" si="6"/>
        <v>3.6</v>
      </c>
      <c r="W43" s="15">
        <f t="shared" si="7"/>
        <v>1</v>
      </c>
      <c r="X43" s="15">
        <f t="shared" si="8"/>
        <v>1</v>
      </c>
      <c r="Y43" s="15">
        <f t="shared" si="9"/>
        <v>1</v>
      </c>
      <c r="Z43" s="15">
        <f t="shared" si="10"/>
        <v>1</v>
      </c>
      <c r="AA43" s="15">
        <f t="shared" si="11"/>
        <v>1</v>
      </c>
    </row>
    <row r="44" spans="1:27" x14ac:dyDescent="0.25">
      <c r="A44" t="s">
        <v>12</v>
      </c>
      <c r="B44" t="s">
        <v>31</v>
      </c>
      <c r="C44">
        <v>30113006545797</v>
      </c>
      <c r="D44" t="s">
        <v>2133</v>
      </c>
      <c r="F44">
        <v>2016</v>
      </c>
      <c r="G44" t="s">
        <v>5321</v>
      </c>
      <c r="H44" t="s">
        <v>4724</v>
      </c>
      <c r="I44">
        <v>10</v>
      </c>
      <c r="J44">
        <v>0</v>
      </c>
      <c r="K44">
        <v>4</v>
      </c>
      <c r="L44">
        <v>0</v>
      </c>
      <c r="N44" s="15" t="str">
        <f t="shared" si="0"/>
        <v>2018</v>
      </c>
      <c r="O44" s="15" t="str">
        <f t="shared" si="1"/>
        <v>06</v>
      </c>
      <c r="P44" s="15">
        <f t="shared" si="2"/>
        <v>201806</v>
      </c>
      <c r="Q44" s="15">
        <f t="shared" si="12"/>
        <v>201907</v>
      </c>
      <c r="R44" s="15">
        <f t="shared" si="3"/>
        <v>10</v>
      </c>
      <c r="S44" s="15">
        <f t="shared" si="4"/>
        <v>4</v>
      </c>
      <c r="T44" s="16">
        <f t="shared" si="5"/>
        <v>2.4166666666666665</v>
      </c>
      <c r="U44" s="16">
        <f t="shared" si="6"/>
        <v>4.1379310344827589</v>
      </c>
      <c r="W44" s="15">
        <f t="shared" si="7"/>
        <v>1</v>
      </c>
      <c r="X44" s="15">
        <f t="shared" si="8"/>
        <v>1</v>
      </c>
      <c r="Y44" s="15">
        <f t="shared" si="9"/>
        <v>1</v>
      </c>
      <c r="Z44" s="15">
        <f t="shared" si="10"/>
        <v>1</v>
      </c>
      <c r="AA44" s="15">
        <f t="shared" si="11"/>
        <v>1</v>
      </c>
    </row>
    <row r="45" spans="1:27" x14ac:dyDescent="0.25">
      <c r="A45" t="s">
        <v>12</v>
      </c>
      <c r="B45" t="s">
        <v>31</v>
      </c>
      <c r="C45">
        <v>30113006356559</v>
      </c>
      <c r="D45" t="s">
        <v>3604</v>
      </c>
      <c r="F45">
        <v>2014</v>
      </c>
      <c r="G45" t="s">
        <v>3605</v>
      </c>
      <c r="H45" t="s">
        <v>3606</v>
      </c>
      <c r="I45">
        <v>18</v>
      </c>
      <c r="J45">
        <v>1</v>
      </c>
      <c r="N45" s="15" t="str">
        <f t="shared" si="0"/>
        <v>2016</v>
      </c>
      <c r="O45" s="15" t="str">
        <f t="shared" si="1"/>
        <v>08</v>
      </c>
      <c r="P45" s="15">
        <f t="shared" si="2"/>
        <v>201608</v>
      </c>
      <c r="Q45" s="15">
        <f t="shared" si="12"/>
        <v>201709</v>
      </c>
      <c r="R45" s="15">
        <f t="shared" si="3"/>
        <v>19</v>
      </c>
      <c r="S45" s="15">
        <f t="shared" si="4"/>
        <v>0</v>
      </c>
      <c r="T45" s="16">
        <f t="shared" si="5"/>
        <v>4.25</v>
      </c>
      <c r="U45" s="16">
        <f t="shared" si="6"/>
        <v>4.4705882352941178</v>
      </c>
      <c r="W45" s="15">
        <f t="shared" si="7"/>
        <v>1</v>
      </c>
      <c r="X45" s="15">
        <f t="shared" si="8"/>
        <v>1</v>
      </c>
      <c r="Y45" s="15">
        <f t="shared" si="9"/>
        <v>1</v>
      </c>
      <c r="Z45" s="15">
        <f t="shared" si="10"/>
        <v>1</v>
      </c>
      <c r="AA45" s="15">
        <f t="shared" si="11"/>
        <v>1</v>
      </c>
    </row>
    <row r="46" spans="1:27" x14ac:dyDescent="0.25">
      <c r="A46" t="s">
        <v>12</v>
      </c>
      <c r="B46" t="s">
        <v>31</v>
      </c>
      <c r="C46">
        <v>30113006545144</v>
      </c>
      <c r="D46" t="s">
        <v>5372</v>
      </c>
      <c r="G46" t="s">
        <v>5373</v>
      </c>
      <c r="H46" t="s">
        <v>5374</v>
      </c>
      <c r="I46">
        <v>19</v>
      </c>
      <c r="J46">
        <v>2</v>
      </c>
      <c r="K46">
        <v>9</v>
      </c>
      <c r="L46">
        <v>0</v>
      </c>
      <c r="N46" s="15" t="str">
        <f t="shared" si="0"/>
        <v>2018</v>
      </c>
      <c r="O46" s="15" t="str">
        <f t="shared" si="1"/>
        <v>06</v>
      </c>
      <c r="P46" s="15">
        <f t="shared" si="2"/>
        <v>201806</v>
      </c>
      <c r="Q46" s="15">
        <f t="shared" si="12"/>
        <v>201912</v>
      </c>
      <c r="R46" s="15">
        <f t="shared" si="3"/>
        <v>21</v>
      </c>
      <c r="S46" s="15">
        <f t="shared" si="4"/>
        <v>9</v>
      </c>
      <c r="T46" s="16">
        <f t="shared" si="5"/>
        <v>2.4166666666666665</v>
      </c>
      <c r="U46" s="16">
        <f t="shared" si="6"/>
        <v>8.6896551724137936</v>
      </c>
      <c r="W46" s="15">
        <f t="shared" si="7"/>
        <v>1</v>
      </c>
      <c r="X46" s="15">
        <f t="shared" si="8"/>
        <v>1</v>
      </c>
      <c r="Y46" s="15">
        <f t="shared" si="9"/>
        <v>0</v>
      </c>
      <c r="Z46" s="15">
        <f t="shared" si="10"/>
        <v>0</v>
      </c>
      <c r="AA46" s="15">
        <f t="shared" si="11"/>
        <v>1</v>
      </c>
    </row>
    <row r="47" spans="1:27" x14ac:dyDescent="0.25">
      <c r="A47" t="s">
        <v>12</v>
      </c>
      <c r="B47" t="s">
        <v>31</v>
      </c>
      <c r="C47">
        <v>30113006543735</v>
      </c>
      <c r="D47" t="s">
        <v>5372</v>
      </c>
      <c r="G47" t="s">
        <v>5433</v>
      </c>
      <c r="H47" t="s">
        <v>5434</v>
      </c>
      <c r="I47">
        <v>9</v>
      </c>
      <c r="J47">
        <v>0</v>
      </c>
      <c r="K47">
        <v>4</v>
      </c>
      <c r="L47">
        <v>0</v>
      </c>
      <c r="N47" s="15" t="str">
        <f t="shared" si="0"/>
        <v>2018</v>
      </c>
      <c r="O47" s="15" t="str">
        <f t="shared" si="1"/>
        <v>08</v>
      </c>
      <c r="P47" s="15">
        <f t="shared" si="2"/>
        <v>201808</v>
      </c>
      <c r="Q47" s="15">
        <f t="shared" si="12"/>
        <v>201907</v>
      </c>
      <c r="R47" s="15">
        <f t="shared" si="3"/>
        <v>9</v>
      </c>
      <c r="S47" s="15">
        <f t="shared" si="4"/>
        <v>4</v>
      </c>
      <c r="T47" s="16">
        <f t="shared" si="5"/>
        <v>2.25</v>
      </c>
      <c r="U47" s="16">
        <f t="shared" si="6"/>
        <v>4</v>
      </c>
      <c r="W47" s="15">
        <f t="shared" si="7"/>
        <v>1</v>
      </c>
      <c r="X47" s="15">
        <f t="shared" si="8"/>
        <v>1</v>
      </c>
      <c r="Y47" s="15">
        <f t="shared" si="9"/>
        <v>1</v>
      </c>
      <c r="Z47" s="15">
        <f t="shared" si="10"/>
        <v>1</v>
      </c>
      <c r="AA47" s="15">
        <f t="shared" si="11"/>
        <v>1</v>
      </c>
    </row>
    <row r="48" spans="1:27" x14ac:dyDescent="0.25">
      <c r="A48" t="s">
        <v>12</v>
      </c>
      <c r="B48" t="s">
        <v>31</v>
      </c>
      <c r="C48">
        <v>30113006544055</v>
      </c>
      <c r="D48" t="s">
        <v>5372</v>
      </c>
      <c r="G48" t="s">
        <v>5492</v>
      </c>
      <c r="H48" t="s">
        <v>5434</v>
      </c>
      <c r="I48">
        <v>14</v>
      </c>
      <c r="J48">
        <v>0</v>
      </c>
      <c r="K48">
        <v>8</v>
      </c>
      <c r="L48">
        <v>0</v>
      </c>
      <c r="N48" s="15" t="str">
        <f t="shared" si="0"/>
        <v>2018</v>
      </c>
      <c r="O48" s="15" t="str">
        <f t="shared" si="1"/>
        <v>09</v>
      </c>
      <c r="P48" s="15">
        <f t="shared" si="2"/>
        <v>201809</v>
      </c>
      <c r="Q48" s="15">
        <f t="shared" si="12"/>
        <v>201907</v>
      </c>
      <c r="R48" s="15">
        <f t="shared" si="3"/>
        <v>14</v>
      </c>
      <c r="S48" s="15">
        <f t="shared" si="4"/>
        <v>8</v>
      </c>
      <c r="T48" s="16">
        <f t="shared" si="5"/>
        <v>2.1666666666666665</v>
      </c>
      <c r="U48" s="16">
        <f t="shared" si="6"/>
        <v>6.4615384615384617</v>
      </c>
      <c r="W48" s="15">
        <f t="shared" si="7"/>
        <v>1</v>
      </c>
      <c r="X48" s="15">
        <f t="shared" si="8"/>
        <v>1</v>
      </c>
      <c r="Y48" s="15">
        <f t="shared" si="9"/>
        <v>1</v>
      </c>
      <c r="Z48" s="15">
        <f t="shared" si="10"/>
        <v>0</v>
      </c>
      <c r="AA48" s="15">
        <f t="shared" si="11"/>
        <v>1</v>
      </c>
    </row>
    <row r="49" spans="1:27" x14ac:dyDescent="0.25">
      <c r="A49" t="s">
        <v>12</v>
      </c>
      <c r="B49" t="s">
        <v>31</v>
      </c>
      <c r="C49">
        <v>30113006544436</v>
      </c>
      <c r="D49" t="s">
        <v>5372</v>
      </c>
      <c r="G49" t="s">
        <v>5522</v>
      </c>
      <c r="H49" t="s">
        <v>4775</v>
      </c>
      <c r="I49">
        <v>15</v>
      </c>
      <c r="J49">
        <v>0</v>
      </c>
      <c r="K49">
        <v>7</v>
      </c>
      <c r="L49">
        <v>0</v>
      </c>
      <c r="N49" s="15" t="str">
        <f t="shared" si="0"/>
        <v>2018</v>
      </c>
      <c r="O49" s="15" t="str">
        <f t="shared" si="1"/>
        <v>09</v>
      </c>
      <c r="P49" s="15">
        <f t="shared" si="2"/>
        <v>201809</v>
      </c>
      <c r="Q49" s="15">
        <f t="shared" si="12"/>
        <v>202011</v>
      </c>
      <c r="R49" s="15">
        <f t="shared" si="3"/>
        <v>15</v>
      </c>
      <c r="S49" s="15">
        <f t="shared" si="4"/>
        <v>7</v>
      </c>
      <c r="T49" s="16">
        <f t="shared" si="5"/>
        <v>2.1666666666666665</v>
      </c>
      <c r="U49" s="16">
        <f t="shared" si="6"/>
        <v>6.9230769230769234</v>
      </c>
      <c r="W49" s="15">
        <f t="shared" si="7"/>
        <v>1</v>
      </c>
      <c r="X49" s="15">
        <f t="shared" si="8"/>
        <v>0</v>
      </c>
      <c r="Y49" s="15">
        <f t="shared" si="9"/>
        <v>1</v>
      </c>
      <c r="Z49" s="15">
        <f t="shared" si="10"/>
        <v>0</v>
      </c>
      <c r="AA49" s="15">
        <f t="shared" si="11"/>
        <v>1</v>
      </c>
    </row>
    <row r="50" spans="1:27" x14ac:dyDescent="0.25">
      <c r="A50" t="s">
        <v>12</v>
      </c>
      <c r="B50" t="s">
        <v>31</v>
      </c>
      <c r="C50">
        <v>30113006544410</v>
      </c>
      <c r="D50" t="s">
        <v>5372</v>
      </c>
      <c r="G50" t="s">
        <v>5523</v>
      </c>
      <c r="H50" t="s">
        <v>5524</v>
      </c>
      <c r="I50">
        <v>9</v>
      </c>
      <c r="J50">
        <v>0</v>
      </c>
      <c r="K50">
        <v>4</v>
      </c>
      <c r="L50">
        <v>0</v>
      </c>
      <c r="N50" s="15" t="str">
        <f t="shared" si="0"/>
        <v>2018</v>
      </c>
      <c r="O50" s="15" t="str">
        <f t="shared" si="1"/>
        <v>09</v>
      </c>
      <c r="P50" s="15">
        <f t="shared" si="2"/>
        <v>201809</v>
      </c>
      <c r="Q50" s="15">
        <f t="shared" si="12"/>
        <v>202004</v>
      </c>
      <c r="R50" s="15">
        <f t="shared" si="3"/>
        <v>9</v>
      </c>
      <c r="S50" s="15">
        <f t="shared" si="4"/>
        <v>4</v>
      </c>
      <c r="T50" s="16">
        <f t="shared" si="5"/>
        <v>2.1666666666666665</v>
      </c>
      <c r="U50" s="16">
        <f t="shared" si="6"/>
        <v>4.1538461538461542</v>
      </c>
      <c r="W50" s="15">
        <f t="shared" si="7"/>
        <v>1</v>
      </c>
      <c r="X50" s="15">
        <f t="shared" si="8"/>
        <v>1</v>
      </c>
      <c r="Y50" s="15">
        <f t="shared" si="9"/>
        <v>1</v>
      </c>
      <c r="Z50" s="15">
        <f t="shared" si="10"/>
        <v>1</v>
      </c>
      <c r="AA50" s="15">
        <f t="shared" si="11"/>
        <v>1</v>
      </c>
    </row>
    <row r="51" spans="1:27" x14ac:dyDescent="0.25">
      <c r="A51" t="s">
        <v>12</v>
      </c>
      <c r="B51" t="s">
        <v>31</v>
      </c>
      <c r="C51">
        <v>30113006680289</v>
      </c>
      <c r="D51" t="s">
        <v>5372</v>
      </c>
      <c r="G51" t="s">
        <v>5622</v>
      </c>
      <c r="H51" t="s">
        <v>5623</v>
      </c>
      <c r="I51">
        <v>7</v>
      </c>
      <c r="J51">
        <v>0</v>
      </c>
      <c r="K51">
        <v>4</v>
      </c>
      <c r="L51">
        <v>0</v>
      </c>
      <c r="N51" s="15" t="str">
        <f t="shared" si="0"/>
        <v>2018</v>
      </c>
      <c r="O51" s="15" t="str">
        <f t="shared" si="1"/>
        <v>10</v>
      </c>
      <c r="P51" s="15">
        <f t="shared" si="2"/>
        <v>201810</v>
      </c>
      <c r="Q51" s="15">
        <f t="shared" si="12"/>
        <v>201906</v>
      </c>
      <c r="R51" s="15">
        <f t="shared" si="3"/>
        <v>7</v>
      </c>
      <c r="S51" s="15">
        <f t="shared" si="4"/>
        <v>4</v>
      </c>
      <c r="T51" s="16">
        <f t="shared" si="5"/>
        <v>2.0833333333333335</v>
      </c>
      <c r="U51" s="16">
        <f t="shared" si="6"/>
        <v>3.36</v>
      </c>
      <c r="W51" s="15">
        <f t="shared" si="7"/>
        <v>1</v>
      </c>
      <c r="X51" s="15">
        <f t="shared" si="8"/>
        <v>1</v>
      </c>
      <c r="Y51" s="15">
        <f t="shared" si="9"/>
        <v>1</v>
      </c>
      <c r="Z51" s="15">
        <f t="shared" si="10"/>
        <v>1</v>
      </c>
      <c r="AA51" s="15">
        <f t="shared" si="11"/>
        <v>1</v>
      </c>
    </row>
    <row r="52" spans="1:27" x14ac:dyDescent="0.25">
      <c r="A52" t="s">
        <v>12</v>
      </c>
      <c r="B52" t="s">
        <v>31</v>
      </c>
      <c r="C52">
        <v>30113006680339</v>
      </c>
      <c r="D52" t="s">
        <v>5372</v>
      </c>
      <c r="G52" t="s">
        <v>5626</v>
      </c>
      <c r="H52" t="s">
        <v>5627</v>
      </c>
      <c r="I52">
        <v>10</v>
      </c>
      <c r="J52">
        <v>1</v>
      </c>
      <c r="K52">
        <v>8</v>
      </c>
      <c r="L52">
        <v>0</v>
      </c>
      <c r="N52" s="15" t="str">
        <f t="shared" si="0"/>
        <v>2018</v>
      </c>
      <c r="O52" s="15" t="str">
        <f t="shared" si="1"/>
        <v>10</v>
      </c>
      <c r="P52" s="15">
        <f t="shared" si="2"/>
        <v>201810</v>
      </c>
      <c r="Q52" s="15">
        <f t="shared" si="12"/>
        <v>201910</v>
      </c>
      <c r="R52" s="15">
        <f t="shared" si="3"/>
        <v>11</v>
      </c>
      <c r="S52" s="15">
        <f t="shared" si="4"/>
        <v>8</v>
      </c>
      <c r="T52" s="16">
        <f t="shared" si="5"/>
        <v>2.0833333333333335</v>
      </c>
      <c r="U52" s="16">
        <f t="shared" si="6"/>
        <v>5.2799999999999994</v>
      </c>
      <c r="W52" s="15">
        <f t="shared" si="7"/>
        <v>1</v>
      </c>
      <c r="X52" s="15">
        <f t="shared" si="8"/>
        <v>1</v>
      </c>
      <c r="Y52" s="15">
        <f t="shared" si="9"/>
        <v>1</v>
      </c>
      <c r="Z52" s="15">
        <f t="shared" si="10"/>
        <v>0</v>
      </c>
      <c r="AA52" s="15">
        <f t="shared" si="11"/>
        <v>1</v>
      </c>
    </row>
    <row r="53" spans="1:27" x14ac:dyDescent="0.25">
      <c r="A53" t="s">
        <v>12</v>
      </c>
      <c r="B53" t="s">
        <v>31</v>
      </c>
      <c r="C53">
        <v>30113006683291</v>
      </c>
      <c r="D53" t="s">
        <v>5372</v>
      </c>
      <c r="G53" t="s">
        <v>5871</v>
      </c>
      <c r="H53" t="s">
        <v>5872</v>
      </c>
      <c r="I53">
        <v>6</v>
      </c>
      <c r="J53">
        <v>0</v>
      </c>
      <c r="K53">
        <v>5</v>
      </c>
      <c r="L53">
        <v>0</v>
      </c>
      <c r="N53" s="15" t="str">
        <f t="shared" si="0"/>
        <v>2018</v>
      </c>
      <c r="O53" s="15" t="str">
        <f t="shared" si="1"/>
        <v>12</v>
      </c>
      <c r="P53" s="15">
        <f t="shared" si="2"/>
        <v>201812</v>
      </c>
      <c r="Q53" s="15">
        <f t="shared" si="12"/>
        <v>201907</v>
      </c>
      <c r="R53" s="15">
        <f t="shared" si="3"/>
        <v>6</v>
      </c>
      <c r="S53" s="15">
        <f t="shared" si="4"/>
        <v>5</v>
      </c>
      <c r="T53" s="16">
        <f t="shared" si="5"/>
        <v>1.9166666666666667</v>
      </c>
      <c r="U53" s="16">
        <f t="shared" si="6"/>
        <v>3.1304347826086953</v>
      </c>
      <c r="W53" s="15">
        <f t="shared" si="7"/>
        <v>1</v>
      </c>
      <c r="X53" s="15">
        <f t="shared" si="8"/>
        <v>1</v>
      </c>
      <c r="Y53" s="15">
        <f t="shared" si="9"/>
        <v>1</v>
      </c>
      <c r="Z53" s="15">
        <f t="shared" si="10"/>
        <v>1</v>
      </c>
      <c r="AA53" s="15">
        <f t="shared" si="11"/>
        <v>1</v>
      </c>
    </row>
    <row r="54" spans="1:27" x14ac:dyDescent="0.25">
      <c r="A54" t="s">
        <v>12</v>
      </c>
      <c r="B54" t="s">
        <v>31</v>
      </c>
      <c r="C54">
        <v>30113006682236</v>
      </c>
      <c r="D54" t="s">
        <v>5372</v>
      </c>
      <c r="G54" t="s">
        <v>5737</v>
      </c>
      <c r="H54" t="s">
        <v>5738</v>
      </c>
      <c r="I54">
        <v>20</v>
      </c>
      <c r="J54">
        <v>2</v>
      </c>
      <c r="K54">
        <v>14</v>
      </c>
      <c r="L54">
        <v>2</v>
      </c>
      <c r="N54" s="15" t="str">
        <f t="shared" si="0"/>
        <v>2018</v>
      </c>
      <c r="O54" s="15" t="str">
        <f t="shared" si="1"/>
        <v>11</v>
      </c>
      <c r="P54" s="15">
        <f t="shared" si="2"/>
        <v>201811</v>
      </c>
      <c r="Q54" s="15">
        <f t="shared" si="12"/>
        <v>202005</v>
      </c>
      <c r="R54" s="15">
        <f t="shared" si="3"/>
        <v>22</v>
      </c>
      <c r="S54" s="15">
        <f t="shared" si="4"/>
        <v>16</v>
      </c>
      <c r="T54" s="16">
        <f t="shared" si="5"/>
        <v>2</v>
      </c>
      <c r="U54" s="16">
        <f t="shared" si="6"/>
        <v>11</v>
      </c>
      <c r="W54" s="15">
        <f t="shared" si="7"/>
        <v>1</v>
      </c>
      <c r="X54" s="15">
        <f t="shared" si="8"/>
        <v>1</v>
      </c>
      <c r="Y54" s="15">
        <f t="shared" si="9"/>
        <v>0</v>
      </c>
      <c r="Z54" s="15">
        <f t="shared" si="10"/>
        <v>0</v>
      </c>
      <c r="AA54" s="15">
        <f t="shared" si="11"/>
        <v>1</v>
      </c>
    </row>
    <row r="55" spans="1:27" x14ac:dyDescent="0.25">
      <c r="A55" t="s">
        <v>12</v>
      </c>
      <c r="B55" t="s">
        <v>31</v>
      </c>
      <c r="C55">
        <v>30113006487008</v>
      </c>
      <c r="D55" t="s">
        <v>4371</v>
      </c>
      <c r="F55">
        <v>2016</v>
      </c>
      <c r="G55" t="s">
        <v>4372</v>
      </c>
      <c r="H55" t="s">
        <v>4373</v>
      </c>
      <c r="I55">
        <v>5</v>
      </c>
      <c r="J55">
        <v>5</v>
      </c>
      <c r="K55">
        <v>1</v>
      </c>
      <c r="L55">
        <v>0</v>
      </c>
      <c r="N55" s="15" t="str">
        <f t="shared" si="0"/>
        <v>2017</v>
      </c>
      <c r="O55" s="15" t="str">
        <f t="shared" si="1"/>
        <v>06</v>
      </c>
      <c r="P55" s="15">
        <f t="shared" si="2"/>
        <v>201706</v>
      </c>
      <c r="Q55" s="15">
        <f t="shared" si="12"/>
        <v>201904</v>
      </c>
      <c r="R55" s="15">
        <f t="shared" si="3"/>
        <v>10</v>
      </c>
      <c r="S55" s="15">
        <f t="shared" si="4"/>
        <v>1</v>
      </c>
      <c r="T55" s="16">
        <f t="shared" si="5"/>
        <v>3.4166666666666665</v>
      </c>
      <c r="U55" s="16">
        <f t="shared" si="6"/>
        <v>2.9268292682926829</v>
      </c>
      <c r="W55" s="15">
        <f t="shared" si="7"/>
        <v>1</v>
      </c>
      <c r="X55" s="15">
        <f t="shared" si="8"/>
        <v>1</v>
      </c>
      <c r="Y55" s="15">
        <f t="shared" si="9"/>
        <v>1</v>
      </c>
      <c r="Z55" s="15">
        <f t="shared" si="10"/>
        <v>1</v>
      </c>
      <c r="AA55" s="15">
        <f t="shared" si="11"/>
        <v>1</v>
      </c>
    </row>
    <row r="56" spans="1:27" x14ac:dyDescent="0.25">
      <c r="A56" t="s">
        <v>12</v>
      </c>
      <c r="B56" t="s">
        <v>1203</v>
      </c>
      <c r="C56">
        <v>30113005611236</v>
      </c>
      <c r="D56" t="s">
        <v>1208</v>
      </c>
      <c r="E56" t="s">
        <v>1205</v>
      </c>
      <c r="F56">
        <v>2011</v>
      </c>
      <c r="G56" t="s">
        <v>1209</v>
      </c>
      <c r="H56" t="s">
        <v>1210</v>
      </c>
      <c r="I56">
        <v>43</v>
      </c>
      <c r="J56">
        <v>14</v>
      </c>
      <c r="K56">
        <v>6</v>
      </c>
      <c r="L56">
        <v>2</v>
      </c>
      <c r="N56" s="15" t="str">
        <f t="shared" si="0"/>
        <v>2012</v>
      </c>
      <c r="O56" s="15" t="str">
        <f t="shared" si="1"/>
        <v>09</v>
      </c>
      <c r="P56" s="15">
        <f t="shared" si="2"/>
        <v>201209</v>
      </c>
      <c r="Q56" s="15">
        <f t="shared" si="12"/>
        <v>202010</v>
      </c>
      <c r="R56" s="15">
        <f t="shared" si="3"/>
        <v>57</v>
      </c>
      <c r="S56" s="15">
        <f t="shared" si="4"/>
        <v>8</v>
      </c>
      <c r="T56" s="16">
        <f t="shared" si="5"/>
        <v>8.1666666666666661</v>
      </c>
      <c r="U56" s="16">
        <f t="shared" si="6"/>
        <v>6.9795918367346941</v>
      </c>
      <c r="W56" s="15">
        <f t="shared" si="7"/>
        <v>1</v>
      </c>
      <c r="X56" s="15">
        <f t="shared" si="8"/>
        <v>0</v>
      </c>
      <c r="Y56" s="15">
        <f t="shared" si="9"/>
        <v>1</v>
      </c>
      <c r="Z56" s="15">
        <f t="shared" si="10"/>
        <v>0</v>
      </c>
      <c r="AA56" s="15">
        <f t="shared" si="11"/>
        <v>1</v>
      </c>
    </row>
    <row r="57" spans="1:27" x14ac:dyDescent="0.25">
      <c r="A57" t="s">
        <v>12</v>
      </c>
      <c r="B57" t="s">
        <v>1221</v>
      </c>
      <c r="C57">
        <v>30113006324672</v>
      </c>
      <c r="D57" t="s">
        <v>3607</v>
      </c>
      <c r="E57" t="s">
        <v>3608</v>
      </c>
      <c r="F57">
        <v>2016</v>
      </c>
      <c r="G57" t="s">
        <v>3609</v>
      </c>
      <c r="H57" t="s">
        <v>3610</v>
      </c>
      <c r="I57">
        <v>26</v>
      </c>
      <c r="J57">
        <v>14</v>
      </c>
      <c r="K57">
        <v>5</v>
      </c>
      <c r="L57">
        <v>2</v>
      </c>
      <c r="N57" s="15" t="str">
        <f t="shared" si="0"/>
        <v>2016</v>
      </c>
      <c r="O57" s="15" t="str">
        <f t="shared" si="1"/>
        <v>07</v>
      </c>
      <c r="P57" s="15">
        <f t="shared" si="2"/>
        <v>201607</v>
      </c>
      <c r="Q57" s="15">
        <f t="shared" si="12"/>
        <v>202003</v>
      </c>
      <c r="R57" s="15">
        <f t="shared" si="3"/>
        <v>40</v>
      </c>
      <c r="S57" s="15">
        <f t="shared" si="4"/>
        <v>7</v>
      </c>
      <c r="T57" s="16">
        <f t="shared" si="5"/>
        <v>4.333333333333333</v>
      </c>
      <c r="U57" s="16">
        <f t="shared" si="6"/>
        <v>9.2307692307692317</v>
      </c>
      <c r="W57" s="15">
        <f t="shared" si="7"/>
        <v>1</v>
      </c>
      <c r="X57" s="15">
        <f t="shared" si="8"/>
        <v>1</v>
      </c>
      <c r="Y57" s="15">
        <f t="shared" si="9"/>
        <v>0</v>
      </c>
      <c r="Z57" s="15">
        <f t="shared" si="10"/>
        <v>0</v>
      </c>
      <c r="AA57" s="15">
        <f t="shared" si="11"/>
        <v>1</v>
      </c>
    </row>
    <row r="58" spans="1:27" x14ac:dyDescent="0.25">
      <c r="A58" t="s">
        <v>12</v>
      </c>
      <c r="B58" t="s">
        <v>1221</v>
      </c>
      <c r="C58">
        <v>30113005611590</v>
      </c>
      <c r="D58" t="s">
        <v>1250</v>
      </c>
      <c r="E58" t="s">
        <v>1227</v>
      </c>
      <c r="F58">
        <v>2011</v>
      </c>
      <c r="G58" t="s">
        <v>1251</v>
      </c>
      <c r="H58" t="s">
        <v>1252</v>
      </c>
      <c r="I58">
        <v>54</v>
      </c>
      <c r="J58">
        <v>13</v>
      </c>
      <c r="K58">
        <v>5</v>
      </c>
      <c r="L58">
        <v>2</v>
      </c>
      <c r="N58" s="15" t="str">
        <f t="shared" si="0"/>
        <v>2012</v>
      </c>
      <c r="O58" s="15" t="str">
        <f t="shared" si="1"/>
        <v>10</v>
      </c>
      <c r="P58" s="15">
        <f t="shared" si="2"/>
        <v>201210</v>
      </c>
      <c r="Q58" s="15">
        <f t="shared" si="12"/>
        <v>202002</v>
      </c>
      <c r="R58" s="15">
        <f t="shared" si="3"/>
        <v>67</v>
      </c>
      <c r="S58" s="15">
        <f t="shared" si="4"/>
        <v>7</v>
      </c>
      <c r="T58" s="16">
        <f t="shared" si="5"/>
        <v>8.0833333333333339</v>
      </c>
      <c r="U58" s="16">
        <f t="shared" si="6"/>
        <v>8.288659793814432</v>
      </c>
      <c r="W58" s="15">
        <f t="shared" si="7"/>
        <v>1</v>
      </c>
      <c r="X58" s="15">
        <f t="shared" si="8"/>
        <v>1</v>
      </c>
      <c r="Y58" s="15">
        <f t="shared" si="9"/>
        <v>0</v>
      </c>
      <c r="Z58" s="15">
        <f t="shared" si="10"/>
        <v>0</v>
      </c>
      <c r="AA58" s="15">
        <f t="shared" si="11"/>
        <v>1</v>
      </c>
    </row>
    <row r="59" spans="1:27" x14ac:dyDescent="0.25">
      <c r="A59" t="s">
        <v>12</v>
      </c>
      <c r="B59" t="s">
        <v>1221</v>
      </c>
      <c r="C59">
        <v>30113006322759</v>
      </c>
      <c r="D59" t="s">
        <v>3611</v>
      </c>
      <c r="E59" t="s">
        <v>3608</v>
      </c>
      <c r="F59">
        <v>2013</v>
      </c>
      <c r="G59" t="s">
        <v>3612</v>
      </c>
      <c r="H59" t="s">
        <v>3613</v>
      </c>
      <c r="I59">
        <v>25</v>
      </c>
      <c r="J59">
        <v>13</v>
      </c>
      <c r="K59">
        <v>8</v>
      </c>
      <c r="L59">
        <v>2</v>
      </c>
      <c r="N59" s="15" t="str">
        <f t="shared" si="0"/>
        <v>2016</v>
      </c>
      <c r="O59" s="15" t="str">
        <f t="shared" si="1"/>
        <v>06</v>
      </c>
      <c r="P59" s="15">
        <f t="shared" si="2"/>
        <v>201606</v>
      </c>
      <c r="Q59" s="15">
        <f t="shared" si="12"/>
        <v>202003</v>
      </c>
      <c r="R59" s="15">
        <f t="shared" si="3"/>
        <v>38</v>
      </c>
      <c r="S59" s="15">
        <f t="shared" si="4"/>
        <v>10</v>
      </c>
      <c r="T59" s="16">
        <f t="shared" si="5"/>
        <v>4.416666666666667</v>
      </c>
      <c r="U59" s="16">
        <f t="shared" si="6"/>
        <v>8.6037735849056602</v>
      </c>
      <c r="W59" s="15">
        <f t="shared" si="7"/>
        <v>1</v>
      </c>
      <c r="X59" s="15">
        <f t="shared" si="8"/>
        <v>1</v>
      </c>
      <c r="Y59" s="15">
        <f t="shared" si="9"/>
        <v>0</v>
      </c>
      <c r="Z59" s="15">
        <f t="shared" si="10"/>
        <v>0</v>
      </c>
      <c r="AA59" s="15">
        <f t="shared" si="11"/>
        <v>1</v>
      </c>
    </row>
    <row r="60" spans="1:27" x14ac:dyDescent="0.25">
      <c r="A60" t="s">
        <v>12</v>
      </c>
      <c r="B60" t="s">
        <v>1221</v>
      </c>
      <c r="C60">
        <v>30113006579531</v>
      </c>
      <c r="D60" t="s">
        <v>4794</v>
      </c>
      <c r="E60" t="s">
        <v>3608</v>
      </c>
      <c r="F60">
        <v>2009</v>
      </c>
      <c r="G60" t="s">
        <v>4795</v>
      </c>
      <c r="H60" t="s">
        <v>4796</v>
      </c>
      <c r="I60">
        <v>17</v>
      </c>
      <c r="J60">
        <v>5</v>
      </c>
      <c r="K60">
        <v>6</v>
      </c>
      <c r="L60">
        <v>3</v>
      </c>
      <c r="N60" s="15" t="str">
        <f t="shared" si="0"/>
        <v>2017</v>
      </c>
      <c r="O60" s="15" t="str">
        <f t="shared" si="1"/>
        <v>12</v>
      </c>
      <c r="P60" s="15">
        <f t="shared" si="2"/>
        <v>201712</v>
      </c>
      <c r="Q60" s="15">
        <f t="shared" si="12"/>
        <v>201908</v>
      </c>
      <c r="R60" s="15">
        <f t="shared" si="3"/>
        <v>22</v>
      </c>
      <c r="S60" s="15">
        <f t="shared" si="4"/>
        <v>9</v>
      </c>
      <c r="T60" s="16">
        <f t="shared" si="5"/>
        <v>2.9166666666666665</v>
      </c>
      <c r="U60" s="16">
        <f t="shared" si="6"/>
        <v>7.5428571428571436</v>
      </c>
      <c r="W60" s="15">
        <f t="shared" si="7"/>
        <v>1</v>
      </c>
      <c r="X60" s="15">
        <f t="shared" si="8"/>
        <v>1</v>
      </c>
      <c r="Y60" s="15">
        <f t="shared" si="9"/>
        <v>0</v>
      </c>
      <c r="Z60" s="15">
        <f t="shared" si="10"/>
        <v>0</v>
      </c>
      <c r="AA60" s="15">
        <f t="shared" si="11"/>
        <v>1</v>
      </c>
    </row>
    <row r="61" spans="1:27" x14ac:dyDescent="0.25">
      <c r="A61" t="s">
        <v>12</v>
      </c>
      <c r="B61" t="s">
        <v>1221</v>
      </c>
      <c r="C61">
        <v>30113005606475</v>
      </c>
      <c r="D61" t="s">
        <v>1236</v>
      </c>
      <c r="E61" t="s">
        <v>1227</v>
      </c>
      <c r="F61">
        <v>2009</v>
      </c>
      <c r="G61" t="s">
        <v>1237</v>
      </c>
      <c r="H61" t="s">
        <v>1238</v>
      </c>
      <c r="I61">
        <v>58</v>
      </c>
      <c r="J61">
        <v>13</v>
      </c>
      <c r="K61">
        <v>8</v>
      </c>
      <c r="L61">
        <v>2</v>
      </c>
      <c r="N61" s="15" t="str">
        <f t="shared" si="0"/>
        <v>2012</v>
      </c>
      <c r="O61" s="15" t="str">
        <f t="shared" si="1"/>
        <v>09</v>
      </c>
      <c r="P61" s="15">
        <f t="shared" si="2"/>
        <v>201209</v>
      </c>
      <c r="Q61" s="15">
        <f t="shared" si="12"/>
        <v>202002</v>
      </c>
      <c r="R61" s="15">
        <f t="shared" si="3"/>
        <v>71</v>
      </c>
      <c r="S61" s="15">
        <f t="shared" si="4"/>
        <v>10</v>
      </c>
      <c r="T61" s="16">
        <f t="shared" si="5"/>
        <v>8.1666666666666661</v>
      </c>
      <c r="U61" s="16">
        <f t="shared" si="6"/>
        <v>8.6938775510204085</v>
      </c>
      <c r="W61" s="15">
        <f t="shared" si="7"/>
        <v>1</v>
      </c>
      <c r="X61" s="15">
        <f t="shared" si="8"/>
        <v>1</v>
      </c>
      <c r="Y61" s="15">
        <f t="shared" si="9"/>
        <v>0</v>
      </c>
      <c r="Z61" s="15">
        <f t="shared" si="10"/>
        <v>0</v>
      </c>
      <c r="AA61" s="15">
        <f t="shared" si="11"/>
        <v>1</v>
      </c>
    </row>
    <row r="62" spans="1:27" x14ac:dyDescent="0.25">
      <c r="A62" t="s">
        <v>12</v>
      </c>
      <c r="B62" t="s">
        <v>1221</v>
      </c>
      <c r="C62">
        <v>30113005540922</v>
      </c>
      <c r="D62" t="s">
        <v>1253</v>
      </c>
      <c r="E62" t="s">
        <v>1227</v>
      </c>
      <c r="F62">
        <v>2012</v>
      </c>
      <c r="G62" t="s">
        <v>1254</v>
      </c>
      <c r="H62" t="s">
        <v>1255</v>
      </c>
      <c r="I62">
        <v>57</v>
      </c>
      <c r="J62">
        <v>11</v>
      </c>
      <c r="K62">
        <v>8</v>
      </c>
      <c r="L62">
        <v>0</v>
      </c>
      <c r="N62" s="15" t="str">
        <f t="shared" si="0"/>
        <v>2012</v>
      </c>
      <c r="O62" s="15" t="str">
        <f t="shared" si="1"/>
        <v>12</v>
      </c>
      <c r="P62" s="15">
        <f t="shared" si="2"/>
        <v>201212</v>
      </c>
      <c r="Q62" s="15">
        <f t="shared" si="12"/>
        <v>202002</v>
      </c>
      <c r="R62" s="15">
        <f t="shared" si="3"/>
        <v>68</v>
      </c>
      <c r="S62" s="15">
        <f t="shared" si="4"/>
        <v>8</v>
      </c>
      <c r="T62" s="16">
        <f t="shared" si="5"/>
        <v>7.916666666666667</v>
      </c>
      <c r="U62" s="16">
        <f t="shared" si="6"/>
        <v>8.5894736842105264</v>
      </c>
      <c r="W62" s="15">
        <f t="shared" si="7"/>
        <v>1</v>
      </c>
      <c r="X62" s="15">
        <f t="shared" si="8"/>
        <v>1</v>
      </c>
      <c r="Y62" s="15">
        <f t="shared" si="9"/>
        <v>0</v>
      </c>
      <c r="Z62" s="15">
        <f t="shared" si="10"/>
        <v>0</v>
      </c>
      <c r="AA62" s="15">
        <f t="shared" si="11"/>
        <v>1</v>
      </c>
    </row>
    <row r="63" spans="1:27" x14ac:dyDescent="0.25">
      <c r="A63" t="s">
        <v>12</v>
      </c>
      <c r="B63" t="s">
        <v>795</v>
      </c>
      <c r="C63">
        <v>30113005885160</v>
      </c>
      <c r="D63" t="s">
        <v>1999</v>
      </c>
      <c r="E63" t="s">
        <v>801</v>
      </c>
      <c r="F63">
        <v>2011</v>
      </c>
      <c r="G63" t="s">
        <v>2000</v>
      </c>
      <c r="H63" t="s">
        <v>2001</v>
      </c>
      <c r="I63">
        <v>18</v>
      </c>
      <c r="J63">
        <v>5</v>
      </c>
      <c r="K63">
        <v>7</v>
      </c>
      <c r="L63">
        <v>0</v>
      </c>
      <c r="N63" s="15" t="str">
        <f t="shared" si="0"/>
        <v>2014</v>
      </c>
      <c r="O63" s="15" t="str">
        <f t="shared" si="1"/>
        <v>06</v>
      </c>
      <c r="P63" s="15">
        <f t="shared" si="2"/>
        <v>201406</v>
      </c>
      <c r="Q63" s="15">
        <f t="shared" si="12"/>
        <v>202001</v>
      </c>
      <c r="R63" s="15">
        <f t="shared" si="3"/>
        <v>23</v>
      </c>
      <c r="S63" s="15">
        <f t="shared" si="4"/>
        <v>7</v>
      </c>
      <c r="T63" s="16">
        <f t="shared" si="5"/>
        <v>6.416666666666667</v>
      </c>
      <c r="U63" s="16">
        <f t="shared" si="6"/>
        <v>3.5844155844155843</v>
      </c>
      <c r="W63" s="15">
        <f t="shared" si="7"/>
        <v>1</v>
      </c>
      <c r="X63" s="15">
        <f t="shared" si="8"/>
        <v>1</v>
      </c>
      <c r="Y63" s="15">
        <f t="shared" si="9"/>
        <v>1</v>
      </c>
      <c r="Z63" s="15">
        <f t="shared" si="10"/>
        <v>0</v>
      </c>
      <c r="AA63" s="15">
        <f t="shared" si="11"/>
        <v>1</v>
      </c>
    </row>
    <row r="64" spans="1:27" x14ac:dyDescent="0.25">
      <c r="A64" t="s">
        <v>12</v>
      </c>
      <c r="B64" t="s">
        <v>795</v>
      </c>
      <c r="C64">
        <v>30113005311894</v>
      </c>
      <c r="D64" t="s">
        <v>800</v>
      </c>
      <c r="E64" t="s">
        <v>801</v>
      </c>
      <c r="F64">
        <v>2010</v>
      </c>
      <c r="G64" t="s">
        <v>802</v>
      </c>
      <c r="H64" t="s">
        <v>803</v>
      </c>
      <c r="I64">
        <v>15</v>
      </c>
      <c r="J64">
        <v>13</v>
      </c>
      <c r="K64">
        <v>3</v>
      </c>
      <c r="L64">
        <v>2</v>
      </c>
      <c r="N64" s="15" t="str">
        <f t="shared" si="0"/>
        <v>2012</v>
      </c>
      <c r="O64" s="15" t="str">
        <f t="shared" si="1"/>
        <v>02</v>
      </c>
      <c r="P64" s="15">
        <f t="shared" si="2"/>
        <v>201202</v>
      </c>
      <c r="Q64" s="15">
        <f t="shared" si="12"/>
        <v>201908</v>
      </c>
      <c r="R64" s="15">
        <f t="shared" si="3"/>
        <v>28</v>
      </c>
      <c r="S64" s="15">
        <f t="shared" si="4"/>
        <v>5</v>
      </c>
      <c r="T64" s="16">
        <f t="shared" si="5"/>
        <v>8.75</v>
      </c>
      <c r="U64" s="16">
        <f t="shared" si="6"/>
        <v>3.2</v>
      </c>
      <c r="W64" s="15">
        <f t="shared" si="7"/>
        <v>1</v>
      </c>
      <c r="X64" s="15">
        <f t="shared" si="8"/>
        <v>1</v>
      </c>
      <c r="Y64" s="15">
        <f t="shared" si="9"/>
        <v>1</v>
      </c>
      <c r="Z64" s="15">
        <f t="shared" si="10"/>
        <v>1</v>
      </c>
      <c r="AA64" s="15">
        <f t="shared" si="11"/>
        <v>1</v>
      </c>
    </row>
    <row r="65" spans="1:27" x14ac:dyDescent="0.25">
      <c r="A65" t="s">
        <v>12</v>
      </c>
      <c r="B65" t="s">
        <v>795</v>
      </c>
      <c r="C65">
        <v>30113006320118</v>
      </c>
      <c r="D65" t="s">
        <v>2749</v>
      </c>
      <c r="E65" t="s">
        <v>2750</v>
      </c>
      <c r="F65">
        <v>2015</v>
      </c>
      <c r="G65" t="s">
        <v>3598</v>
      </c>
      <c r="H65" t="s">
        <v>3599</v>
      </c>
      <c r="I65">
        <v>14</v>
      </c>
      <c r="J65">
        <v>11</v>
      </c>
      <c r="K65">
        <v>5</v>
      </c>
      <c r="L65">
        <v>4</v>
      </c>
      <c r="N65" s="15" t="str">
        <f t="shared" si="0"/>
        <v>2016</v>
      </c>
      <c r="O65" s="15" t="str">
        <f t="shared" si="1"/>
        <v>07</v>
      </c>
      <c r="P65" s="15">
        <f t="shared" si="2"/>
        <v>201607</v>
      </c>
      <c r="Q65" s="15">
        <f t="shared" si="12"/>
        <v>202009</v>
      </c>
      <c r="R65" s="15">
        <f t="shared" si="3"/>
        <v>25</v>
      </c>
      <c r="S65" s="15">
        <f t="shared" si="4"/>
        <v>9</v>
      </c>
      <c r="T65" s="16">
        <f t="shared" si="5"/>
        <v>4.333333333333333</v>
      </c>
      <c r="U65" s="16">
        <f t="shared" si="6"/>
        <v>5.7692307692307701</v>
      </c>
      <c r="W65" s="15">
        <f t="shared" si="7"/>
        <v>1</v>
      </c>
      <c r="X65" s="15">
        <f t="shared" si="8"/>
        <v>0</v>
      </c>
      <c r="Y65" s="15">
        <f t="shared" si="9"/>
        <v>1</v>
      </c>
      <c r="Z65" s="15">
        <f t="shared" si="10"/>
        <v>0</v>
      </c>
      <c r="AA65" s="15">
        <f t="shared" si="11"/>
        <v>1</v>
      </c>
    </row>
    <row r="66" spans="1:27" x14ac:dyDescent="0.25">
      <c r="A66" t="s">
        <v>12</v>
      </c>
      <c r="B66" t="s">
        <v>795</v>
      </c>
      <c r="C66">
        <v>30113006658327</v>
      </c>
      <c r="D66" t="s">
        <v>5824</v>
      </c>
      <c r="E66" t="s">
        <v>1215</v>
      </c>
      <c r="F66">
        <v>2018</v>
      </c>
      <c r="G66" t="s">
        <v>5825</v>
      </c>
      <c r="H66" t="s">
        <v>5826</v>
      </c>
      <c r="I66">
        <v>12</v>
      </c>
      <c r="J66">
        <v>3</v>
      </c>
      <c r="K66">
        <v>9</v>
      </c>
      <c r="L66">
        <v>3</v>
      </c>
      <c r="N66" s="15" t="str">
        <f t="shared" si="0"/>
        <v>2018</v>
      </c>
      <c r="O66" s="15" t="str">
        <f t="shared" si="1"/>
        <v>12</v>
      </c>
      <c r="P66" s="15">
        <f t="shared" si="2"/>
        <v>201812</v>
      </c>
      <c r="Q66" s="15">
        <f t="shared" si="12"/>
        <v>202002</v>
      </c>
      <c r="R66" s="15">
        <f t="shared" si="3"/>
        <v>15</v>
      </c>
      <c r="S66" s="15">
        <f t="shared" si="4"/>
        <v>12</v>
      </c>
      <c r="T66" s="16">
        <f t="shared" si="5"/>
        <v>1.9166666666666667</v>
      </c>
      <c r="U66" s="16">
        <f t="shared" si="6"/>
        <v>7.8260869565217392</v>
      </c>
      <c r="W66" s="15">
        <f t="shared" si="7"/>
        <v>1</v>
      </c>
      <c r="X66" s="15">
        <f t="shared" si="8"/>
        <v>1</v>
      </c>
      <c r="Y66" s="15">
        <f t="shared" si="9"/>
        <v>0</v>
      </c>
      <c r="Z66" s="15">
        <f t="shared" si="10"/>
        <v>0</v>
      </c>
      <c r="AA66" s="15">
        <f t="shared" si="11"/>
        <v>1</v>
      </c>
    </row>
    <row r="67" spans="1:27" x14ac:dyDescent="0.25">
      <c r="A67" t="s">
        <v>12</v>
      </c>
      <c r="B67" t="s">
        <v>795</v>
      </c>
      <c r="C67">
        <v>30113005885111</v>
      </c>
      <c r="D67" t="s">
        <v>1995</v>
      </c>
      <c r="E67" t="s">
        <v>1996</v>
      </c>
      <c r="F67">
        <v>2012</v>
      </c>
      <c r="G67" t="s">
        <v>1997</v>
      </c>
      <c r="H67" t="s">
        <v>1998</v>
      </c>
      <c r="I67">
        <v>12</v>
      </c>
      <c r="J67">
        <v>5</v>
      </c>
      <c r="K67">
        <v>4</v>
      </c>
      <c r="L67">
        <v>3</v>
      </c>
      <c r="N67" s="15" t="str">
        <f t="shared" ref="N67:N130" si="13">IF(G67="",IF(F67="",9999,F67),MID(G67,7,4))</f>
        <v>2014</v>
      </c>
      <c r="O67" s="15" t="str">
        <f t="shared" ref="O67:O130" si="14">IF(G67="",IF(F67="",99,F67),MID(G67,4,2))</f>
        <v>06</v>
      </c>
      <c r="P67" s="15">
        <f t="shared" ref="P67:P130" si="15">INT(CONCATENATE(N67,O67))</f>
        <v>201406</v>
      </c>
      <c r="Q67" s="15">
        <f t="shared" si="12"/>
        <v>202002</v>
      </c>
      <c r="R67" s="15">
        <f t="shared" ref="R67:R130" si="16">I67+J67</f>
        <v>17</v>
      </c>
      <c r="S67" s="15">
        <f t="shared" ref="S67:S130" si="17">K67+L67</f>
        <v>7</v>
      </c>
      <c r="T67" s="16">
        <f t="shared" ref="T67:T130" si="18">(12*($AD$3-INT(N67))+($AD$4-INT(O67)))/12</f>
        <v>6.416666666666667</v>
      </c>
      <c r="U67" s="16">
        <f t="shared" ref="U67:U130" si="19">IF(T67&lt;1,R67,R67/T67)</f>
        <v>2.6493506493506493</v>
      </c>
      <c r="W67" s="15">
        <f t="shared" ref="W67:W130" si="20">IF(P67&lt;$AD$8,1,0)</f>
        <v>1</v>
      </c>
      <c r="X67" s="15">
        <f t="shared" ref="X67:X130" si="21">IF(Q67&lt;$AD$9,1,0)</f>
        <v>1</v>
      </c>
      <c r="Y67" s="15">
        <f t="shared" ref="Y67:Y130" si="22">IF(U67&lt;$AD$10,1,0)</f>
        <v>1</v>
      </c>
      <c r="Z67" s="15">
        <f t="shared" ref="Z67:Z130" si="23">IF(S67&lt;$AD$11,1,0)</f>
        <v>0</v>
      </c>
      <c r="AA67" s="15">
        <f t="shared" ref="AA67:AA130" si="24">IF(W67*SUM(X67:Z67),1,0)</f>
        <v>1</v>
      </c>
    </row>
    <row r="68" spans="1:27" x14ac:dyDescent="0.25">
      <c r="A68" t="s">
        <v>12</v>
      </c>
      <c r="B68" t="s">
        <v>795</v>
      </c>
      <c r="C68">
        <v>30113006207216</v>
      </c>
      <c r="D68" t="s">
        <v>2746</v>
      </c>
      <c r="E68" t="s">
        <v>1215</v>
      </c>
      <c r="F68">
        <v>2015</v>
      </c>
      <c r="G68" t="s">
        <v>2747</v>
      </c>
      <c r="H68" t="s">
        <v>2748</v>
      </c>
      <c r="I68">
        <v>26</v>
      </c>
      <c r="J68">
        <v>3</v>
      </c>
      <c r="K68">
        <v>5</v>
      </c>
      <c r="L68">
        <v>0</v>
      </c>
      <c r="N68" s="15" t="str">
        <f t="shared" si="13"/>
        <v>2015</v>
      </c>
      <c r="O68" s="15" t="str">
        <f t="shared" si="14"/>
        <v>09</v>
      </c>
      <c r="P68" s="15">
        <f t="shared" si="15"/>
        <v>201509</v>
      </c>
      <c r="Q68" s="15">
        <f t="shared" ref="Q68:Q131" si="25">IF(H68="",0,INT(CONCATENATE(MID(H68,7,4),MID(H68,4,2))))</f>
        <v>202002</v>
      </c>
      <c r="R68" s="15">
        <f t="shared" si="16"/>
        <v>29</v>
      </c>
      <c r="S68" s="15">
        <f t="shared" si="17"/>
        <v>5</v>
      </c>
      <c r="T68" s="16">
        <f t="shared" si="18"/>
        <v>5.166666666666667</v>
      </c>
      <c r="U68" s="16">
        <f t="shared" si="19"/>
        <v>5.6129032258064511</v>
      </c>
      <c r="W68" s="15">
        <f t="shared" si="20"/>
        <v>1</v>
      </c>
      <c r="X68" s="15">
        <f t="shared" si="21"/>
        <v>1</v>
      </c>
      <c r="Y68" s="15">
        <f t="shared" si="22"/>
        <v>1</v>
      </c>
      <c r="Z68" s="15">
        <f t="shared" si="23"/>
        <v>1</v>
      </c>
      <c r="AA68" s="15">
        <f t="shared" si="24"/>
        <v>1</v>
      </c>
    </row>
    <row r="69" spans="1:27" x14ac:dyDescent="0.25">
      <c r="A69" t="s">
        <v>12</v>
      </c>
      <c r="B69" t="s">
        <v>795</v>
      </c>
      <c r="C69">
        <v>30113005891069</v>
      </c>
      <c r="D69" t="s">
        <v>2013</v>
      </c>
      <c r="E69" t="s">
        <v>2014</v>
      </c>
      <c r="F69">
        <v>2013</v>
      </c>
      <c r="G69" t="s">
        <v>2015</v>
      </c>
      <c r="H69" t="s">
        <v>2016</v>
      </c>
      <c r="I69">
        <v>23</v>
      </c>
      <c r="J69">
        <v>4</v>
      </c>
      <c r="K69">
        <v>4</v>
      </c>
      <c r="L69">
        <v>1</v>
      </c>
      <c r="N69" s="15" t="str">
        <f t="shared" si="13"/>
        <v>2014</v>
      </c>
      <c r="O69" s="15" t="str">
        <f t="shared" si="14"/>
        <v>06</v>
      </c>
      <c r="P69" s="15">
        <f t="shared" si="15"/>
        <v>201406</v>
      </c>
      <c r="Q69" s="15">
        <f t="shared" si="25"/>
        <v>201908</v>
      </c>
      <c r="R69" s="15">
        <f t="shared" si="16"/>
        <v>27</v>
      </c>
      <c r="S69" s="15">
        <f t="shared" si="17"/>
        <v>5</v>
      </c>
      <c r="T69" s="16">
        <f t="shared" si="18"/>
        <v>6.416666666666667</v>
      </c>
      <c r="U69" s="16">
        <f t="shared" si="19"/>
        <v>4.2077922077922079</v>
      </c>
      <c r="W69" s="15">
        <f t="shared" si="20"/>
        <v>1</v>
      </c>
      <c r="X69" s="15">
        <f t="shared" si="21"/>
        <v>1</v>
      </c>
      <c r="Y69" s="15">
        <f t="shared" si="22"/>
        <v>1</v>
      </c>
      <c r="Z69" s="15">
        <f t="shared" si="23"/>
        <v>1</v>
      </c>
      <c r="AA69" s="15">
        <f t="shared" si="24"/>
        <v>1</v>
      </c>
    </row>
    <row r="70" spans="1:27" x14ac:dyDescent="0.25">
      <c r="A70" t="s">
        <v>12</v>
      </c>
      <c r="B70" t="s">
        <v>795</v>
      </c>
      <c r="C70">
        <v>30113005312611</v>
      </c>
      <c r="D70" t="s">
        <v>796</v>
      </c>
      <c r="E70" t="s">
        <v>797</v>
      </c>
      <c r="F70">
        <v>2010</v>
      </c>
      <c r="G70" t="s">
        <v>798</v>
      </c>
      <c r="H70" t="s">
        <v>799</v>
      </c>
      <c r="I70">
        <v>29</v>
      </c>
      <c r="J70">
        <v>7</v>
      </c>
      <c r="K70">
        <v>4</v>
      </c>
      <c r="L70">
        <v>2</v>
      </c>
      <c r="N70" s="15" t="str">
        <f t="shared" si="13"/>
        <v>2012</v>
      </c>
      <c r="O70" s="15" t="str">
        <f t="shared" si="14"/>
        <v>02</v>
      </c>
      <c r="P70" s="15">
        <f t="shared" si="15"/>
        <v>201202</v>
      </c>
      <c r="Q70" s="15">
        <f t="shared" si="25"/>
        <v>202010</v>
      </c>
      <c r="R70" s="15">
        <f t="shared" si="16"/>
        <v>36</v>
      </c>
      <c r="S70" s="15">
        <f t="shared" si="17"/>
        <v>6</v>
      </c>
      <c r="T70" s="16">
        <f t="shared" si="18"/>
        <v>8.75</v>
      </c>
      <c r="U70" s="16">
        <f t="shared" si="19"/>
        <v>4.1142857142857139</v>
      </c>
      <c r="W70" s="15">
        <f t="shared" si="20"/>
        <v>1</v>
      </c>
      <c r="X70" s="15">
        <f t="shared" si="21"/>
        <v>0</v>
      </c>
      <c r="Y70" s="15">
        <f t="shared" si="22"/>
        <v>1</v>
      </c>
      <c r="Z70" s="15">
        <f t="shared" si="23"/>
        <v>1</v>
      </c>
      <c r="AA70" s="15">
        <f t="shared" si="24"/>
        <v>1</v>
      </c>
    </row>
    <row r="71" spans="1:27" x14ac:dyDescent="0.25">
      <c r="A71" t="s">
        <v>12</v>
      </c>
      <c r="B71" t="s">
        <v>795</v>
      </c>
      <c r="C71">
        <v>30113005884098</v>
      </c>
      <c r="D71" t="s">
        <v>1986</v>
      </c>
      <c r="E71" t="s">
        <v>1987</v>
      </c>
      <c r="F71">
        <v>2013</v>
      </c>
      <c r="G71" t="s">
        <v>1988</v>
      </c>
      <c r="H71" t="s">
        <v>1989</v>
      </c>
      <c r="I71">
        <v>21</v>
      </c>
      <c r="J71">
        <v>9</v>
      </c>
      <c r="K71">
        <v>5</v>
      </c>
      <c r="L71">
        <v>2</v>
      </c>
      <c r="N71" s="15" t="str">
        <f t="shared" si="13"/>
        <v>2014</v>
      </c>
      <c r="O71" s="15" t="str">
        <f t="shared" si="14"/>
        <v>06</v>
      </c>
      <c r="P71" s="15">
        <f t="shared" si="15"/>
        <v>201406</v>
      </c>
      <c r="Q71" s="15">
        <f t="shared" si="25"/>
        <v>201911</v>
      </c>
      <c r="R71" s="15">
        <f t="shared" si="16"/>
        <v>30</v>
      </c>
      <c r="S71" s="15">
        <f t="shared" si="17"/>
        <v>7</v>
      </c>
      <c r="T71" s="16">
        <f t="shared" si="18"/>
        <v>6.416666666666667</v>
      </c>
      <c r="U71" s="16">
        <f t="shared" si="19"/>
        <v>4.6753246753246751</v>
      </c>
      <c r="W71" s="15">
        <f t="shared" si="20"/>
        <v>1</v>
      </c>
      <c r="X71" s="15">
        <f t="shared" si="21"/>
        <v>1</v>
      </c>
      <c r="Y71" s="15">
        <f t="shared" si="22"/>
        <v>1</v>
      </c>
      <c r="Z71" s="15">
        <f t="shared" si="23"/>
        <v>0</v>
      </c>
      <c r="AA71" s="15">
        <f t="shared" si="24"/>
        <v>1</v>
      </c>
    </row>
    <row r="72" spans="1:27" x14ac:dyDescent="0.25">
      <c r="A72" t="s">
        <v>12</v>
      </c>
      <c r="B72" t="s">
        <v>795</v>
      </c>
      <c r="C72">
        <v>30113005312629</v>
      </c>
      <c r="D72" t="s">
        <v>808</v>
      </c>
      <c r="E72" t="s">
        <v>809</v>
      </c>
      <c r="F72">
        <v>2010</v>
      </c>
      <c r="G72" t="s">
        <v>810</v>
      </c>
      <c r="H72" t="s">
        <v>811</v>
      </c>
      <c r="I72">
        <v>16</v>
      </c>
      <c r="J72">
        <v>6</v>
      </c>
      <c r="K72">
        <v>5</v>
      </c>
      <c r="L72">
        <v>1</v>
      </c>
      <c r="N72" s="15" t="str">
        <f t="shared" si="13"/>
        <v>2012</v>
      </c>
      <c r="O72" s="15" t="str">
        <f t="shared" si="14"/>
        <v>02</v>
      </c>
      <c r="P72" s="15">
        <f t="shared" si="15"/>
        <v>201202</v>
      </c>
      <c r="Q72" s="15">
        <f t="shared" si="25"/>
        <v>201909</v>
      </c>
      <c r="R72" s="15">
        <f t="shared" si="16"/>
        <v>22</v>
      </c>
      <c r="S72" s="15">
        <f t="shared" si="17"/>
        <v>6</v>
      </c>
      <c r="T72" s="16">
        <f t="shared" si="18"/>
        <v>8.75</v>
      </c>
      <c r="U72" s="16">
        <f t="shared" si="19"/>
        <v>2.5142857142857142</v>
      </c>
      <c r="W72" s="15">
        <f t="shared" si="20"/>
        <v>1</v>
      </c>
      <c r="X72" s="15">
        <f t="shared" si="21"/>
        <v>1</v>
      </c>
      <c r="Y72" s="15">
        <f t="shared" si="22"/>
        <v>1</v>
      </c>
      <c r="Z72" s="15">
        <f t="shared" si="23"/>
        <v>1</v>
      </c>
      <c r="AA72" s="15">
        <f t="shared" si="24"/>
        <v>1</v>
      </c>
    </row>
    <row r="73" spans="1:27" x14ac:dyDescent="0.25">
      <c r="A73" t="s">
        <v>12</v>
      </c>
      <c r="B73" t="s">
        <v>795</v>
      </c>
      <c r="C73">
        <v>30113005884064</v>
      </c>
      <c r="D73" t="s">
        <v>2002</v>
      </c>
      <c r="E73" t="s">
        <v>809</v>
      </c>
      <c r="F73">
        <v>2011</v>
      </c>
      <c r="G73" t="s">
        <v>2003</v>
      </c>
      <c r="H73" t="s">
        <v>2004</v>
      </c>
      <c r="I73">
        <v>14</v>
      </c>
      <c r="J73">
        <v>5</v>
      </c>
      <c r="K73">
        <v>3</v>
      </c>
      <c r="L73">
        <v>1</v>
      </c>
      <c r="N73" s="15" t="str">
        <f t="shared" si="13"/>
        <v>2014</v>
      </c>
      <c r="O73" s="15" t="str">
        <f t="shared" si="14"/>
        <v>06</v>
      </c>
      <c r="P73" s="15">
        <f t="shared" si="15"/>
        <v>201406</v>
      </c>
      <c r="Q73" s="15">
        <f t="shared" si="25"/>
        <v>201908</v>
      </c>
      <c r="R73" s="15">
        <f t="shared" si="16"/>
        <v>19</v>
      </c>
      <c r="S73" s="15">
        <f t="shared" si="17"/>
        <v>4</v>
      </c>
      <c r="T73" s="16">
        <f t="shared" si="18"/>
        <v>6.416666666666667</v>
      </c>
      <c r="U73" s="16">
        <f t="shared" si="19"/>
        <v>2.9610389610389607</v>
      </c>
      <c r="W73" s="15">
        <f t="shared" si="20"/>
        <v>1</v>
      </c>
      <c r="X73" s="15">
        <f t="shared" si="21"/>
        <v>1</v>
      </c>
      <c r="Y73" s="15">
        <f t="shared" si="22"/>
        <v>1</v>
      </c>
      <c r="Z73" s="15">
        <f t="shared" si="23"/>
        <v>1</v>
      </c>
      <c r="AA73" s="15">
        <f t="shared" si="24"/>
        <v>1</v>
      </c>
    </row>
    <row r="74" spans="1:27" x14ac:dyDescent="0.25">
      <c r="A74" t="s">
        <v>12</v>
      </c>
      <c r="B74" t="s">
        <v>795</v>
      </c>
      <c r="C74">
        <v>30113005312553</v>
      </c>
      <c r="D74" t="s">
        <v>804</v>
      </c>
      <c r="E74" t="s">
        <v>805</v>
      </c>
      <c r="F74">
        <v>2011</v>
      </c>
      <c r="G74" t="s">
        <v>806</v>
      </c>
      <c r="H74" t="s">
        <v>807</v>
      </c>
      <c r="I74">
        <v>23</v>
      </c>
      <c r="J74">
        <v>11</v>
      </c>
      <c r="K74">
        <v>2</v>
      </c>
      <c r="L74">
        <v>2</v>
      </c>
      <c r="N74" s="15" t="str">
        <f t="shared" si="13"/>
        <v>2012</v>
      </c>
      <c r="O74" s="15" t="str">
        <f t="shared" si="14"/>
        <v>02</v>
      </c>
      <c r="P74" s="15">
        <f t="shared" si="15"/>
        <v>201202</v>
      </c>
      <c r="Q74" s="15">
        <f t="shared" si="25"/>
        <v>202009</v>
      </c>
      <c r="R74" s="15">
        <f t="shared" si="16"/>
        <v>34</v>
      </c>
      <c r="S74" s="15">
        <f t="shared" si="17"/>
        <v>4</v>
      </c>
      <c r="T74" s="16">
        <f t="shared" si="18"/>
        <v>8.75</v>
      </c>
      <c r="U74" s="16">
        <f t="shared" si="19"/>
        <v>3.8857142857142857</v>
      </c>
      <c r="W74" s="15">
        <f t="shared" si="20"/>
        <v>1</v>
      </c>
      <c r="X74" s="15">
        <f t="shared" si="21"/>
        <v>0</v>
      </c>
      <c r="Y74" s="15">
        <f t="shared" si="22"/>
        <v>1</v>
      </c>
      <c r="Z74" s="15">
        <f t="shared" si="23"/>
        <v>1</v>
      </c>
      <c r="AA74" s="15">
        <f t="shared" si="24"/>
        <v>1</v>
      </c>
    </row>
    <row r="75" spans="1:27" x14ac:dyDescent="0.25">
      <c r="A75" t="s">
        <v>12</v>
      </c>
      <c r="B75" t="s">
        <v>230</v>
      </c>
      <c r="C75">
        <v>30113005447607</v>
      </c>
      <c r="D75" t="s">
        <v>925</v>
      </c>
      <c r="E75" t="s">
        <v>232</v>
      </c>
      <c r="F75">
        <v>2010</v>
      </c>
      <c r="G75" t="s">
        <v>926</v>
      </c>
      <c r="H75" t="s">
        <v>927</v>
      </c>
      <c r="I75">
        <v>13</v>
      </c>
      <c r="J75">
        <v>2</v>
      </c>
      <c r="K75">
        <v>2</v>
      </c>
      <c r="L75">
        <v>0</v>
      </c>
      <c r="N75" s="15" t="str">
        <f t="shared" si="13"/>
        <v>2011</v>
      </c>
      <c r="O75" s="15" t="str">
        <f t="shared" si="14"/>
        <v>12</v>
      </c>
      <c r="P75" s="15">
        <f t="shared" si="15"/>
        <v>201112</v>
      </c>
      <c r="Q75" s="15">
        <f t="shared" si="25"/>
        <v>201909</v>
      </c>
      <c r="R75" s="15">
        <f t="shared" si="16"/>
        <v>15</v>
      </c>
      <c r="S75" s="15">
        <f t="shared" si="17"/>
        <v>2</v>
      </c>
      <c r="T75" s="16">
        <f t="shared" si="18"/>
        <v>8.9166666666666661</v>
      </c>
      <c r="U75" s="16">
        <f t="shared" si="19"/>
        <v>1.6822429906542058</v>
      </c>
      <c r="W75" s="15">
        <f t="shared" si="20"/>
        <v>1</v>
      </c>
      <c r="X75" s="15">
        <f t="shared" si="21"/>
        <v>1</v>
      </c>
      <c r="Y75" s="15">
        <f t="shared" si="22"/>
        <v>1</v>
      </c>
      <c r="Z75" s="15">
        <f t="shared" si="23"/>
        <v>1</v>
      </c>
      <c r="AA75" s="15">
        <f t="shared" si="24"/>
        <v>1</v>
      </c>
    </row>
    <row r="76" spans="1:27" x14ac:dyDescent="0.25">
      <c r="A76" t="s">
        <v>12</v>
      </c>
      <c r="B76" t="s">
        <v>230</v>
      </c>
      <c r="C76">
        <v>30113005795583</v>
      </c>
      <c r="D76" t="s">
        <v>1841</v>
      </c>
      <c r="E76" t="s">
        <v>1842</v>
      </c>
      <c r="F76">
        <v>2013</v>
      </c>
      <c r="G76" t="s">
        <v>1843</v>
      </c>
      <c r="H76" t="s">
        <v>1844</v>
      </c>
      <c r="I76">
        <v>18</v>
      </c>
      <c r="J76">
        <v>2</v>
      </c>
      <c r="K76">
        <v>2</v>
      </c>
      <c r="L76">
        <v>0</v>
      </c>
      <c r="N76" s="15" t="str">
        <f t="shared" si="13"/>
        <v>2014</v>
      </c>
      <c r="O76" s="15" t="str">
        <f t="shared" si="14"/>
        <v>03</v>
      </c>
      <c r="P76" s="15">
        <f t="shared" si="15"/>
        <v>201403</v>
      </c>
      <c r="Q76" s="15">
        <f t="shared" si="25"/>
        <v>201909</v>
      </c>
      <c r="R76" s="15">
        <f t="shared" si="16"/>
        <v>20</v>
      </c>
      <c r="S76" s="15">
        <f t="shared" si="17"/>
        <v>2</v>
      </c>
      <c r="T76" s="16">
        <f t="shared" si="18"/>
        <v>6.666666666666667</v>
      </c>
      <c r="U76" s="16">
        <f t="shared" si="19"/>
        <v>3</v>
      </c>
      <c r="W76" s="15">
        <f t="shared" si="20"/>
        <v>1</v>
      </c>
      <c r="X76" s="15">
        <f t="shared" si="21"/>
        <v>1</v>
      </c>
      <c r="Y76" s="15">
        <f t="shared" si="22"/>
        <v>1</v>
      </c>
      <c r="Z76" s="15">
        <f t="shared" si="23"/>
        <v>1</v>
      </c>
      <c r="AA76" s="15">
        <f t="shared" si="24"/>
        <v>1</v>
      </c>
    </row>
    <row r="77" spans="1:27" x14ac:dyDescent="0.25">
      <c r="A77" t="s">
        <v>12</v>
      </c>
      <c r="B77" t="s">
        <v>230</v>
      </c>
      <c r="C77">
        <v>30113002904584</v>
      </c>
      <c r="D77" t="s">
        <v>235</v>
      </c>
      <c r="E77" t="s">
        <v>232</v>
      </c>
      <c r="F77">
        <v>2009</v>
      </c>
      <c r="G77" t="s">
        <v>236</v>
      </c>
      <c r="H77" t="s">
        <v>237</v>
      </c>
      <c r="I77">
        <v>30</v>
      </c>
      <c r="J77">
        <v>6</v>
      </c>
      <c r="K77">
        <v>3</v>
      </c>
      <c r="L77">
        <v>0</v>
      </c>
      <c r="N77" s="15" t="str">
        <f t="shared" si="13"/>
        <v>2010</v>
      </c>
      <c r="O77" s="15" t="str">
        <f t="shared" si="14"/>
        <v>03</v>
      </c>
      <c r="P77" s="15">
        <f t="shared" si="15"/>
        <v>201003</v>
      </c>
      <c r="Q77" s="15">
        <f t="shared" si="25"/>
        <v>201910</v>
      </c>
      <c r="R77" s="15">
        <f t="shared" si="16"/>
        <v>36</v>
      </c>
      <c r="S77" s="15">
        <f t="shared" si="17"/>
        <v>3</v>
      </c>
      <c r="T77" s="16">
        <f t="shared" si="18"/>
        <v>10.666666666666666</v>
      </c>
      <c r="U77" s="16">
        <f t="shared" si="19"/>
        <v>3.375</v>
      </c>
      <c r="W77" s="15">
        <f t="shared" si="20"/>
        <v>1</v>
      </c>
      <c r="X77" s="15">
        <f t="shared" si="21"/>
        <v>1</v>
      </c>
      <c r="Y77" s="15">
        <f t="shared" si="22"/>
        <v>1</v>
      </c>
      <c r="Z77" s="15">
        <f t="shared" si="23"/>
        <v>1</v>
      </c>
      <c r="AA77" s="15">
        <f t="shared" si="24"/>
        <v>1</v>
      </c>
    </row>
    <row r="78" spans="1:27" x14ac:dyDescent="0.25">
      <c r="A78" t="s">
        <v>12</v>
      </c>
      <c r="B78" t="s">
        <v>230</v>
      </c>
      <c r="C78">
        <v>30113005408831</v>
      </c>
      <c r="D78" t="s">
        <v>974</v>
      </c>
      <c r="E78" t="s">
        <v>232</v>
      </c>
      <c r="F78">
        <v>2011</v>
      </c>
      <c r="G78" t="s">
        <v>975</v>
      </c>
      <c r="H78" t="s">
        <v>976</v>
      </c>
      <c r="I78">
        <v>34</v>
      </c>
      <c r="J78">
        <v>4</v>
      </c>
      <c r="K78">
        <v>2</v>
      </c>
      <c r="L78">
        <v>0</v>
      </c>
      <c r="N78" s="15" t="str">
        <f t="shared" si="13"/>
        <v>2012</v>
      </c>
      <c r="O78" s="15" t="str">
        <f t="shared" si="14"/>
        <v>02</v>
      </c>
      <c r="P78" s="15">
        <f t="shared" si="15"/>
        <v>201202</v>
      </c>
      <c r="Q78" s="15">
        <f t="shared" si="25"/>
        <v>201909</v>
      </c>
      <c r="R78" s="15">
        <f t="shared" si="16"/>
        <v>38</v>
      </c>
      <c r="S78" s="15">
        <f t="shared" si="17"/>
        <v>2</v>
      </c>
      <c r="T78" s="16">
        <f t="shared" si="18"/>
        <v>8.75</v>
      </c>
      <c r="U78" s="16">
        <f t="shared" si="19"/>
        <v>4.3428571428571425</v>
      </c>
      <c r="W78" s="15">
        <f t="shared" si="20"/>
        <v>1</v>
      </c>
      <c r="X78" s="15">
        <f t="shared" si="21"/>
        <v>1</v>
      </c>
      <c r="Y78" s="15">
        <f t="shared" si="22"/>
        <v>1</v>
      </c>
      <c r="Z78" s="15">
        <f t="shared" si="23"/>
        <v>1</v>
      </c>
      <c r="AA78" s="15">
        <f t="shared" si="24"/>
        <v>1</v>
      </c>
    </row>
    <row r="79" spans="1:27" x14ac:dyDescent="0.25">
      <c r="A79" t="s">
        <v>12</v>
      </c>
      <c r="B79" t="s">
        <v>230</v>
      </c>
      <c r="C79">
        <v>30113002904774</v>
      </c>
      <c r="D79" t="s">
        <v>231</v>
      </c>
      <c r="E79" t="s">
        <v>232</v>
      </c>
      <c r="F79">
        <v>2009</v>
      </c>
      <c r="G79" t="s">
        <v>233</v>
      </c>
      <c r="H79" t="s">
        <v>234</v>
      </c>
      <c r="I79">
        <v>38</v>
      </c>
      <c r="J79">
        <v>11</v>
      </c>
      <c r="K79">
        <v>7</v>
      </c>
      <c r="L79">
        <v>0</v>
      </c>
      <c r="N79" s="15" t="str">
        <f t="shared" si="13"/>
        <v>2010</v>
      </c>
      <c r="O79" s="15" t="str">
        <f t="shared" si="14"/>
        <v>03</v>
      </c>
      <c r="P79" s="15">
        <f t="shared" si="15"/>
        <v>201003</v>
      </c>
      <c r="Q79" s="15">
        <f t="shared" si="25"/>
        <v>201910</v>
      </c>
      <c r="R79" s="15">
        <f t="shared" si="16"/>
        <v>49</v>
      </c>
      <c r="S79" s="15">
        <f t="shared" si="17"/>
        <v>7</v>
      </c>
      <c r="T79" s="16">
        <f t="shared" si="18"/>
        <v>10.666666666666666</v>
      </c>
      <c r="U79" s="16">
        <f t="shared" si="19"/>
        <v>4.59375</v>
      </c>
      <c r="W79" s="15">
        <f t="shared" si="20"/>
        <v>1</v>
      </c>
      <c r="X79" s="15">
        <f t="shared" si="21"/>
        <v>1</v>
      </c>
      <c r="Y79" s="15">
        <f t="shared" si="22"/>
        <v>1</v>
      </c>
      <c r="Z79" s="15">
        <f t="shared" si="23"/>
        <v>0</v>
      </c>
      <c r="AA79" s="15">
        <f t="shared" si="24"/>
        <v>1</v>
      </c>
    </row>
    <row r="80" spans="1:27" x14ac:dyDescent="0.25">
      <c r="A80" t="s">
        <v>12</v>
      </c>
      <c r="B80" t="s">
        <v>230</v>
      </c>
      <c r="C80">
        <v>30113003145252</v>
      </c>
      <c r="D80" t="s">
        <v>417</v>
      </c>
      <c r="E80" t="s">
        <v>418</v>
      </c>
      <c r="F80">
        <v>2009</v>
      </c>
      <c r="G80" t="s">
        <v>419</v>
      </c>
      <c r="H80" t="s">
        <v>420</v>
      </c>
      <c r="I80">
        <v>27</v>
      </c>
      <c r="J80">
        <v>4</v>
      </c>
      <c r="K80">
        <v>4</v>
      </c>
      <c r="L80">
        <v>1</v>
      </c>
      <c r="N80" s="15" t="str">
        <f t="shared" si="13"/>
        <v>2010</v>
      </c>
      <c r="O80" s="15" t="str">
        <f t="shared" si="14"/>
        <v>06</v>
      </c>
      <c r="P80" s="15">
        <f t="shared" si="15"/>
        <v>201006</v>
      </c>
      <c r="Q80" s="15">
        <f t="shared" si="25"/>
        <v>201910</v>
      </c>
      <c r="R80" s="15">
        <f t="shared" si="16"/>
        <v>31</v>
      </c>
      <c r="S80" s="15">
        <f t="shared" si="17"/>
        <v>5</v>
      </c>
      <c r="T80" s="16">
        <f t="shared" si="18"/>
        <v>10.416666666666666</v>
      </c>
      <c r="U80" s="16">
        <f t="shared" si="19"/>
        <v>2.976</v>
      </c>
      <c r="W80" s="15">
        <f t="shared" si="20"/>
        <v>1</v>
      </c>
      <c r="X80" s="15">
        <f t="shared" si="21"/>
        <v>1</v>
      </c>
      <c r="Y80" s="15">
        <f t="shared" si="22"/>
        <v>1</v>
      </c>
      <c r="Z80" s="15">
        <f t="shared" si="23"/>
        <v>1</v>
      </c>
      <c r="AA80" s="15">
        <f t="shared" si="24"/>
        <v>1</v>
      </c>
    </row>
    <row r="81" spans="1:27" x14ac:dyDescent="0.25">
      <c r="A81" t="s">
        <v>12</v>
      </c>
      <c r="B81" t="s">
        <v>1256</v>
      </c>
      <c r="C81">
        <v>30113006587294</v>
      </c>
      <c r="D81" t="s">
        <v>4759</v>
      </c>
      <c r="E81" t="s">
        <v>4192</v>
      </c>
      <c r="F81">
        <v>2017</v>
      </c>
      <c r="G81" t="s">
        <v>4760</v>
      </c>
      <c r="H81" t="s">
        <v>3343</v>
      </c>
      <c r="I81">
        <v>15</v>
      </c>
      <c r="J81">
        <v>3</v>
      </c>
      <c r="N81" s="15" t="str">
        <f t="shared" si="13"/>
        <v>2017</v>
      </c>
      <c r="O81" s="15" t="str">
        <f t="shared" si="14"/>
        <v>11</v>
      </c>
      <c r="P81" s="15">
        <f t="shared" si="15"/>
        <v>201711</v>
      </c>
      <c r="Q81" s="15">
        <f t="shared" si="25"/>
        <v>201812</v>
      </c>
      <c r="R81" s="15">
        <f t="shared" si="16"/>
        <v>18</v>
      </c>
      <c r="S81" s="15">
        <f t="shared" si="17"/>
        <v>0</v>
      </c>
      <c r="T81" s="16">
        <f t="shared" si="18"/>
        <v>3</v>
      </c>
      <c r="U81" s="16">
        <f t="shared" si="19"/>
        <v>6</v>
      </c>
      <c r="W81" s="15">
        <f t="shared" si="20"/>
        <v>1</v>
      </c>
      <c r="X81" s="15">
        <f t="shared" si="21"/>
        <v>1</v>
      </c>
      <c r="Y81" s="15">
        <f t="shared" si="22"/>
        <v>1</v>
      </c>
      <c r="Z81" s="15">
        <f t="shared" si="23"/>
        <v>1</v>
      </c>
      <c r="AA81" s="15">
        <f t="shared" si="24"/>
        <v>1</v>
      </c>
    </row>
    <row r="82" spans="1:27" x14ac:dyDescent="0.25">
      <c r="A82" t="s">
        <v>12</v>
      </c>
      <c r="B82" t="s">
        <v>1256</v>
      </c>
      <c r="C82">
        <v>30113006502780</v>
      </c>
      <c r="D82" t="s">
        <v>4559</v>
      </c>
      <c r="E82" t="s">
        <v>4560</v>
      </c>
      <c r="F82">
        <v>2017</v>
      </c>
      <c r="G82" t="s">
        <v>4561</v>
      </c>
      <c r="H82" t="s">
        <v>4562</v>
      </c>
      <c r="I82">
        <v>18</v>
      </c>
      <c r="J82">
        <v>6</v>
      </c>
      <c r="K82">
        <v>5</v>
      </c>
      <c r="L82">
        <v>1</v>
      </c>
      <c r="N82" s="15" t="str">
        <f t="shared" si="13"/>
        <v>2017</v>
      </c>
      <c r="O82" s="15" t="str">
        <f t="shared" si="14"/>
        <v>07</v>
      </c>
      <c r="P82" s="15">
        <f t="shared" si="15"/>
        <v>201707</v>
      </c>
      <c r="Q82" s="15">
        <f t="shared" si="25"/>
        <v>201908</v>
      </c>
      <c r="R82" s="15">
        <f t="shared" si="16"/>
        <v>24</v>
      </c>
      <c r="S82" s="15">
        <f t="shared" si="17"/>
        <v>6</v>
      </c>
      <c r="T82" s="16">
        <f t="shared" si="18"/>
        <v>3.3333333333333335</v>
      </c>
      <c r="U82" s="16">
        <f t="shared" si="19"/>
        <v>7.1999999999999993</v>
      </c>
      <c r="W82" s="15">
        <f t="shared" si="20"/>
        <v>1</v>
      </c>
      <c r="X82" s="15">
        <f t="shared" si="21"/>
        <v>1</v>
      </c>
      <c r="Y82" s="15">
        <f t="shared" si="22"/>
        <v>0</v>
      </c>
      <c r="Z82" s="15">
        <f t="shared" si="23"/>
        <v>1</v>
      </c>
      <c r="AA82" s="15">
        <f t="shared" si="24"/>
        <v>1</v>
      </c>
    </row>
    <row r="83" spans="1:27" x14ac:dyDescent="0.25">
      <c r="A83" t="s">
        <v>12</v>
      </c>
      <c r="B83" t="s">
        <v>1256</v>
      </c>
      <c r="C83">
        <v>30113005618280</v>
      </c>
      <c r="D83" t="s">
        <v>1257</v>
      </c>
      <c r="E83" t="s">
        <v>1258</v>
      </c>
      <c r="F83">
        <v>2012</v>
      </c>
      <c r="G83" t="s">
        <v>1259</v>
      </c>
      <c r="H83" t="s">
        <v>1260</v>
      </c>
      <c r="I83">
        <v>17</v>
      </c>
      <c r="J83">
        <v>12</v>
      </c>
      <c r="N83" s="15" t="str">
        <f t="shared" si="13"/>
        <v>2012</v>
      </c>
      <c r="O83" s="15" t="str">
        <f t="shared" si="14"/>
        <v>11</v>
      </c>
      <c r="P83" s="15">
        <f t="shared" si="15"/>
        <v>201211</v>
      </c>
      <c r="Q83" s="15">
        <f t="shared" si="25"/>
        <v>201812</v>
      </c>
      <c r="R83" s="15">
        <f t="shared" si="16"/>
        <v>29</v>
      </c>
      <c r="S83" s="15">
        <f t="shared" si="17"/>
        <v>0</v>
      </c>
      <c r="T83" s="16">
        <f t="shared" si="18"/>
        <v>8</v>
      </c>
      <c r="U83" s="16">
        <f t="shared" si="19"/>
        <v>3.625</v>
      </c>
      <c r="W83" s="15">
        <f t="shared" si="20"/>
        <v>1</v>
      </c>
      <c r="X83" s="15">
        <f t="shared" si="21"/>
        <v>1</v>
      </c>
      <c r="Y83" s="15">
        <f t="shared" si="22"/>
        <v>1</v>
      </c>
      <c r="Z83" s="15">
        <f t="shared" si="23"/>
        <v>1</v>
      </c>
      <c r="AA83" s="15">
        <f t="shared" si="24"/>
        <v>1</v>
      </c>
    </row>
    <row r="84" spans="1:27" x14ac:dyDescent="0.25">
      <c r="A84" t="s">
        <v>12</v>
      </c>
      <c r="B84" t="s">
        <v>1906</v>
      </c>
      <c r="C84">
        <v>30113005877621</v>
      </c>
      <c r="D84" t="s">
        <v>1907</v>
      </c>
      <c r="E84" t="s">
        <v>1908</v>
      </c>
      <c r="F84">
        <v>2014</v>
      </c>
      <c r="G84" t="s">
        <v>1909</v>
      </c>
      <c r="H84" t="s">
        <v>1910</v>
      </c>
      <c r="I84">
        <v>23</v>
      </c>
      <c r="J84">
        <v>17</v>
      </c>
      <c r="K84">
        <v>3</v>
      </c>
      <c r="L84">
        <v>1</v>
      </c>
      <c r="N84" s="15" t="str">
        <f t="shared" si="13"/>
        <v>2014</v>
      </c>
      <c r="O84" s="15" t="str">
        <f t="shared" si="14"/>
        <v>03</v>
      </c>
      <c r="P84" s="15">
        <f t="shared" si="15"/>
        <v>201403</v>
      </c>
      <c r="Q84" s="15">
        <f t="shared" si="25"/>
        <v>201910</v>
      </c>
      <c r="R84" s="15">
        <f t="shared" si="16"/>
        <v>40</v>
      </c>
      <c r="S84" s="15">
        <f t="shared" si="17"/>
        <v>4</v>
      </c>
      <c r="T84" s="16">
        <f t="shared" si="18"/>
        <v>6.666666666666667</v>
      </c>
      <c r="U84" s="16">
        <f t="shared" si="19"/>
        <v>6</v>
      </c>
      <c r="W84" s="15">
        <f t="shared" si="20"/>
        <v>1</v>
      </c>
      <c r="X84" s="15">
        <f t="shared" si="21"/>
        <v>1</v>
      </c>
      <c r="Y84" s="15">
        <f t="shared" si="22"/>
        <v>1</v>
      </c>
      <c r="Z84" s="15">
        <f t="shared" si="23"/>
        <v>1</v>
      </c>
      <c r="AA84" s="15">
        <f t="shared" si="24"/>
        <v>1</v>
      </c>
    </row>
    <row r="85" spans="1:27" x14ac:dyDescent="0.25">
      <c r="A85" t="s">
        <v>12</v>
      </c>
      <c r="B85" t="s">
        <v>1906</v>
      </c>
      <c r="C85">
        <v>30113005898171</v>
      </c>
      <c r="D85" t="s">
        <v>1907</v>
      </c>
      <c r="E85" t="s">
        <v>1908</v>
      </c>
      <c r="F85">
        <v>2014</v>
      </c>
      <c r="G85" t="s">
        <v>2024</v>
      </c>
      <c r="H85" t="s">
        <v>2025</v>
      </c>
      <c r="I85">
        <v>23</v>
      </c>
      <c r="J85">
        <v>14</v>
      </c>
      <c r="K85">
        <v>3</v>
      </c>
      <c r="L85">
        <v>2</v>
      </c>
      <c r="N85" s="15" t="str">
        <f t="shared" si="13"/>
        <v>2014</v>
      </c>
      <c r="O85" s="15" t="str">
        <f t="shared" si="14"/>
        <v>07</v>
      </c>
      <c r="P85" s="15">
        <f t="shared" si="15"/>
        <v>201407</v>
      </c>
      <c r="Q85" s="15">
        <f t="shared" si="25"/>
        <v>202009</v>
      </c>
      <c r="R85" s="15">
        <f t="shared" si="16"/>
        <v>37</v>
      </c>
      <c r="S85" s="15">
        <f t="shared" si="17"/>
        <v>5</v>
      </c>
      <c r="T85" s="16">
        <f t="shared" si="18"/>
        <v>6.333333333333333</v>
      </c>
      <c r="U85" s="16">
        <f t="shared" si="19"/>
        <v>5.8421052631578947</v>
      </c>
      <c r="W85" s="15">
        <f t="shared" si="20"/>
        <v>1</v>
      </c>
      <c r="X85" s="15">
        <f t="shared" si="21"/>
        <v>0</v>
      </c>
      <c r="Y85" s="15">
        <f t="shared" si="22"/>
        <v>1</v>
      </c>
      <c r="Z85" s="15">
        <f t="shared" si="23"/>
        <v>1</v>
      </c>
      <c r="AA85" s="15">
        <f t="shared" si="24"/>
        <v>1</v>
      </c>
    </row>
    <row r="86" spans="1:27" x14ac:dyDescent="0.25">
      <c r="A86" t="s">
        <v>12</v>
      </c>
      <c r="B86" t="s">
        <v>1906</v>
      </c>
      <c r="C86">
        <v>30113005992792</v>
      </c>
      <c r="D86" t="s">
        <v>2142</v>
      </c>
      <c r="E86" t="s">
        <v>1908</v>
      </c>
      <c r="F86">
        <v>2014</v>
      </c>
      <c r="G86" t="s">
        <v>2143</v>
      </c>
      <c r="H86" t="s">
        <v>2144</v>
      </c>
      <c r="I86">
        <v>17</v>
      </c>
      <c r="J86">
        <v>12</v>
      </c>
      <c r="K86">
        <v>3</v>
      </c>
      <c r="L86">
        <v>2</v>
      </c>
      <c r="N86" s="15" t="str">
        <f t="shared" si="13"/>
        <v>2014</v>
      </c>
      <c r="O86" s="15" t="str">
        <f t="shared" si="14"/>
        <v>08</v>
      </c>
      <c r="P86" s="15">
        <f t="shared" si="15"/>
        <v>201408</v>
      </c>
      <c r="Q86" s="15">
        <f t="shared" si="25"/>
        <v>201908</v>
      </c>
      <c r="R86" s="15">
        <f t="shared" si="16"/>
        <v>29</v>
      </c>
      <c r="S86" s="15">
        <f t="shared" si="17"/>
        <v>5</v>
      </c>
      <c r="T86" s="16">
        <f t="shared" si="18"/>
        <v>6.25</v>
      </c>
      <c r="U86" s="16">
        <f t="shared" si="19"/>
        <v>4.6399999999999997</v>
      </c>
      <c r="W86" s="15">
        <f t="shared" si="20"/>
        <v>1</v>
      </c>
      <c r="X86" s="15">
        <f t="shared" si="21"/>
        <v>1</v>
      </c>
      <c r="Y86" s="15">
        <f t="shared" si="22"/>
        <v>1</v>
      </c>
      <c r="Z86" s="15">
        <f t="shared" si="23"/>
        <v>1</v>
      </c>
      <c r="AA86" s="15">
        <f t="shared" si="24"/>
        <v>1</v>
      </c>
    </row>
    <row r="87" spans="1:27" x14ac:dyDescent="0.25">
      <c r="A87" t="s">
        <v>12</v>
      </c>
      <c r="B87" t="s">
        <v>1906</v>
      </c>
      <c r="C87">
        <v>30113006005362</v>
      </c>
      <c r="D87" t="s">
        <v>2142</v>
      </c>
      <c r="E87" t="s">
        <v>1908</v>
      </c>
      <c r="F87">
        <v>2014</v>
      </c>
      <c r="G87" t="s">
        <v>2230</v>
      </c>
      <c r="H87" t="s">
        <v>2231</v>
      </c>
      <c r="I87">
        <v>22</v>
      </c>
      <c r="J87">
        <v>10</v>
      </c>
      <c r="K87">
        <v>2</v>
      </c>
      <c r="L87">
        <v>1</v>
      </c>
      <c r="N87" s="15" t="str">
        <f t="shared" si="13"/>
        <v>2014</v>
      </c>
      <c r="O87" s="15" t="str">
        <f t="shared" si="14"/>
        <v>09</v>
      </c>
      <c r="P87" s="15">
        <f t="shared" si="15"/>
        <v>201409</v>
      </c>
      <c r="Q87" s="15">
        <f t="shared" si="25"/>
        <v>202002</v>
      </c>
      <c r="R87" s="15">
        <f t="shared" si="16"/>
        <v>32</v>
      </c>
      <c r="S87" s="15">
        <f t="shared" si="17"/>
        <v>3</v>
      </c>
      <c r="T87" s="16">
        <f t="shared" si="18"/>
        <v>6.166666666666667</v>
      </c>
      <c r="U87" s="16">
        <f t="shared" si="19"/>
        <v>5.1891891891891886</v>
      </c>
      <c r="W87" s="15">
        <f t="shared" si="20"/>
        <v>1</v>
      </c>
      <c r="X87" s="15">
        <f t="shared" si="21"/>
        <v>1</v>
      </c>
      <c r="Y87" s="15">
        <f t="shared" si="22"/>
        <v>1</v>
      </c>
      <c r="Z87" s="15">
        <f t="shared" si="23"/>
        <v>1</v>
      </c>
      <c r="AA87" s="15">
        <f t="shared" si="24"/>
        <v>1</v>
      </c>
    </row>
    <row r="88" spans="1:27" x14ac:dyDescent="0.25">
      <c r="A88" t="s">
        <v>12</v>
      </c>
      <c r="B88" t="s">
        <v>1906</v>
      </c>
      <c r="C88">
        <v>30113006114545</v>
      </c>
      <c r="D88" t="s">
        <v>2578</v>
      </c>
      <c r="E88" t="s">
        <v>2579</v>
      </c>
      <c r="F88">
        <v>2015</v>
      </c>
      <c r="G88" t="s">
        <v>2580</v>
      </c>
      <c r="H88" t="s">
        <v>2581</v>
      </c>
      <c r="I88">
        <v>27</v>
      </c>
      <c r="J88">
        <v>8</v>
      </c>
      <c r="K88">
        <v>5</v>
      </c>
      <c r="L88">
        <v>0</v>
      </c>
      <c r="N88" s="15" t="str">
        <f t="shared" si="13"/>
        <v>2015</v>
      </c>
      <c r="O88" s="15" t="str">
        <f t="shared" si="14"/>
        <v>04</v>
      </c>
      <c r="P88" s="15">
        <f t="shared" si="15"/>
        <v>201504</v>
      </c>
      <c r="Q88" s="15">
        <f t="shared" si="25"/>
        <v>202010</v>
      </c>
      <c r="R88" s="15">
        <f t="shared" si="16"/>
        <v>35</v>
      </c>
      <c r="S88" s="15">
        <f t="shared" si="17"/>
        <v>5</v>
      </c>
      <c r="T88" s="16">
        <f t="shared" si="18"/>
        <v>5.583333333333333</v>
      </c>
      <c r="U88" s="16">
        <f t="shared" si="19"/>
        <v>6.2686567164179108</v>
      </c>
      <c r="W88" s="15">
        <f t="shared" si="20"/>
        <v>1</v>
      </c>
      <c r="X88" s="15">
        <f t="shared" si="21"/>
        <v>0</v>
      </c>
      <c r="Y88" s="15">
        <f t="shared" si="22"/>
        <v>1</v>
      </c>
      <c r="Z88" s="15">
        <f t="shared" si="23"/>
        <v>1</v>
      </c>
      <c r="AA88" s="15">
        <f t="shared" si="24"/>
        <v>1</v>
      </c>
    </row>
    <row r="89" spans="1:27" x14ac:dyDescent="0.25">
      <c r="A89" t="s">
        <v>12</v>
      </c>
      <c r="B89" t="s">
        <v>1906</v>
      </c>
      <c r="C89">
        <v>30113006113513</v>
      </c>
      <c r="D89" t="s">
        <v>2588</v>
      </c>
      <c r="E89" t="s">
        <v>2579</v>
      </c>
      <c r="F89">
        <v>2015</v>
      </c>
      <c r="G89" t="s">
        <v>2589</v>
      </c>
      <c r="H89" t="s">
        <v>2590</v>
      </c>
      <c r="I89">
        <v>19</v>
      </c>
      <c r="J89">
        <v>8</v>
      </c>
      <c r="K89">
        <v>4</v>
      </c>
      <c r="L89">
        <v>1</v>
      </c>
      <c r="N89" s="15" t="str">
        <f t="shared" si="13"/>
        <v>2015</v>
      </c>
      <c r="O89" s="15" t="str">
        <f t="shared" si="14"/>
        <v>04</v>
      </c>
      <c r="P89" s="15">
        <f t="shared" si="15"/>
        <v>201504</v>
      </c>
      <c r="Q89" s="15">
        <f t="shared" si="25"/>
        <v>202010</v>
      </c>
      <c r="R89" s="15">
        <f t="shared" si="16"/>
        <v>27</v>
      </c>
      <c r="S89" s="15">
        <f t="shared" si="17"/>
        <v>5</v>
      </c>
      <c r="T89" s="16">
        <f t="shared" si="18"/>
        <v>5.583333333333333</v>
      </c>
      <c r="U89" s="16">
        <f t="shared" si="19"/>
        <v>4.8358208955223887</v>
      </c>
      <c r="W89" s="15">
        <f t="shared" si="20"/>
        <v>1</v>
      </c>
      <c r="X89" s="15">
        <f t="shared" si="21"/>
        <v>0</v>
      </c>
      <c r="Y89" s="15">
        <f t="shared" si="22"/>
        <v>1</v>
      </c>
      <c r="Z89" s="15">
        <f t="shared" si="23"/>
        <v>1</v>
      </c>
      <c r="AA89" s="15">
        <f t="shared" si="24"/>
        <v>1</v>
      </c>
    </row>
    <row r="90" spans="1:27" x14ac:dyDescent="0.25">
      <c r="A90" t="s">
        <v>12</v>
      </c>
      <c r="B90" t="s">
        <v>1906</v>
      </c>
      <c r="C90">
        <v>30113006106632</v>
      </c>
      <c r="D90" t="s">
        <v>2595</v>
      </c>
      <c r="E90" t="s">
        <v>2579</v>
      </c>
      <c r="F90">
        <v>2015</v>
      </c>
      <c r="G90" t="s">
        <v>2596</v>
      </c>
      <c r="H90" t="s">
        <v>2597</v>
      </c>
      <c r="I90">
        <v>30</v>
      </c>
      <c r="J90">
        <v>8</v>
      </c>
      <c r="K90">
        <v>5</v>
      </c>
      <c r="L90">
        <v>0</v>
      </c>
      <c r="N90" s="15" t="str">
        <f t="shared" si="13"/>
        <v>2015</v>
      </c>
      <c r="O90" s="15" t="str">
        <f t="shared" si="14"/>
        <v>04</v>
      </c>
      <c r="P90" s="15">
        <f t="shared" si="15"/>
        <v>201504</v>
      </c>
      <c r="Q90" s="15">
        <f t="shared" si="25"/>
        <v>202010</v>
      </c>
      <c r="R90" s="15">
        <f t="shared" si="16"/>
        <v>38</v>
      </c>
      <c r="S90" s="15">
        <f t="shared" si="17"/>
        <v>5</v>
      </c>
      <c r="T90" s="16">
        <f t="shared" si="18"/>
        <v>5.583333333333333</v>
      </c>
      <c r="U90" s="16">
        <f t="shared" si="19"/>
        <v>6.8059701492537314</v>
      </c>
      <c r="W90" s="15">
        <f t="shared" si="20"/>
        <v>1</v>
      </c>
      <c r="X90" s="15">
        <f t="shared" si="21"/>
        <v>0</v>
      </c>
      <c r="Y90" s="15">
        <f t="shared" si="22"/>
        <v>1</v>
      </c>
      <c r="Z90" s="15">
        <f t="shared" si="23"/>
        <v>1</v>
      </c>
      <c r="AA90" s="15">
        <f t="shared" si="24"/>
        <v>1</v>
      </c>
    </row>
    <row r="91" spans="1:27" x14ac:dyDescent="0.25">
      <c r="A91" t="s">
        <v>12</v>
      </c>
      <c r="B91" t="s">
        <v>1906</v>
      </c>
      <c r="C91">
        <v>30113006156538</v>
      </c>
      <c r="D91" t="s">
        <v>2719</v>
      </c>
      <c r="E91" t="s">
        <v>2579</v>
      </c>
      <c r="F91">
        <v>2013</v>
      </c>
      <c r="G91" t="s">
        <v>2720</v>
      </c>
      <c r="H91" t="s">
        <v>2721</v>
      </c>
      <c r="I91">
        <v>33</v>
      </c>
      <c r="J91">
        <v>14</v>
      </c>
      <c r="K91">
        <v>5</v>
      </c>
      <c r="L91">
        <v>1</v>
      </c>
      <c r="N91" s="15" t="str">
        <f t="shared" si="13"/>
        <v>2015</v>
      </c>
      <c r="O91" s="15" t="str">
        <f t="shared" si="14"/>
        <v>09</v>
      </c>
      <c r="P91" s="15">
        <f t="shared" si="15"/>
        <v>201509</v>
      </c>
      <c r="Q91" s="15">
        <f t="shared" si="25"/>
        <v>202010</v>
      </c>
      <c r="R91" s="15">
        <f t="shared" si="16"/>
        <v>47</v>
      </c>
      <c r="S91" s="15">
        <f t="shared" si="17"/>
        <v>6</v>
      </c>
      <c r="T91" s="16">
        <f t="shared" si="18"/>
        <v>5.166666666666667</v>
      </c>
      <c r="U91" s="16">
        <f t="shared" si="19"/>
        <v>9.0967741935483861</v>
      </c>
      <c r="W91" s="15">
        <f t="shared" si="20"/>
        <v>1</v>
      </c>
      <c r="X91" s="15">
        <f t="shared" si="21"/>
        <v>0</v>
      </c>
      <c r="Y91" s="15">
        <f t="shared" si="22"/>
        <v>0</v>
      </c>
      <c r="Z91" s="15">
        <f t="shared" si="23"/>
        <v>1</v>
      </c>
      <c r="AA91" s="15">
        <f t="shared" si="24"/>
        <v>1</v>
      </c>
    </row>
    <row r="92" spans="1:27" x14ac:dyDescent="0.25">
      <c r="A92" t="s">
        <v>12</v>
      </c>
      <c r="B92" t="s">
        <v>1906</v>
      </c>
      <c r="C92">
        <v>30113006156405</v>
      </c>
      <c r="D92" t="s">
        <v>2725</v>
      </c>
      <c r="E92" t="s">
        <v>2726</v>
      </c>
      <c r="F92">
        <v>2012</v>
      </c>
      <c r="G92" t="s">
        <v>2727</v>
      </c>
      <c r="H92" t="s">
        <v>2728</v>
      </c>
      <c r="I92">
        <v>27</v>
      </c>
      <c r="J92">
        <v>6</v>
      </c>
      <c r="K92">
        <v>7</v>
      </c>
      <c r="L92">
        <v>1</v>
      </c>
      <c r="N92" s="15" t="str">
        <f t="shared" si="13"/>
        <v>2015</v>
      </c>
      <c r="O92" s="15" t="str">
        <f t="shared" si="14"/>
        <v>09</v>
      </c>
      <c r="P92" s="15">
        <f t="shared" si="15"/>
        <v>201509</v>
      </c>
      <c r="Q92" s="15">
        <f t="shared" si="25"/>
        <v>202010</v>
      </c>
      <c r="R92" s="15">
        <f t="shared" si="16"/>
        <v>33</v>
      </c>
      <c r="S92" s="15">
        <f t="shared" si="17"/>
        <v>8</v>
      </c>
      <c r="T92" s="16">
        <f t="shared" si="18"/>
        <v>5.166666666666667</v>
      </c>
      <c r="U92" s="16">
        <f t="shared" si="19"/>
        <v>6.387096774193548</v>
      </c>
      <c r="W92" s="15">
        <f t="shared" si="20"/>
        <v>1</v>
      </c>
      <c r="X92" s="15">
        <f t="shared" si="21"/>
        <v>0</v>
      </c>
      <c r="Y92" s="15">
        <f t="shared" si="22"/>
        <v>1</v>
      </c>
      <c r="Z92" s="15">
        <f t="shared" si="23"/>
        <v>0</v>
      </c>
      <c r="AA92" s="15">
        <f t="shared" si="24"/>
        <v>1</v>
      </c>
    </row>
    <row r="93" spans="1:27" x14ac:dyDescent="0.25">
      <c r="A93" t="s">
        <v>12</v>
      </c>
      <c r="B93" t="s">
        <v>517</v>
      </c>
      <c r="C93">
        <v>30113006190412</v>
      </c>
      <c r="D93" t="s">
        <v>1352</v>
      </c>
      <c r="E93" t="s">
        <v>519</v>
      </c>
      <c r="F93">
        <v>2012</v>
      </c>
      <c r="G93" t="s">
        <v>3432</v>
      </c>
      <c r="H93" t="s">
        <v>3433</v>
      </c>
      <c r="I93">
        <v>19</v>
      </c>
      <c r="J93">
        <v>6</v>
      </c>
      <c r="K93">
        <v>5</v>
      </c>
      <c r="L93">
        <v>1</v>
      </c>
      <c r="N93" s="15" t="str">
        <f t="shared" si="13"/>
        <v>2016</v>
      </c>
      <c r="O93" s="15" t="str">
        <f t="shared" si="14"/>
        <v>04</v>
      </c>
      <c r="P93" s="15">
        <f t="shared" si="15"/>
        <v>201604</v>
      </c>
      <c r="Q93" s="15">
        <f t="shared" si="25"/>
        <v>201910</v>
      </c>
      <c r="R93" s="15">
        <f t="shared" si="16"/>
        <v>25</v>
      </c>
      <c r="S93" s="15">
        <f t="shared" si="17"/>
        <v>6</v>
      </c>
      <c r="T93" s="16">
        <f t="shared" si="18"/>
        <v>4.583333333333333</v>
      </c>
      <c r="U93" s="16">
        <f t="shared" si="19"/>
        <v>5.454545454545455</v>
      </c>
      <c r="W93" s="15">
        <f t="shared" si="20"/>
        <v>1</v>
      </c>
      <c r="X93" s="15">
        <f t="shared" si="21"/>
        <v>1</v>
      </c>
      <c r="Y93" s="15">
        <f t="shared" si="22"/>
        <v>1</v>
      </c>
      <c r="Z93" s="15">
        <f t="shared" si="23"/>
        <v>1</v>
      </c>
      <c r="AA93" s="15">
        <f t="shared" si="24"/>
        <v>1</v>
      </c>
    </row>
    <row r="94" spans="1:27" x14ac:dyDescent="0.25">
      <c r="A94" t="s">
        <v>12</v>
      </c>
      <c r="B94" t="s">
        <v>517</v>
      </c>
      <c r="C94">
        <v>30113005510420</v>
      </c>
      <c r="D94" t="s">
        <v>1077</v>
      </c>
      <c r="E94" t="s">
        <v>523</v>
      </c>
      <c r="F94">
        <v>2011</v>
      </c>
      <c r="G94" t="s">
        <v>1078</v>
      </c>
      <c r="H94" t="s">
        <v>1079</v>
      </c>
      <c r="I94">
        <v>55</v>
      </c>
      <c r="J94">
        <v>6</v>
      </c>
      <c r="K94">
        <v>3</v>
      </c>
      <c r="L94">
        <v>1</v>
      </c>
      <c r="N94" s="15" t="str">
        <f t="shared" si="13"/>
        <v>2012</v>
      </c>
      <c r="O94" s="15" t="str">
        <f t="shared" si="14"/>
        <v>07</v>
      </c>
      <c r="P94" s="15">
        <f t="shared" si="15"/>
        <v>201207</v>
      </c>
      <c r="Q94" s="15">
        <f t="shared" si="25"/>
        <v>202008</v>
      </c>
      <c r="R94" s="15">
        <f t="shared" si="16"/>
        <v>61</v>
      </c>
      <c r="S94" s="15">
        <f t="shared" si="17"/>
        <v>4</v>
      </c>
      <c r="T94" s="16">
        <f t="shared" si="18"/>
        <v>8.3333333333333339</v>
      </c>
      <c r="U94" s="16">
        <f t="shared" si="19"/>
        <v>7.3199999999999994</v>
      </c>
      <c r="W94" s="15">
        <f t="shared" si="20"/>
        <v>1</v>
      </c>
      <c r="X94" s="15">
        <f t="shared" si="21"/>
        <v>0</v>
      </c>
      <c r="Y94" s="15">
        <f t="shared" si="22"/>
        <v>0</v>
      </c>
      <c r="Z94" s="15">
        <f t="shared" si="23"/>
        <v>1</v>
      </c>
      <c r="AA94" s="15">
        <f t="shared" si="24"/>
        <v>1</v>
      </c>
    </row>
    <row r="95" spans="1:27" x14ac:dyDescent="0.25">
      <c r="A95" t="s">
        <v>12</v>
      </c>
      <c r="B95" t="s">
        <v>517</v>
      </c>
      <c r="C95">
        <v>30113006190438</v>
      </c>
      <c r="D95" t="s">
        <v>3434</v>
      </c>
      <c r="E95" t="s">
        <v>519</v>
      </c>
      <c r="F95">
        <v>2012</v>
      </c>
      <c r="G95" t="s">
        <v>3435</v>
      </c>
      <c r="H95" t="s">
        <v>3436</v>
      </c>
      <c r="I95">
        <v>15</v>
      </c>
      <c r="J95">
        <v>4</v>
      </c>
      <c r="K95">
        <v>5</v>
      </c>
      <c r="L95">
        <v>1</v>
      </c>
      <c r="N95" s="15" t="str">
        <f t="shared" si="13"/>
        <v>2016</v>
      </c>
      <c r="O95" s="15" t="str">
        <f t="shared" si="14"/>
        <v>04</v>
      </c>
      <c r="P95" s="15">
        <f t="shared" si="15"/>
        <v>201604</v>
      </c>
      <c r="Q95" s="15">
        <f t="shared" si="25"/>
        <v>201908</v>
      </c>
      <c r="R95" s="15">
        <f t="shared" si="16"/>
        <v>19</v>
      </c>
      <c r="S95" s="15">
        <f t="shared" si="17"/>
        <v>6</v>
      </c>
      <c r="T95" s="16">
        <f t="shared" si="18"/>
        <v>4.583333333333333</v>
      </c>
      <c r="U95" s="16">
        <f t="shared" si="19"/>
        <v>4.1454545454545455</v>
      </c>
      <c r="W95" s="15">
        <f t="shared" si="20"/>
        <v>1</v>
      </c>
      <c r="X95" s="15">
        <f t="shared" si="21"/>
        <v>1</v>
      </c>
      <c r="Y95" s="15">
        <f t="shared" si="22"/>
        <v>1</v>
      </c>
      <c r="Z95" s="15">
        <f t="shared" si="23"/>
        <v>1</v>
      </c>
      <c r="AA95" s="15">
        <f t="shared" si="24"/>
        <v>1</v>
      </c>
    </row>
    <row r="96" spans="1:27" x14ac:dyDescent="0.25">
      <c r="A96" t="s">
        <v>12</v>
      </c>
      <c r="B96" t="s">
        <v>517</v>
      </c>
      <c r="C96">
        <v>30113005707240</v>
      </c>
      <c r="D96" t="s">
        <v>1443</v>
      </c>
      <c r="E96" t="s">
        <v>523</v>
      </c>
      <c r="F96">
        <v>2013</v>
      </c>
      <c r="G96" t="s">
        <v>1444</v>
      </c>
      <c r="H96" t="s">
        <v>1445</v>
      </c>
      <c r="I96">
        <v>35</v>
      </c>
      <c r="J96">
        <v>10</v>
      </c>
      <c r="K96">
        <v>1</v>
      </c>
      <c r="L96">
        <v>0</v>
      </c>
      <c r="N96" s="15" t="str">
        <f t="shared" si="13"/>
        <v>2013</v>
      </c>
      <c r="O96" s="15" t="str">
        <f t="shared" si="14"/>
        <v>07</v>
      </c>
      <c r="P96" s="15">
        <f t="shared" si="15"/>
        <v>201307</v>
      </c>
      <c r="Q96" s="15">
        <f t="shared" si="25"/>
        <v>202008</v>
      </c>
      <c r="R96" s="15">
        <f t="shared" si="16"/>
        <v>45</v>
      </c>
      <c r="S96" s="15">
        <f t="shared" si="17"/>
        <v>1</v>
      </c>
      <c r="T96" s="16">
        <f t="shared" si="18"/>
        <v>7.333333333333333</v>
      </c>
      <c r="U96" s="16">
        <f t="shared" si="19"/>
        <v>6.1363636363636367</v>
      </c>
      <c r="W96" s="15">
        <f t="shared" si="20"/>
        <v>1</v>
      </c>
      <c r="X96" s="15">
        <f t="shared" si="21"/>
        <v>0</v>
      </c>
      <c r="Y96" s="15">
        <f t="shared" si="22"/>
        <v>1</v>
      </c>
      <c r="Z96" s="15">
        <f t="shared" si="23"/>
        <v>1</v>
      </c>
      <c r="AA96" s="15">
        <f t="shared" si="24"/>
        <v>1</v>
      </c>
    </row>
    <row r="97" spans="1:27" x14ac:dyDescent="0.25">
      <c r="A97" t="s">
        <v>12</v>
      </c>
      <c r="B97" t="s">
        <v>517</v>
      </c>
      <c r="C97">
        <v>30113006190560</v>
      </c>
      <c r="D97" t="s">
        <v>1443</v>
      </c>
      <c r="E97" t="s">
        <v>523</v>
      </c>
      <c r="F97">
        <v>2013</v>
      </c>
      <c r="G97" t="s">
        <v>3437</v>
      </c>
      <c r="H97" t="s">
        <v>3438</v>
      </c>
      <c r="I97">
        <v>12</v>
      </c>
      <c r="J97">
        <v>4</v>
      </c>
      <c r="K97">
        <v>4</v>
      </c>
      <c r="L97">
        <v>1</v>
      </c>
      <c r="N97" s="15" t="str">
        <f t="shared" si="13"/>
        <v>2016</v>
      </c>
      <c r="O97" s="15" t="str">
        <f t="shared" si="14"/>
        <v>04</v>
      </c>
      <c r="P97" s="15">
        <f t="shared" si="15"/>
        <v>201604</v>
      </c>
      <c r="Q97" s="15">
        <f t="shared" si="25"/>
        <v>201910</v>
      </c>
      <c r="R97" s="15">
        <f t="shared" si="16"/>
        <v>16</v>
      </c>
      <c r="S97" s="15">
        <f t="shared" si="17"/>
        <v>5</v>
      </c>
      <c r="T97" s="16">
        <f t="shared" si="18"/>
        <v>4.583333333333333</v>
      </c>
      <c r="U97" s="16">
        <f t="shared" si="19"/>
        <v>3.4909090909090912</v>
      </c>
      <c r="W97" s="15">
        <f t="shared" si="20"/>
        <v>1</v>
      </c>
      <c r="X97" s="15">
        <f t="shared" si="21"/>
        <v>1</v>
      </c>
      <c r="Y97" s="15">
        <f t="shared" si="22"/>
        <v>1</v>
      </c>
      <c r="Z97" s="15">
        <f t="shared" si="23"/>
        <v>1</v>
      </c>
      <c r="AA97" s="15">
        <f t="shared" si="24"/>
        <v>1</v>
      </c>
    </row>
    <row r="98" spans="1:27" x14ac:dyDescent="0.25">
      <c r="A98" t="s">
        <v>12</v>
      </c>
      <c r="B98" t="s">
        <v>517</v>
      </c>
      <c r="C98">
        <v>30113003345720</v>
      </c>
      <c r="D98" t="s">
        <v>522</v>
      </c>
      <c r="E98" t="s">
        <v>523</v>
      </c>
      <c r="F98">
        <v>2010</v>
      </c>
      <c r="G98" t="s">
        <v>524</v>
      </c>
      <c r="H98" t="s">
        <v>525</v>
      </c>
      <c r="I98">
        <v>46</v>
      </c>
      <c r="J98">
        <v>7</v>
      </c>
      <c r="K98">
        <v>3</v>
      </c>
      <c r="L98">
        <v>0</v>
      </c>
      <c r="N98" s="15" t="str">
        <f t="shared" si="13"/>
        <v>2010</v>
      </c>
      <c r="O98" s="15" t="str">
        <f t="shared" si="14"/>
        <v>12</v>
      </c>
      <c r="P98" s="15">
        <f t="shared" si="15"/>
        <v>201012</v>
      </c>
      <c r="Q98" s="15">
        <f t="shared" si="25"/>
        <v>201908</v>
      </c>
      <c r="R98" s="15">
        <f t="shared" si="16"/>
        <v>53</v>
      </c>
      <c r="S98" s="15">
        <f t="shared" si="17"/>
        <v>3</v>
      </c>
      <c r="T98" s="16">
        <f t="shared" si="18"/>
        <v>9.9166666666666661</v>
      </c>
      <c r="U98" s="16">
        <f t="shared" si="19"/>
        <v>5.344537815126051</v>
      </c>
      <c r="W98" s="15">
        <f t="shared" si="20"/>
        <v>1</v>
      </c>
      <c r="X98" s="15">
        <f t="shared" si="21"/>
        <v>1</v>
      </c>
      <c r="Y98" s="15">
        <f t="shared" si="22"/>
        <v>1</v>
      </c>
      <c r="Z98" s="15">
        <f t="shared" si="23"/>
        <v>1</v>
      </c>
      <c r="AA98" s="15">
        <f t="shared" si="24"/>
        <v>1</v>
      </c>
    </row>
    <row r="99" spans="1:27" x14ac:dyDescent="0.25">
      <c r="A99" t="s">
        <v>12</v>
      </c>
      <c r="B99" t="s">
        <v>517</v>
      </c>
      <c r="C99">
        <v>30113003363053</v>
      </c>
      <c r="D99" t="s">
        <v>522</v>
      </c>
      <c r="E99" t="s">
        <v>523</v>
      </c>
      <c r="F99">
        <v>2010</v>
      </c>
      <c r="G99" t="s">
        <v>592</v>
      </c>
      <c r="H99" t="s">
        <v>593</v>
      </c>
      <c r="I99">
        <v>47</v>
      </c>
      <c r="J99">
        <v>17</v>
      </c>
      <c r="K99">
        <v>3</v>
      </c>
      <c r="L99">
        <v>2</v>
      </c>
      <c r="N99" s="15" t="str">
        <f t="shared" si="13"/>
        <v>2010</v>
      </c>
      <c r="O99" s="15" t="str">
        <f t="shared" si="14"/>
        <v>12</v>
      </c>
      <c r="P99" s="15">
        <f t="shared" si="15"/>
        <v>201012</v>
      </c>
      <c r="Q99" s="15">
        <f t="shared" si="25"/>
        <v>201908</v>
      </c>
      <c r="R99" s="15">
        <f t="shared" si="16"/>
        <v>64</v>
      </c>
      <c r="S99" s="15">
        <f t="shared" si="17"/>
        <v>5</v>
      </c>
      <c r="T99" s="16">
        <f t="shared" si="18"/>
        <v>9.9166666666666661</v>
      </c>
      <c r="U99" s="16">
        <f t="shared" si="19"/>
        <v>6.4537815126050422</v>
      </c>
      <c r="W99" s="15">
        <f t="shared" si="20"/>
        <v>1</v>
      </c>
      <c r="X99" s="15">
        <f t="shared" si="21"/>
        <v>1</v>
      </c>
      <c r="Y99" s="15">
        <f t="shared" si="22"/>
        <v>1</v>
      </c>
      <c r="Z99" s="15">
        <f t="shared" si="23"/>
        <v>1</v>
      </c>
      <c r="AA99" s="15">
        <f t="shared" si="24"/>
        <v>1</v>
      </c>
    </row>
    <row r="100" spans="1:27" x14ac:dyDescent="0.25">
      <c r="A100" t="s">
        <v>12</v>
      </c>
      <c r="B100" t="s">
        <v>517</v>
      </c>
      <c r="C100">
        <v>30113006707652</v>
      </c>
      <c r="D100" t="s">
        <v>518</v>
      </c>
      <c r="E100" t="s">
        <v>519</v>
      </c>
      <c r="F100">
        <v>2009</v>
      </c>
      <c r="G100" t="s">
        <v>520</v>
      </c>
      <c r="H100" t="s">
        <v>521</v>
      </c>
      <c r="I100">
        <v>35</v>
      </c>
      <c r="J100">
        <v>15</v>
      </c>
      <c r="K100">
        <v>4</v>
      </c>
      <c r="L100">
        <v>4</v>
      </c>
      <c r="N100" s="15" t="str">
        <f t="shared" si="13"/>
        <v>2010</v>
      </c>
      <c r="O100" s="15" t="str">
        <f t="shared" si="14"/>
        <v>12</v>
      </c>
      <c r="P100" s="15">
        <f t="shared" si="15"/>
        <v>201012</v>
      </c>
      <c r="Q100" s="15">
        <f t="shared" si="25"/>
        <v>202009</v>
      </c>
      <c r="R100" s="15">
        <f t="shared" si="16"/>
        <v>50</v>
      </c>
      <c r="S100" s="15">
        <f t="shared" si="17"/>
        <v>8</v>
      </c>
      <c r="T100" s="16">
        <f t="shared" si="18"/>
        <v>9.9166666666666661</v>
      </c>
      <c r="U100" s="16">
        <f t="shared" si="19"/>
        <v>5.0420168067226898</v>
      </c>
      <c r="W100" s="15">
        <f t="shared" si="20"/>
        <v>1</v>
      </c>
      <c r="X100" s="15">
        <f t="shared" si="21"/>
        <v>0</v>
      </c>
      <c r="Y100" s="15">
        <f t="shared" si="22"/>
        <v>1</v>
      </c>
      <c r="Z100" s="15">
        <f t="shared" si="23"/>
        <v>0</v>
      </c>
      <c r="AA100" s="15">
        <f t="shared" si="24"/>
        <v>1</v>
      </c>
    </row>
    <row r="101" spans="1:27" x14ac:dyDescent="0.25">
      <c r="A101" t="s">
        <v>12</v>
      </c>
      <c r="B101" t="s">
        <v>476</v>
      </c>
      <c r="C101">
        <v>30113003103798</v>
      </c>
      <c r="D101" t="s">
        <v>477</v>
      </c>
      <c r="E101" t="s">
        <v>478</v>
      </c>
      <c r="F101">
        <v>2009</v>
      </c>
      <c r="G101" t="s">
        <v>479</v>
      </c>
      <c r="H101" t="s">
        <v>480</v>
      </c>
      <c r="I101">
        <v>46</v>
      </c>
      <c r="J101">
        <v>8</v>
      </c>
      <c r="K101">
        <v>3</v>
      </c>
      <c r="L101">
        <v>1</v>
      </c>
      <c r="N101" s="15" t="str">
        <f t="shared" si="13"/>
        <v>2010</v>
      </c>
      <c r="O101" s="15" t="str">
        <f t="shared" si="14"/>
        <v>09</v>
      </c>
      <c r="P101" s="15">
        <f t="shared" si="15"/>
        <v>201009</v>
      </c>
      <c r="Q101" s="15">
        <f t="shared" si="25"/>
        <v>202010</v>
      </c>
      <c r="R101" s="15">
        <f t="shared" si="16"/>
        <v>54</v>
      </c>
      <c r="S101" s="15">
        <f t="shared" si="17"/>
        <v>4</v>
      </c>
      <c r="T101" s="16">
        <f t="shared" si="18"/>
        <v>10.166666666666666</v>
      </c>
      <c r="U101" s="16">
        <f t="shared" si="19"/>
        <v>5.3114754098360661</v>
      </c>
      <c r="W101" s="15">
        <f t="shared" si="20"/>
        <v>1</v>
      </c>
      <c r="X101" s="15">
        <f t="shared" si="21"/>
        <v>0</v>
      </c>
      <c r="Y101" s="15">
        <f t="shared" si="22"/>
        <v>1</v>
      </c>
      <c r="Z101" s="15">
        <f t="shared" si="23"/>
        <v>1</v>
      </c>
      <c r="AA101" s="15">
        <f t="shared" si="24"/>
        <v>1</v>
      </c>
    </row>
    <row r="102" spans="1:27" x14ac:dyDescent="0.25">
      <c r="A102" t="s">
        <v>12</v>
      </c>
      <c r="B102" t="s">
        <v>466</v>
      </c>
      <c r="C102">
        <v>30113003216483</v>
      </c>
      <c r="D102" t="s">
        <v>467</v>
      </c>
      <c r="E102" t="s">
        <v>468</v>
      </c>
      <c r="F102">
        <v>2010</v>
      </c>
      <c r="G102" t="s">
        <v>469</v>
      </c>
      <c r="H102" t="s">
        <v>470</v>
      </c>
      <c r="I102">
        <v>24</v>
      </c>
      <c r="J102">
        <v>37</v>
      </c>
      <c r="K102">
        <v>2</v>
      </c>
      <c r="L102">
        <v>5</v>
      </c>
      <c r="N102" s="15" t="str">
        <f t="shared" si="13"/>
        <v>2010</v>
      </c>
      <c r="O102" s="15" t="str">
        <f t="shared" si="14"/>
        <v>08</v>
      </c>
      <c r="P102" s="15">
        <f t="shared" si="15"/>
        <v>201008</v>
      </c>
      <c r="Q102" s="15">
        <f t="shared" si="25"/>
        <v>201911</v>
      </c>
      <c r="R102" s="15">
        <f t="shared" si="16"/>
        <v>61</v>
      </c>
      <c r="S102" s="15">
        <f t="shared" si="17"/>
        <v>7</v>
      </c>
      <c r="T102" s="16">
        <f t="shared" si="18"/>
        <v>10.25</v>
      </c>
      <c r="U102" s="16">
        <f t="shared" si="19"/>
        <v>5.9512195121951219</v>
      </c>
      <c r="W102" s="15">
        <f t="shared" si="20"/>
        <v>1</v>
      </c>
      <c r="X102" s="15">
        <f t="shared" si="21"/>
        <v>1</v>
      </c>
      <c r="Y102" s="15">
        <f t="shared" si="22"/>
        <v>1</v>
      </c>
      <c r="Z102" s="15">
        <f t="shared" si="23"/>
        <v>0</v>
      </c>
      <c r="AA102" s="15">
        <f t="shared" si="24"/>
        <v>1</v>
      </c>
    </row>
    <row r="103" spans="1:27" x14ac:dyDescent="0.25">
      <c r="A103" t="s">
        <v>12</v>
      </c>
      <c r="B103" t="s">
        <v>821</v>
      </c>
      <c r="C103">
        <v>30113005312926</v>
      </c>
      <c r="D103" t="s">
        <v>822</v>
      </c>
      <c r="E103" t="s">
        <v>823</v>
      </c>
      <c r="F103">
        <v>2010</v>
      </c>
      <c r="G103" t="s">
        <v>824</v>
      </c>
      <c r="H103" t="s">
        <v>825</v>
      </c>
      <c r="I103">
        <v>56</v>
      </c>
      <c r="J103">
        <v>16</v>
      </c>
      <c r="K103">
        <v>1</v>
      </c>
      <c r="L103">
        <v>5</v>
      </c>
      <c r="N103" s="15" t="str">
        <f t="shared" si="13"/>
        <v>2011</v>
      </c>
      <c r="O103" s="15" t="str">
        <f t="shared" si="14"/>
        <v>11</v>
      </c>
      <c r="P103" s="15">
        <f t="shared" si="15"/>
        <v>201111</v>
      </c>
      <c r="Q103" s="15">
        <f t="shared" si="25"/>
        <v>202005</v>
      </c>
      <c r="R103" s="15">
        <f t="shared" si="16"/>
        <v>72</v>
      </c>
      <c r="S103" s="15">
        <f t="shared" si="17"/>
        <v>6</v>
      </c>
      <c r="T103" s="16">
        <f t="shared" si="18"/>
        <v>9</v>
      </c>
      <c r="U103" s="16">
        <f t="shared" si="19"/>
        <v>8</v>
      </c>
      <c r="W103" s="15">
        <f t="shared" si="20"/>
        <v>1</v>
      </c>
      <c r="X103" s="15">
        <f t="shared" si="21"/>
        <v>1</v>
      </c>
      <c r="Y103" s="15">
        <f t="shared" si="22"/>
        <v>0</v>
      </c>
      <c r="Z103" s="15">
        <f t="shared" si="23"/>
        <v>1</v>
      </c>
      <c r="AA103" s="15">
        <f t="shared" si="24"/>
        <v>1</v>
      </c>
    </row>
    <row r="104" spans="1:27" x14ac:dyDescent="0.25">
      <c r="A104" t="s">
        <v>12</v>
      </c>
      <c r="B104" t="s">
        <v>5853</v>
      </c>
      <c r="C104">
        <v>30113006783240</v>
      </c>
      <c r="D104" t="s">
        <v>5854</v>
      </c>
      <c r="E104" t="s">
        <v>5855</v>
      </c>
      <c r="F104">
        <v>2018</v>
      </c>
      <c r="G104" t="s">
        <v>5856</v>
      </c>
      <c r="H104" t="s">
        <v>5857</v>
      </c>
      <c r="I104">
        <v>3</v>
      </c>
      <c r="J104">
        <v>2</v>
      </c>
      <c r="K104">
        <v>1</v>
      </c>
      <c r="L104">
        <v>1</v>
      </c>
      <c r="N104" s="15" t="str">
        <f t="shared" si="13"/>
        <v>2018</v>
      </c>
      <c r="O104" s="15" t="str">
        <f t="shared" si="14"/>
        <v>12</v>
      </c>
      <c r="P104" s="15">
        <f t="shared" si="15"/>
        <v>201812</v>
      </c>
      <c r="Q104" s="15">
        <f t="shared" si="25"/>
        <v>202008</v>
      </c>
      <c r="R104" s="15">
        <f t="shared" si="16"/>
        <v>5</v>
      </c>
      <c r="S104" s="15">
        <f t="shared" si="17"/>
        <v>2</v>
      </c>
      <c r="T104" s="16">
        <f t="shared" si="18"/>
        <v>1.9166666666666667</v>
      </c>
      <c r="U104" s="16">
        <f t="shared" si="19"/>
        <v>2.6086956521739131</v>
      </c>
      <c r="W104" s="15">
        <f t="shared" si="20"/>
        <v>1</v>
      </c>
      <c r="X104" s="15">
        <f t="shared" si="21"/>
        <v>0</v>
      </c>
      <c r="Y104" s="15">
        <f t="shared" si="22"/>
        <v>1</v>
      </c>
      <c r="Z104" s="15">
        <f t="shared" si="23"/>
        <v>1</v>
      </c>
      <c r="AA104" s="15">
        <f t="shared" si="24"/>
        <v>1</v>
      </c>
    </row>
    <row r="105" spans="1:27" x14ac:dyDescent="0.25">
      <c r="A105" t="s">
        <v>12</v>
      </c>
      <c r="B105" t="s">
        <v>5858</v>
      </c>
      <c r="C105">
        <v>30113006783224</v>
      </c>
      <c r="D105" t="s">
        <v>5859</v>
      </c>
      <c r="E105" t="s">
        <v>5860</v>
      </c>
      <c r="F105">
        <v>2018</v>
      </c>
      <c r="G105" t="s">
        <v>5861</v>
      </c>
      <c r="H105" t="s">
        <v>5862</v>
      </c>
      <c r="I105">
        <v>10</v>
      </c>
      <c r="J105">
        <v>2</v>
      </c>
      <c r="K105">
        <v>9</v>
      </c>
      <c r="L105">
        <v>1</v>
      </c>
      <c r="N105" s="15" t="str">
        <f t="shared" si="13"/>
        <v>2018</v>
      </c>
      <c r="O105" s="15" t="str">
        <f t="shared" si="14"/>
        <v>12</v>
      </c>
      <c r="P105" s="15">
        <f t="shared" si="15"/>
        <v>201812</v>
      </c>
      <c r="Q105" s="15">
        <f t="shared" si="25"/>
        <v>202007</v>
      </c>
      <c r="R105" s="15">
        <f t="shared" si="16"/>
        <v>12</v>
      </c>
      <c r="S105" s="15">
        <f t="shared" si="17"/>
        <v>10</v>
      </c>
      <c r="T105" s="16">
        <f t="shared" si="18"/>
        <v>1.9166666666666667</v>
      </c>
      <c r="U105" s="16">
        <f t="shared" si="19"/>
        <v>6.2608695652173907</v>
      </c>
      <c r="W105" s="15">
        <f t="shared" si="20"/>
        <v>1</v>
      </c>
      <c r="X105" s="15">
        <f t="shared" si="21"/>
        <v>1</v>
      </c>
      <c r="Y105" s="15">
        <f t="shared" si="22"/>
        <v>1</v>
      </c>
      <c r="Z105" s="15">
        <f t="shared" si="23"/>
        <v>0</v>
      </c>
      <c r="AA105" s="15">
        <f t="shared" si="24"/>
        <v>1</v>
      </c>
    </row>
    <row r="106" spans="1:27" x14ac:dyDescent="0.25">
      <c r="A106" t="s">
        <v>12</v>
      </c>
      <c r="B106" t="s">
        <v>790</v>
      </c>
      <c r="C106">
        <v>30113005300715</v>
      </c>
      <c r="D106" t="s">
        <v>791</v>
      </c>
      <c r="E106" t="s">
        <v>792</v>
      </c>
      <c r="F106">
        <v>2011</v>
      </c>
      <c r="G106" t="s">
        <v>793</v>
      </c>
      <c r="H106" t="s">
        <v>794</v>
      </c>
      <c r="I106">
        <v>35</v>
      </c>
      <c r="J106">
        <v>13</v>
      </c>
      <c r="K106">
        <v>2</v>
      </c>
      <c r="L106">
        <v>3</v>
      </c>
      <c r="N106" s="15" t="str">
        <f t="shared" si="13"/>
        <v>2011</v>
      </c>
      <c r="O106" s="15" t="str">
        <f t="shared" si="14"/>
        <v>10</v>
      </c>
      <c r="P106" s="15">
        <f t="shared" si="15"/>
        <v>201110</v>
      </c>
      <c r="Q106" s="15">
        <f t="shared" si="25"/>
        <v>201911</v>
      </c>
      <c r="R106" s="15">
        <f t="shared" si="16"/>
        <v>48</v>
      </c>
      <c r="S106" s="15">
        <f t="shared" si="17"/>
        <v>5</v>
      </c>
      <c r="T106" s="16">
        <f t="shared" si="18"/>
        <v>9.0833333333333339</v>
      </c>
      <c r="U106" s="16">
        <f t="shared" si="19"/>
        <v>5.28440366972477</v>
      </c>
      <c r="W106" s="15">
        <f t="shared" si="20"/>
        <v>1</v>
      </c>
      <c r="X106" s="15">
        <f t="shared" si="21"/>
        <v>1</v>
      </c>
      <c r="Y106" s="15">
        <f t="shared" si="22"/>
        <v>1</v>
      </c>
      <c r="Z106" s="15">
        <f t="shared" si="23"/>
        <v>1</v>
      </c>
      <c r="AA106" s="15">
        <f t="shared" si="24"/>
        <v>1</v>
      </c>
    </row>
    <row r="107" spans="1:27" x14ac:dyDescent="0.25">
      <c r="A107" t="s">
        <v>12</v>
      </c>
      <c r="B107" t="s">
        <v>790</v>
      </c>
      <c r="C107">
        <v>30113005440552</v>
      </c>
      <c r="D107" t="s">
        <v>867</v>
      </c>
      <c r="E107" t="s">
        <v>868</v>
      </c>
      <c r="F107">
        <v>2011</v>
      </c>
      <c r="G107" t="s">
        <v>869</v>
      </c>
      <c r="H107" t="s">
        <v>870</v>
      </c>
      <c r="I107">
        <v>28</v>
      </c>
      <c r="J107">
        <v>8</v>
      </c>
      <c r="K107">
        <v>1</v>
      </c>
      <c r="L107">
        <v>0</v>
      </c>
      <c r="N107" s="15" t="str">
        <f t="shared" si="13"/>
        <v>2011</v>
      </c>
      <c r="O107" s="15" t="str">
        <f t="shared" si="14"/>
        <v>12</v>
      </c>
      <c r="P107" s="15">
        <f t="shared" si="15"/>
        <v>201112</v>
      </c>
      <c r="Q107" s="15">
        <f t="shared" si="25"/>
        <v>201911</v>
      </c>
      <c r="R107" s="15">
        <f t="shared" si="16"/>
        <v>36</v>
      </c>
      <c r="S107" s="15">
        <f t="shared" si="17"/>
        <v>1</v>
      </c>
      <c r="T107" s="16">
        <f t="shared" si="18"/>
        <v>8.9166666666666661</v>
      </c>
      <c r="U107" s="16">
        <f t="shared" si="19"/>
        <v>4.0373831775700939</v>
      </c>
      <c r="W107" s="15">
        <f t="shared" si="20"/>
        <v>1</v>
      </c>
      <c r="X107" s="15">
        <f t="shared" si="21"/>
        <v>1</v>
      </c>
      <c r="Y107" s="15">
        <f t="shared" si="22"/>
        <v>1</v>
      </c>
      <c r="Z107" s="15">
        <f t="shared" si="23"/>
        <v>1</v>
      </c>
      <c r="AA107" s="15">
        <f t="shared" si="24"/>
        <v>1</v>
      </c>
    </row>
    <row r="108" spans="1:27" x14ac:dyDescent="0.25">
      <c r="A108" t="s">
        <v>12</v>
      </c>
      <c r="B108" t="s">
        <v>790</v>
      </c>
      <c r="C108">
        <v>30113006106640</v>
      </c>
      <c r="D108" t="s">
        <v>2591</v>
      </c>
      <c r="E108" t="s">
        <v>2592</v>
      </c>
      <c r="F108">
        <v>2014</v>
      </c>
      <c r="G108" t="s">
        <v>2593</v>
      </c>
      <c r="H108" t="s">
        <v>2594</v>
      </c>
      <c r="I108">
        <v>10</v>
      </c>
      <c r="J108">
        <v>3</v>
      </c>
      <c r="N108" s="15" t="str">
        <f t="shared" si="13"/>
        <v>2015</v>
      </c>
      <c r="O108" s="15" t="str">
        <f t="shared" si="14"/>
        <v>04</v>
      </c>
      <c r="P108" s="15">
        <f t="shared" si="15"/>
        <v>201504</v>
      </c>
      <c r="Q108" s="15">
        <f t="shared" si="25"/>
        <v>201707</v>
      </c>
      <c r="R108" s="15">
        <f t="shared" si="16"/>
        <v>13</v>
      </c>
      <c r="S108" s="15">
        <f t="shared" si="17"/>
        <v>0</v>
      </c>
      <c r="T108" s="16">
        <f t="shared" si="18"/>
        <v>5.583333333333333</v>
      </c>
      <c r="U108" s="16">
        <f t="shared" si="19"/>
        <v>2.3283582089552239</v>
      </c>
      <c r="W108" s="15">
        <f t="shared" si="20"/>
        <v>1</v>
      </c>
      <c r="X108" s="15">
        <f t="shared" si="21"/>
        <v>1</v>
      </c>
      <c r="Y108" s="15">
        <f t="shared" si="22"/>
        <v>1</v>
      </c>
      <c r="Z108" s="15">
        <f t="shared" si="23"/>
        <v>1</v>
      </c>
      <c r="AA108" s="15">
        <f t="shared" si="24"/>
        <v>1</v>
      </c>
    </row>
    <row r="109" spans="1:27" x14ac:dyDescent="0.25">
      <c r="A109" t="s">
        <v>12</v>
      </c>
      <c r="B109" t="s">
        <v>3195</v>
      </c>
      <c r="C109">
        <v>30113006265750</v>
      </c>
      <c r="D109" t="s">
        <v>3196</v>
      </c>
      <c r="E109" t="s">
        <v>1853</v>
      </c>
      <c r="F109">
        <v>2015</v>
      </c>
      <c r="G109" t="s">
        <v>3197</v>
      </c>
      <c r="H109" t="s">
        <v>3198</v>
      </c>
      <c r="I109">
        <v>22</v>
      </c>
      <c r="J109">
        <v>11</v>
      </c>
      <c r="K109">
        <v>4</v>
      </c>
      <c r="L109">
        <v>3</v>
      </c>
      <c r="N109" s="15" t="str">
        <f t="shared" si="13"/>
        <v>2015</v>
      </c>
      <c r="O109" s="15" t="str">
        <f t="shared" si="14"/>
        <v>12</v>
      </c>
      <c r="P109" s="15">
        <f t="shared" si="15"/>
        <v>201512</v>
      </c>
      <c r="Q109" s="15">
        <f t="shared" si="25"/>
        <v>202010</v>
      </c>
      <c r="R109" s="15">
        <f t="shared" si="16"/>
        <v>33</v>
      </c>
      <c r="S109" s="15">
        <f t="shared" si="17"/>
        <v>7</v>
      </c>
      <c r="T109" s="16">
        <f t="shared" si="18"/>
        <v>4.916666666666667</v>
      </c>
      <c r="U109" s="16">
        <f t="shared" si="19"/>
        <v>6.7118644067796609</v>
      </c>
      <c r="W109" s="15">
        <f t="shared" si="20"/>
        <v>1</v>
      </c>
      <c r="X109" s="15">
        <f t="shared" si="21"/>
        <v>0</v>
      </c>
      <c r="Y109" s="15">
        <f t="shared" si="22"/>
        <v>1</v>
      </c>
      <c r="Z109" s="15">
        <f t="shared" si="23"/>
        <v>0</v>
      </c>
      <c r="AA109" s="15">
        <f t="shared" si="24"/>
        <v>1</v>
      </c>
    </row>
    <row r="110" spans="1:27" x14ac:dyDescent="0.25">
      <c r="A110" t="s">
        <v>12</v>
      </c>
      <c r="B110" t="s">
        <v>3195</v>
      </c>
      <c r="C110">
        <v>30113006606664</v>
      </c>
      <c r="D110" t="s">
        <v>5083</v>
      </c>
      <c r="E110" t="s">
        <v>5084</v>
      </c>
      <c r="F110">
        <v>2018</v>
      </c>
      <c r="G110" t="s">
        <v>5085</v>
      </c>
      <c r="H110" t="s">
        <v>5086</v>
      </c>
      <c r="I110">
        <v>9</v>
      </c>
      <c r="J110">
        <v>4</v>
      </c>
      <c r="K110">
        <v>0</v>
      </c>
      <c r="L110">
        <v>3</v>
      </c>
      <c r="N110" s="15" t="str">
        <f t="shared" si="13"/>
        <v>2018</v>
      </c>
      <c r="O110" s="15" t="str">
        <f t="shared" si="14"/>
        <v>03</v>
      </c>
      <c r="P110" s="15">
        <f t="shared" si="15"/>
        <v>201803</v>
      </c>
      <c r="Q110" s="15">
        <f t="shared" si="25"/>
        <v>202001</v>
      </c>
      <c r="R110" s="15">
        <f t="shared" si="16"/>
        <v>13</v>
      </c>
      <c r="S110" s="15">
        <f t="shared" si="17"/>
        <v>3</v>
      </c>
      <c r="T110" s="16">
        <f t="shared" si="18"/>
        <v>2.6666666666666665</v>
      </c>
      <c r="U110" s="16">
        <f t="shared" si="19"/>
        <v>4.875</v>
      </c>
      <c r="W110" s="15">
        <f t="shared" si="20"/>
        <v>1</v>
      </c>
      <c r="X110" s="15">
        <f t="shared" si="21"/>
        <v>1</v>
      </c>
      <c r="Y110" s="15">
        <f t="shared" si="22"/>
        <v>1</v>
      </c>
      <c r="Z110" s="15">
        <f t="shared" si="23"/>
        <v>1</v>
      </c>
      <c r="AA110" s="15">
        <f t="shared" si="24"/>
        <v>1</v>
      </c>
    </row>
    <row r="111" spans="1:27" x14ac:dyDescent="0.25">
      <c r="A111" t="s">
        <v>12</v>
      </c>
      <c r="B111" t="s">
        <v>3195</v>
      </c>
      <c r="C111">
        <v>30113006615525</v>
      </c>
      <c r="D111" t="s">
        <v>5083</v>
      </c>
      <c r="E111" t="s">
        <v>5084</v>
      </c>
      <c r="F111">
        <v>2018</v>
      </c>
      <c r="G111" t="s">
        <v>5120</v>
      </c>
      <c r="H111" t="s">
        <v>5121</v>
      </c>
      <c r="I111">
        <v>5</v>
      </c>
      <c r="J111">
        <v>5</v>
      </c>
      <c r="K111">
        <v>1</v>
      </c>
      <c r="L111">
        <v>2</v>
      </c>
      <c r="N111" s="15" t="str">
        <f t="shared" si="13"/>
        <v>2018</v>
      </c>
      <c r="O111" s="15" t="str">
        <f t="shared" si="14"/>
        <v>04</v>
      </c>
      <c r="P111" s="15">
        <f t="shared" si="15"/>
        <v>201804</v>
      </c>
      <c r="Q111" s="15">
        <f t="shared" si="25"/>
        <v>202002</v>
      </c>
      <c r="R111" s="15">
        <f t="shared" si="16"/>
        <v>10</v>
      </c>
      <c r="S111" s="15">
        <f t="shared" si="17"/>
        <v>3</v>
      </c>
      <c r="T111" s="16">
        <f t="shared" si="18"/>
        <v>2.5833333333333335</v>
      </c>
      <c r="U111" s="16">
        <f t="shared" si="19"/>
        <v>3.8709677419354835</v>
      </c>
      <c r="W111" s="15">
        <f t="shared" si="20"/>
        <v>1</v>
      </c>
      <c r="X111" s="15">
        <f t="shared" si="21"/>
        <v>1</v>
      </c>
      <c r="Y111" s="15">
        <f t="shared" si="22"/>
        <v>1</v>
      </c>
      <c r="Z111" s="15">
        <f t="shared" si="23"/>
        <v>1</v>
      </c>
      <c r="AA111" s="15">
        <f t="shared" si="24"/>
        <v>1</v>
      </c>
    </row>
    <row r="112" spans="1:27" x14ac:dyDescent="0.25">
      <c r="A112" t="s">
        <v>12</v>
      </c>
      <c r="B112" t="s">
        <v>1776</v>
      </c>
      <c r="C112">
        <v>30113005771394</v>
      </c>
      <c r="D112" t="s">
        <v>1777</v>
      </c>
      <c r="E112" t="s">
        <v>1778</v>
      </c>
      <c r="F112">
        <v>2013</v>
      </c>
      <c r="G112" t="s">
        <v>1779</v>
      </c>
      <c r="H112" t="s">
        <v>1780</v>
      </c>
      <c r="I112">
        <v>27</v>
      </c>
      <c r="J112">
        <v>10</v>
      </c>
      <c r="K112">
        <v>6</v>
      </c>
      <c r="L112">
        <v>1</v>
      </c>
      <c r="N112" s="15" t="str">
        <f t="shared" si="13"/>
        <v>2014</v>
      </c>
      <c r="O112" s="15" t="str">
        <f t="shared" si="14"/>
        <v>01</v>
      </c>
      <c r="P112" s="15">
        <f t="shared" si="15"/>
        <v>201401</v>
      </c>
      <c r="Q112" s="15">
        <f t="shared" si="25"/>
        <v>202001</v>
      </c>
      <c r="R112" s="15">
        <f t="shared" si="16"/>
        <v>37</v>
      </c>
      <c r="S112" s="15">
        <f t="shared" si="17"/>
        <v>7</v>
      </c>
      <c r="T112" s="16">
        <f t="shared" si="18"/>
        <v>6.833333333333333</v>
      </c>
      <c r="U112" s="16">
        <f t="shared" si="19"/>
        <v>5.4146341463414638</v>
      </c>
      <c r="W112" s="15">
        <f t="shared" si="20"/>
        <v>1</v>
      </c>
      <c r="X112" s="15">
        <f t="shared" si="21"/>
        <v>1</v>
      </c>
      <c r="Y112" s="15">
        <f t="shared" si="22"/>
        <v>1</v>
      </c>
      <c r="Z112" s="15">
        <f t="shared" si="23"/>
        <v>0</v>
      </c>
      <c r="AA112" s="15">
        <f t="shared" si="24"/>
        <v>1</v>
      </c>
    </row>
    <row r="113" spans="1:27" x14ac:dyDescent="0.25">
      <c r="A113" t="s">
        <v>12</v>
      </c>
      <c r="B113" t="s">
        <v>1776</v>
      </c>
      <c r="C113">
        <v>30113006586791</v>
      </c>
      <c r="D113" t="s">
        <v>4811</v>
      </c>
      <c r="E113" t="s">
        <v>1778</v>
      </c>
      <c r="F113">
        <v>2017</v>
      </c>
      <c r="G113" t="s">
        <v>4812</v>
      </c>
      <c r="H113" t="s">
        <v>4813</v>
      </c>
      <c r="I113">
        <v>11</v>
      </c>
      <c r="J113">
        <v>3</v>
      </c>
      <c r="K113">
        <v>7</v>
      </c>
      <c r="L113">
        <v>1</v>
      </c>
      <c r="N113" s="15" t="str">
        <f t="shared" si="13"/>
        <v>2017</v>
      </c>
      <c r="O113" s="15" t="str">
        <f t="shared" si="14"/>
        <v>12</v>
      </c>
      <c r="P113" s="15">
        <f t="shared" si="15"/>
        <v>201712</v>
      </c>
      <c r="Q113" s="15">
        <f t="shared" si="25"/>
        <v>202008</v>
      </c>
      <c r="R113" s="15">
        <f t="shared" si="16"/>
        <v>14</v>
      </c>
      <c r="S113" s="15">
        <f t="shared" si="17"/>
        <v>8</v>
      </c>
      <c r="T113" s="16">
        <f t="shared" si="18"/>
        <v>2.9166666666666665</v>
      </c>
      <c r="U113" s="16">
        <f t="shared" si="19"/>
        <v>4.8</v>
      </c>
      <c r="W113" s="15">
        <f t="shared" si="20"/>
        <v>1</v>
      </c>
      <c r="X113" s="15">
        <f t="shared" si="21"/>
        <v>0</v>
      </c>
      <c r="Y113" s="15">
        <f t="shared" si="22"/>
        <v>1</v>
      </c>
      <c r="Z113" s="15">
        <f t="shared" si="23"/>
        <v>0</v>
      </c>
      <c r="AA113" s="15">
        <f t="shared" si="24"/>
        <v>1</v>
      </c>
    </row>
    <row r="114" spans="1:27" x14ac:dyDescent="0.25">
      <c r="A114" t="s">
        <v>12</v>
      </c>
      <c r="B114" t="s">
        <v>3374</v>
      </c>
      <c r="C114">
        <v>30113006361377</v>
      </c>
      <c r="D114" t="s">
        <v>3741</v>
      </c>
      <c r="E114" t="s">
        <v>1719</v>
      </c>
      <c r="F114">
        <v>2016</v>
      </c>
      <c r="G114" t="s">
        <v>3742</v>
      </c>
      <c r="H114" t="s">
        <v>3743</v>
      </c>
      <c r="I114">
        <v>29</v>
      </c>
      <c r="J114">
        <v>12</v>
      </c>
      <c r="K114">
        <v>5</v>
      </c>
      <c r="L114">
        <v>4</v>
      </c>
      <c r="N114" s="15" t="str">
        <f t="shared" si="13"/>
        <v>2016</v>
      </c>
      <c r="O114" s="15" t="str">
        <f t="shared" si="14"/>
        <v>09</v>
      </c>
      <c r="P114" s="15">
        <f t="shared" si="15"/>
        <v>201609</v>
      </c>
      <c r="Q114" s="15">
        <f t="shared" si="25"/>
        <v>202001</v>
      </c>
      <c r="R114" s="15">
        <f t="shared" si="16"/>
        <v>41</v>
      </c>
      <c r="S114" s="15">
        <f t="shared" si="17"/>
        <v>9</v>
      </c>
      <c r="T114" s="16">
        <f t="shared" si="18"/>
        <v>4.166666666666667</v>
      </c>
      <c r="U114" s="16">
        <f t="shared" si="19"/>
        <v>9.84</v>
      </c>
      <c r="W114" s="15">
        <f t="shared" si="20"/>
        <v>1</v>
      </c>
      <c r="X114" s="15">
        <f t="shared" si="21"/>
        <v>1</v>
      </c>
      <c r="Y114" s="15">
        <f t="shared" si="22"/>
        <v>0</v>
      </c>
      <c r="Z114" s="15">
        <f t="shared" si="23"/>
        <v>0</v>
      </c>
      <c r="AA114" s="15">
        <f t="shared" si="24"/>
        <v>1</v>
      </c>
    </row>
    <row r="115" spans="1:27" x14ac:dyDescent="0.25">
      <c r="A115" t="s">
        <v>12</v>
      </c>
      <c r="B115" t="s">
        <v>3374</v>
      </c>
      <c r="C115">
        <v>30113006616044</v>
      </c>
      <c r="D115" t="s">
        <v>5116</v>
      </c>
      <c r="E115" t="s">
        <v>5117</v>
      </c>
      <c r="F115">
        <v>2017</v>
      </c>
      <c r="G115" t="s">
        <v>5118</v>
      </c>
      <c r="H115" t="s">
        <v>5119</v>
      </c>
      <c r="I115">
        <v>13</v>
      </c>
      <c r="J115">
        <v>5</v>
      </c>
      <c r="K115">
        <v>5</v>
      </c>
      <c r="L115">
        <v>3</v>
      </c>
      <c r="N115" s="15" t="str">
        <f t="shared" si="13"/>
        <v>2018</v>
      </c>
      <c r="O115" s="15" t="str">
        <f t="shared" si="14"/>
        <v>05</v>
      </c>
      <c r="P115" s="15">
        <f t="shared" si="15"/>
        <v>201805</v>
      </c>
      <c r="Q115" s="15">
        <f t="shared" si="25"/>
        <v>202002</v>
      </c>
      <c r="R115" s="15">
        <f t="shared" si="16"/>
        <v>18</v>
      </c>
      <c r="S115" s="15">
        <f t="shared" si="17"/>
        <v>8</v>
      </c>
      <c r="T115" s="16">
        <f t="shared" si="18"/>
        <v>2.5</v>
      </c>
      <c r="U115" s="16">
        <f t="shared" si="19"/>
        <v>7.2</v>
      </c>
      <c r="W115" s="15">
        <f t="shared" si="20"/>
        <v>1</v>
      </c>
      <c r="X115" s="15">
        <f t="shared" si="21"/>
        <v>1</v>
      </c>
      <c r="Y115" s="15">
        <f t="shared" si="22"/>
        <v>0</v>
      </c>
      <c r="Z115" s="15">
        <f t="shared" si="23"/>
        <v>0</v>
      </c>
      <c r="AA115" s="15">
        <f t="shared" si="24"/>
        <v>1</v>
      </c>
    </row>
    <row r="116" spans="1:27" x14ac:dyDescent="0.25">
      <c r="A116" t="s">
        <v>12</v>
      </c>
      <c r="B116" t="s">
        <v>3374</v>
      </c>
      <c r="C116">
        <v>30113006794510</v>
      </c>
      <c r="D116" t="s">
        <v>5729</v>
      </c>
      <c r="E116" t="s">
        <v>5730</v>
      </c>
      <c r="F116">
        <v>2018</v>
      </c>
      <c r="G116" t="s">
        <v>5731</v>
      </c>
      <c r="H116" t="s">
        <v>5732</v>
      </c>
      <c r="I116">
        <v>7</v>
      </c>
      <c r="J116">
        <v>0</v>
      </c>
      <c r="K116">
        <v>4</v>
      </c>
      <c r="L116">
        <v>0</v>
      </c>
      <c r="N116" s="15" t="str">
        <f t="shared" si="13"/>
        <v>2018</v>
      </c>
      <c r="O116" s="15" t="str">
        <f t="shared" si="14"/>
        <v>11</v>
      </c>
      <c r="P116" s="15">
        <f t="shared" si="15"/>
        <v>201811</v>
      </c>
      <c r="Q116" s="15">
        <f t="shared" si="25"/>
        <v>202001</v>
      </c>
      <c r="R116" s="15">
        <f t="shared" si="16"/>
        <v>7</v>
      </c>
      <c r="S116" s="15">
        <f t="shared" si="17"/>
        <v>4</v>
      </c>
      <c r="T116" s="16">
        <f t="shared" si="18"/>
        <v>2</v>
      </c>
      <c r="U116" s="16">
        <f t="shared" si="19"/>
        <v>3.5</v>
      </c>
      <c r="W116" s="15">
        <f t="shared" si="20"/>
        <v>1</v>
      </c>
      <c r="X116" s="15">
        <f t="shared" si="21"/>
        <v>1</v>
      </c>
      <c r="Y116" s="15">
        <f t="shared" si="22"/>
        <v>1</v>
      </c>
      <c r="Z116" s="15">
        <f t="shared" si="23"/>
        <v>1</v>
      </c>
      <c r="AA116" s="15">
        <f t="shared" si="24"/>
        <v>1</v>
      </c>
    </row>
    <row r="117" spans="1:27" x14ac:dyDescent="0.25">
      <c r="A117" t="s">
        <v>12</v>
      </c>
      <c r="B117" t="s">
        <v>3374</v>
      </c>
      <c r="C117">
        <v>30113006305374</v>
      </c>
      <c r="D117" t="s">
        <v>3412</v>
      </c>
      <c r="E117" t="s">
        <v>3413</v>
      </c>
      <c r="F117">
        <v>2016</v>
      </c>
      <c r="G117" t="s">
        <v>3414</v>
      </c>
      <c r="H117" t="s">
        <v>3415</v>
      </c>
      <c r="I117">
        <v>22</v>
      </c>
      <c r="J117">
        <v>14</v>
      </c>
      <c r="K117">
        <v>5</v>
      </c>
      <c r="L117">
        <v>1</v>
      </c>
      <c r="N117" s="15" t="str">
        <f t="shared" si="13"/>
        <v>2016</v>
      </c>
      <c r="O117" s="15" t="str">
        <f t="shared" si="14"/>
        <v>05</v>
      </c>
      <c r="P117" s="15">
        <f t="shared" si="15"/>
        <v>201605</v>
      </c>
      <c r="Q117" s="15">
        <f t="shared" si="25"/>
        <v>201910</v>
      </c>
      <c r="R117" s="15">
        <f t="shared" si="16"/>
        <v>36</v>
      </c>
      <c r="S117" s="15">
        <f t="shared" si="17"/>
        <v>6</v>
      </c>
      <c r="T117" s="16">
        <f t="shared" si="18"/>
        <v>4.5</v>
      </c>
      <c r="U117" s="16">
        <f t="shared" si="19"/>
        <v>8</v>
      </c>
      <c r="W117" s="15">
        <f t="shared" si="20"/>
        <v>1</v>
      </c>
      <c r="X117" s="15">
        <f t="shared" si="21"/>
        <v>1</v>
      </c>
      <c r="Y117" s="15">
        <f t="shared" si="22"/>
        <v>0</v>
      </c>
      <c r="Z117" s="15">
        <f t="shared" si="23"/>
        <v>1</v>
      </c>
      <c r="AA117" s="15">
        <f t="shared" si="24"/>
        <v>1</v>
      </c>
    </row>
    <row r="118" spans="1:27" x14ac:dyDescent="0.25">
      <c r="A118" t="s">
        <v>12</v>
      </c>
      <c r="B118" t="s">
        <v>3374</v>
      </c>
      <c r="C118">
        <v>30113006301399</v>
      </c>
      <c r="D118" t="s">
        <v>3375</v>
      </c>
      <c r="E118" t="s">
        <v>3376</v>
      </c>
      <c r="F118">
        <v>2015</v>
      </c>
      <c r="G118" t="s">
        <v>3377</v>
      </c>
      <c r="H118" t="s">
        <v>3378</v>
      </c>
      <c r="I118">
        <v>29</v>
      </c>
      <c r="J118">
        <v>10</v>
      </c>
      <c r="K118">
        <v>8</v>
      </c>
      <c r="L118">
        <v>6</v>
      </c>
      <c r="N118" s="15" t="str">
        <f t="shared" si="13"/>
        <v>2016</v>
      </c>
      <c r="O118" s="15" t="str">
        <f t="shared" si="14"/>
        <v>05</v>
      </c>
      <c r="P118" s="15">
        <f t="shared" si="15"/>
        <v>201605</v>
      </c>
      <c r="Q118" s="15">
        <f t="shared" si="25"/>
        <v>201912</v>
      </c>
      <c r="R118" s="15">
        <f t="shared" si="16"/>
        <v>39</v>
      </c>
      <c r="S118" s="15">
        <f t="shared" si="17"/>
        <v>14</v>
      </c>
      <c r="T118" s="16">
        <f t="shared" si="18"/>
        <v>4.5</v>
      </c>
      <c r="U118" s="16">
        <f t="shared" si="19"/>
        <v>8.6666666666666661</v>
      </c>
      <c r="W118" s="15">
        <f t="shared" si="20"/>
        <v>1</v>
      </c>
      <c r="X118" s="15">
        <f t="shared" si="21"/>
        <v>1</v>
      </c>
      <c r="Y118" s="15">
        <f t="shared" si="22"/>
        <v>0</v>
      </c>
      <c r="Z118" s="15">
        <f t="shared" si="23"/>
        <v>0</v>
      </c>
      <c r="AA118" s="15">
        <f t="shared" si="24"/>
        <v>1</v>
      </c>
    </row>
    <row r="119" spans="1:27" x14ac:dyDescent="0.25">
      <c r="A119" t="s">
        <v>12</v>
      </c>
      <c r="B119" t="s">
        <v>555</v>
      </c>
      <c r="C119">
        <v>30113003367724</v>
      </c>
      <c r="D119" t="s">
        <v>556</v>
      </c>
      <c r="E119" t="s">
        <v>557</v>
      </c>
      <c r="F119">
        <v>2008</v>
      </c>
      <c r="G119" t="s">
        <v>558</v>
      </c>
      <c r="H119" t="s">
        <v>559</v>
      </c>
      <c r="I119">
        <v>22</v>
      </c>
      <c r="J119">
        <v>14</v>
      </c>
      <c r="K119">
        <v>1</v>
      </c>
      <c r="L119">
        <v>3</v>
      </c>
      <c r="N119" s="15" t="str">
        <f t="shared" si="13"/>
        <v>2011</v>
      </c>
      <c r="O119" s="15" t="str">
        <f t="shared" si="14"/>
        <v>01</v>
      </c>
      <c r="P119" s="15">
        <f t="shared" si="15"/>
        <v>201101</v>
      </c>
      <c r="Q119" s="15">
        <f t="shared" si="25"/>
        <v>202001</v>
      </c>
      <c r="R119" s="15">
        <f t="shared" si="16"/>
        <v>36</v>
      </c>
      <c r="S119" s="15">
        <f t="shared" si="17"/>
        <v>4</v>
      </c>
      <c r="T119" s="16">
        <f t="shared" si="18"/>
        <v>9.8333333333333339</v>
      </c>
      <c r="U119" s="16">
        <f t="shared" si="19"/>
        <v>3.6610169491525419</v>
      </c>
      <c r="W119" s="15">
        <f t="shared" si="20"/>
        <v>1</v>
      </c>
      <c r="X119" s="15">
        <f t="shared" si="21"/>
        <v>1</v>
      </c>
      <c r="Y119" s="15">
        <f t="shared" si="22"/>
        <v>1</v>
      </c>
      <c r="Z119" s="15">
        <f t="shared" si="23"/>
        <v>1</v>
      </c>
      <c r="AA119" s="15">
        <f t="shared" si="24"/>
        <v>1</v>
      </c>
    </row>
    <row r="120" spans="1:27" x14ac:dyDescent="0.25">
      <c r="A120" t="s">
        <v>12</v>
      </c>
      <c r="B120" t="s">
        <v>1471</v>
      </c>
      <c r="C120">
        <v>30113006017227</v>
      </c>
      <c r="D120" t="s">
        <v>2299</v>
      </c>
      <c r="E120" t="s">
        <v>2300</v>
      </c>
      <c r="F120">
        <v>2014</v>
      </c>
      <c r="G120" t="s">
        <v>2301</v>
      </c>
      <c r="H120" t="s">
        <v>2302</v>
      </c>
      <c r="I120">
        <v>42</v>
      </c>
      <c r="J120">
        <v>5</v>
      </c>
      <c r="K120">
        <v>11</v>
      </c>
      <c r="L120">
        <v>2</v>
      </c>
      <c r="N120" s="15" t="str">
        <f t="shared" si="13"/>
        <v>2014</v>
      </c>
      <c r="O120" s="15" t="str">
        <f t="shared" si="14"/>
        <v>11</v>
      </c>
      <c r="P120" s="15">
        <f t="shared" si="15"/>
        <v>201411</v>
      </c>
      <c r="Q120" s="15">
        <f t="shared" si="25"/>
        <v>202007</v>
      </c>
      <c r="R120" s="15">
        <f t="shared" si="16"/>
        <v>47</v>
      </c>
      <c r="S120" s="15">
        <f t="shared" si="17"/>
        <v>13</v>
      </c>
      <c r="T120" s="16">
        <f t="shared" si="18"/>
        <v>6</v>
      </c>
      <c r="U120" s="16">
        <f t="shared" si="19"/>
        <v>7.833333333333333</v>
      </c>
      <c r="W120" s="15">
        <f t="shared" si="20"/>
        <v>1</v>
      </c>
      <c r="X120" s="15">
        <f t="shared" si="21"/>
        <v>1</v>
      </c>
      <c r="Y120" s="15">
        <f t="shared" si="22"/>
        <v>0</v>
      </c>
      <c r="Z120" s="15">
        <f t="shared" si="23"/>
        <v>0</v>
      </c>
      <c r="AA120" s="15">
        <f t="shared" si="24"/>
        <v>1</v>
      </c>
    </row>
    <row r="121" spans="1:27" x14ac:dyDescent="0.25">
      <c r="A121" t="s">
        <v>12</v>
      </c>
      <c r="B121" t="s">
        <v>1471</v>
      </c>
      <c r="C121">
        <v>30113006637438</v>
      </c>
      <c r="D121" t="s">
        <v>5385</v>
      </c>
      <c r="E121" t="s">
        <v>5386</v>
      </c>
      <c r="F121">
        <v>2018</v>
      </c>
      <c r="G121" t="s">
        <v>5387</v>
      </c>
      <c r="H121" t="s">
        <v>5388</v>
      </c>
      <c r="I121">
        <v>5</v>
      </c>
      <c r="J121">
        <v>5</v>
      </c>
      <c r="K121">
        <v>2</v>
      </c>
      <c r="L121">
        <v>5</v>
      </c>
      <c r="N121" s="15" t="str">
        <f t="shared" si="13"/>
        <v>2018</v>
      </c>
      <c r="O121" s="15" t="str">
        <f t="shared" si="14"/>
        <v>07</v>
      </c>
      <c r="P121" s="15">
        <f t="shared" si="15"/>
        <v>201807</v>
      </c>
      <c r="Q121" s="15">
        <f t="shared" si="25"/>
        <v>201910</v>
      </c>
      <c r="R121" s="15">
        <f t="shared" si="16"/>
        <v>10</v>
      </c>
      <c r="S121" s="15">
        <f t="shared" si="17"/>
        <v>7</v>
      </c>
      <c r="T121" s="16">
        <f t="shared" si="18"/>
        <v>2.3333333333333335</v>
      </c>
      <c r="U121" s="16">
        <f t="shared" si="19"/>
        <v>4.2857142857142856</v>
      </c>
      <c r="W121" s="15">
        <f t="shared" si="20"/>
        <v>1</v>
      </c>
      <c r="X121" s="15">
        <f t="shared" si="21"/>
        <v>1</v>
      </c>
      <c r="Y121" s="15">
        <f t="shared" si="22"/>
        <v>1</v>
      </c>
      <c r="Z121" s="15">
        <f t="shared" si="23"/>
        <v>0</v>
      </c>
      <c r="AA121" s="15">
        <f t="shared" si="24"/>
        <v>1</v>
      </c>
    </row>
    <row r="122" spans="1:27" x14ac:dyDescent="0.25">
      <c r="A122" t="s">
        <v>12</v>
      </c>
      <c r="B122" t="s">
        <v>185</v>
      </c>
      <c r="C122">
        <v>30113006029222</v>
      </c>
      <c r="D122" t="s">
        <v>2377</v>
      </c>
      <c r="E122" t="s">
        <v>187</v>
      </c>
      <c r="F122">
        <v>2014</v>
      </c>
      <c r="G122" t="s">
        <v>2378</v>
      </c>
      <c r="H122" t="s">
        <v>2379</v>
      </c>
      <c r="I122">
        <v>24</v>
      </c>
      <c r="J122">
        <v>8</v>
      </c>
      <c r="K122">
        <v>5</v>
      </c>
      <c r="L122">
        <v>2</v>
      </c>
      <c r="N122" s="15" t="str">
        <f t="shared" si="13"/>
        <v>2014</v>
      </c>
      <c r="O122" s="15" t="str">
        <f t="shared" si="14"/>
        <v>11</v>
      </c>
      <c r="P122" s="15">
        <f t="shared" si="15"/>
        <v>201411</v>
      </c>
      <c r="Q122" s="15">
        <f t="shared" si="25"/>
        <v>202008</v>
      </c>
      <c r="R122" s="15">
        <f t="shared" si="16"/>
        <v>32</v>
      </c>
      <c r="S122" s="15">
        <f t="shared" si="17"/>
        <v>7</v>
      </c>
      <c r="T122" s="16">
        <f t="shared" si="18"/>
        <v>6</v>
      </c>
      <c r="U122" s="16">
        <f t="shared" si="19"/>
        <v>5.333333333333333</v>
      </c>
      <c r="W122" s="15">
        <f t="shared" si="20"/>
        <v>1</v>
      </c>
      <c r="X122" s="15">
        <f t="shared" si="21"/>
        <v>0</v>
      </c>
      <c r="Y122" s="15">
        <f t="shared" si="22"/>
        <v>1</v>
      </c>
      <c r="Z122" s="15">
        <f t="shared" si="23"/>
        <v>0</v>
      </c>
      <c r="AA122" s="15">
        <f t="shared" si="24"/>
        <v>1</v>
      </c>
    </row>
    <row r="123" spans="1:27" x14ac:dyDescent="0.25">
      <c r="A123" t="s">
        <v>12</v>
      </c>
      <c r="B123" t="s">
        <v>185</v>
      </c>
      <c r="C123">
        <v>30113006641943</v>
      </c>
      <c r="D123" t="s">
        <v>5603</v>
      </c>
      <c r="E123" t="s">
        <v>1976</v>
      </c>
      <c r="F123">
        <v>2018</v>
      </c>
      <c r="G123" t="s">
        <v>5604</v>
      </c>
      <c r="H123" t="s">
        <v>5605</v>
      </c>
      <c r="I123">
        <v>14</v>
      </c>
      <c r="J123">
        <v>0</v>
      </c>
      <c r="K123">
        <v>5</v>
      </c>
      <c r="L123">
        <v>0</v>
      </c>
      <c r="N123" s="15" t="str">
        <f t="shared" si="13"/>
        <v>2018</v>
      </c>
      <c r="O123" s="15" t="str">
        <f t="shared" si="14"/>
        <v>10</v>
      </c>
      <c r="P123" s="15">
        <f t="shared" si="15"/>
        <v>201810</v>
      </c>
      <c r="Q123" s="15">
        <f t="shared" si="25"/>
        <v>202010</v>
      </c>
      <c r="R123" s="15">
        <f t="shared" si="16"/>
        <v>14</v>
      </c>
      <c r="S123" s="15">
        <f t="shared" si="17"/>
        <v>5</v>
      </c>
      <c r="T123" s="16">
        <f t="shared" si="18"/>
        <v>2.0833333333333335</v>
      </c>
      <c r="U123" s="16">
        <f t="shared" si="19"/>
        <v>6.72</v>
      </c>
      <c r="W123" s="15">
        <f t="shared" si="20"/>
        <v>1</v>
      </c>
      <c r="X123" s="15">
        <f t="shared" si="21"/>
        <v>0</v>
      </c>
      <c r="Y123" s="15">
        <f t="shared" si="22"/>
        <v>1</v>
      </c>
      <c r="Z123" s="15">
        <f t="shared" si="23"/>
        <v>1</v>
      </c>
      <c r="AA123" s="15">
        <f t="shared" si="24"/>
        <v>1</v>
      </c>
    </row>
    <row r="124" spans="1:27" x14ac:dyDescent="0.25">
      <c r="A124" t="s">
        <v>12</v>
      </c>
      <c r="B124" t="s">
        <v>185</v>
      </c>
      <c r="C124">
        <v>30113006250299</v>
      </c>
      <c r="D124" t="s">
        <v>3050</v>
      </c>
      <c r="E124" t="s">
        <v>1976</v>
      </c>
      <c r="F124">
        <v>2015</v>
      </c>
      <c r="G124" t="s">
        <v>3051</v>
      </c>
      <c r="H124" t="s">
        <v>3052</v>
      </c>
      <c r="I124">
        <v>24</v>
      </c>
      <c r="J124">
        <v>2</v>
      </c>
      <c r="K124">
        <v>3</v>
      </c>
      <c r="L124">
        <v>0</v>
      </c>
      <c r="N124" s="15" t="str">
        <f t="shared" si="13"/>
        <v>2015</v>
      </c>
      <c r="O124" s="15" t="str">
        <f t="shared" si="14"/>
        <v>12</v>
      </c>
      <c r="P124" s="15">
        <f t="shared" si="15"/>
        <v>201512</v>
      </c>
      <c r="Q124" s="15">
        <f t="shared" si="25"/>
        <v>202010</v>
      </c>
      <c r="R124" s="15">
        <f t="shared" si="16"/>
        <v>26</v>
      </c>
      <c r="S124" s="15">
        <f t="shared" si="17"/>
        <v>3</v>
      </c>
      <c r="T124" s="16">
        <f t="shared" si="18"/>
        <v>4.916666666666667</v>
      </c>
      <c r="U124" s="16">
        <f t="shared" si="19"/>
        <v>5.2881355932203391</v>
      </c>
      <c r="W124" s="15">
        <f t="shared" si="20"/>
        <v>1</v>
      </c>
      <c r="X124" s="15">
        <f t="shared" si="21"/>
        <v>0</v>
      </c>
      <c r="Y124" s="15">
        <f t="shared" si="22"/>
        <v>1</v>
      </c>
      <c r="Z124" s="15">
        <f t="shared" si="23"/>
        <v>1</v>
      </c>
      <c r="AA124" s="15">
        <f t="shared" si="24"/>
        <v>1</v>
      </c>
    </row>
    <row r="125" spans="1:27" x14ac:dyDescent="0.25">
      <c r="A125" t="s">
        <v>12</v>
      </c>
      <c r="B125" t="s">
        <v>185</v>
      </c>
      <c r="C125">
        <v>30113006618537</v>
      </c>
      <c r="D125" t="s">
        <v>5127</v>
      </c>
      <c r="E125" t="s">
        <v>5128</v>
      </c>
      <c r="F125">
        <v>2018</v>
      </c>
      <c r="G125" t="s">
        <v>5129</v>
      </c>
      <c r="H125" t="s">
        <v>4802</v>
      </c>
      <c r="I125">
        <v>3</v>
      </c>
      <c r="J125">
        <v>3</v>
      </c>
      <c r="N125" s="15" t="str">
        <f t="shared" si="13"/>
        <v>2018</v>
      </c>
      <c r="O125" s="15" t="str">
        <f t="shared" si="14"/>
        <v>05</v>
      </c>
      <c r="P125" s="15">
        <f t="shared" si="15"/>
        <v>201805</v>
      </c>
      <c r="Q125" s="15">
        <f t="shared" si="25"/>
        <v>201810</v>
      </c>
      <c r="R125" s="15">
        <f t="shared" si="16"/>
        <v>6</v>
      </c>
      <c r="S125" s="15">
        <f t="shared" si="17"/>
        <v>0</v>
      </c>
      <c r="T125" s="16">
        <f t="shared" si="18"/>
        <v>2.5</v>
      </c>
      <c r="U125" s="16">
        <f t="shared" si="19"/>
        <v>2.4</v>
      </c>
      <c r="W125" s="15">
        <f t="shared" si="20"/>
        <v>1</v>
      </c>
      <c r="X125" s="15">
        <f t="shared" si="21"/>
        <v>1</v>
      </c>
      <c r="Y125" s="15">
        <f t="shared" si="22"/>
        <v>1</v>
      </c>
      <c r="Z125" s="15">
        <f t="shared" si="23"/>
        <v>1</v>
      </c>
      <c r="AA125" s="15">
        <f t="shared" si="24"/>
        <v>1</v>
      </c>
    </row>
    <row r="126" spans="1:27" x14ac:dyDescent="0.25">
      <c r="A126" t="s">
        <v>12</v>
      </c>
      <c r="B126" t="s">
        <v>185</v>
      </c>
      <c r="C126">
        <v>30113005265769</v>
      </c>
      <c r="D126" t="s">
        <v>817</v>
      </c>
      <c r="E126" t="s">
        <v>818</v>
      </c>
      <c r="F126">
        <v>2011</v>
      </c>
      <c r="G126" t="s">
        <v>819</v>
      </c>
      <c r="H126" t="s">
        <v>820</v>
      </c>
      <c r="I126">
        <v>46</v>
      </c>
      <c r="J126">
        <v>9</v>
      </c>
      <c r="K126">
        <v>2</v>
      </c>
      <c r="L126">
        <v>2</v>
      </c>
      <c r="N126" s="15" t="str">
        <f t="shared" si="13"/>
        <v>2011</v>
      </c>
      <c r="O126" s="15" t="str">
        <f t="shared" si="14"/>
        <v>10</v>
      </c>
      <c r="P126" s="15">
        <f t="shared" si="15"/>
        <v>201110</v>
      </c>
      <c r="Q126" s="15">
        <f t="shared" si="25"/>
        <v>202010</v>
      </c>
      <c r="R126" s="15">
        <f t="shared" si="16"/>
        <v>55</v>
      </c>
      <c r="S126" s="15">
        <f t="shared" si="17"/>
        <v>4</v>
      </c>
      <c r="T126" s="16">
        <f t="shared" si="18"/>
        <v>9.0833333333333339</v>
      </c>
      <c r="U126" s="16">
        <f t="shared" si="19"/>
        <v>6.0550458715596323</v>
      </c>
      <c r="W126" s="15">
        <f t="shared" si="20"/>
        <v>1</v>
      </c>
      <c r="X126" s="15">
        <f t="shared" si="21"/>
        <v>0</v>
      </c>
      <c r="Y126" s="15">
        <f t="shared" si="22"/>
        <v>1</v>
      </c>
      <c r="Z126" s="15">
        <f t="shared" si="23"/>
        <v>1</v>
      </c>
      <c r="AA126" s="15">
        <f t="shared" si="24"/>
        <v>1</v>
      </c>
    </row>
    <row r="127" spans="1:27" x14ac:dyDescent="0.25">
      <c r="A127" t="s">
        <v>12</v>
      </c>
      <c r="B127" t="s">
        <v>185</v>
      </c>
      <c r="C127">
        <v>30113002884893</v>
      </c>
      <c r="D127" t="s">
        <v>186</v>
      </c>
      <c r="E127" t="s">
        <v>187</v>
      </c>
      <c r="F127">
        <v>2009</v>
      </c>
      <c r="G127" t="s">
        <v>188</v>
      </c>
      <c r="H127" t="s">
        <v>189</v>
      </c>
      <c r="I127">
        <v>70</v>
      </c>
      <c r="J127">
        <v>11</v>
      </c>
      <c r="K127">
        <v>3</v>
      </c>
      <c r="L127">
        <v>1</v>
      </c>
      <c r="N127" s="15" t="str">
        <f t="shared" si="13"/>
        <v>2009</v>
      </c>
      <c r="O127" s="15" t="str">
        <f t="shared" si="14"/>
        <v>12</v>
      </c>
      <c r="P127" s="15">
        <f t="shared" si="15"/>
        <v>200912</v>
      </c>
      <c r="Q127" s="15">
        <f t="shared" si="25"/>
        <v>202010</v>
      </c>
      <c r="R127" s="15">
        <f t="shared" si="16"/>
        <v>81</v>
      </c>
      <c r="S127" s="15">
        <f t="shared" si="17"/>
        <v>4</v>
      </c>
      <c r="T127" s="16">
        <f t="shared" si="18"/>
        <v>10.916666666666666</v>
      </c>
      <c r="U127" s="16">
        <f t="shared" si="19"/>
        <v>7.4198473282442752</v>
      </c>
      <c r="W127" s="15">
        <f t="shared" si="20"/>
        <v>1</v>
      </c>
      <c r="X127" s="15">
        <f t="shared" si="21"/>
        <v>0</v>
      </c>
      <c r="Y127" s="15">
        <f t="shared" si="22"/>
        <v>0</v>
      </c>
      <c r="Z127" s="15">
        <f t="shared" si="23"/>
        <v>1</v>
      </c>
      <c r="AA127" s="15">
        <f t="shared" si="24"/>
        <v>1</v>
      </c>
    </row>
    <row r="128" spans="1:27" x14ac:dyDescent="0.25">
      <c r="A128" t="s">
        <v>12</v>
      </c>
      <c r="B128" t="s">
        <v>185</v>
      </c>
      <c r="C128">
        <v>30113005886598</v>
      </c>
      <c r="D128" t="s">
        <v>1975</v>
      </c>
      <c r="E128" t="s">
        <v>1976</v>
      </c>
      <c r="F128">
        <v>2013</v>
      </c>
      <c r="G128" t="s">
        <v>1977</v>
      </c>
      <c r="H128" t="s">
        <v>1978</v>
      </c>
      <c r="I128">
        <v>21</v>
      </c>
      <c r="J128">
        <v>7</v>
      </c>
      <c r="K128">
        <v>2</v>
      </c>
      <c r="L128">
        <v>1</v>
      </c>
      <c r="N128" s="15" t="str">
        <f t="shared" si="13"/>
        <v>2014</v>
      </c>
      <c r="O128" s="15" t="str">
        <f t="shared" si="14"/>
        <v>05</v>
      </c>
      <c r="P128" s="15">
        <f t="shared" si="15"/>
        <v>201405</v>
      </c>
      <c r="Q128" s="15">
        <f t="shared" si="25"/>
        <v>202010</v>
      </c>
      <c r="R128" s="15">
        <f t="shared" si="16"/>
        <v>28</v>
      </c>
      <c r="S128" s="15">
        <f t="shared" si="17"/>
        <v>3</v>
      </c>
      <c r="T128" s="16">
        <f t="shared" si="18"/>
        <v>6.5</v>
      </c>
      <c r="U128" s="16">
        <f t="shared" si="19"/>
        <v>4.3076923076923075</v>
      </c>
      <c r="W128" s="15">
        <f t="shared" si="20"/>
        <v>1</v>
      </c>
      <c r="X128" s="15">
        <f t="shared" si="21"/>
        <v>0</v>
      </c>
      <c r="Y128" s="15">
        <f t="shared" si="22"/>
        <v>1</v>
      </c>
      <c r="Z128" s="15">
        <f t="shared" si="23"/>
        <v>1</v>
      </c>
      <c r="AA128" s="15">
        <f t="shared" si="24"/>
        <v>1</v>
      </c>
    </row>
    <row r="129" spans="1:27" x14ac:dyDescent="0.25">
      <c r="A129" t="s">
        <v>12</v>
      </c>
      <c r="B129" t="s">
        <v>185</v>
      </c>
      <c r="C129">
        <v>30113006207083</v>
      </c>
      <c r="D129" t="s">
        <v>2762</v>
      </c>
      <c r="E129" t="s">
        <v>1976</v>
      </c>
      <c r="F129">
        <v>2014</v>
      </c>
      <c r="G129" t="s">
        <v>2763</v>
      </c>
      <c r="H129" t="s">
        <v>2764</v>
      </c>
      <c r="I129">
        <v>19</v>
      </c>
      <c r="J129">
        <v>5</v>
      </c>
      <c r="K129">
        <v>2</v>
      </c>
      <c r="L129">
        <v>1</v>
      </c>
      <c r="N129" s="15" t="str">
        <f t="shared" si="13"/>
        <v>2015</v>
      </c>
      <c r="O129" s="15" t="str">
        <f t="shared" si="14"/>
        <v>08</v>
      </c>
      <c r="P129" s="15">
        <f t="shared" si="15"/>
        <v>201508</v>
      </c>
      <c r="Q129" s="15">
        <f t="shared" si="25"/>
        <v>202010</v>
      </c>
      <c r="R129" s="15">
        <f t="shared" si="16"/>
        <v>24</v>
      </c>
      <c r="S129" s="15">
        <f t="shared" si="17"/>
        <v>3</v>
      </c>
      <c r="T129" s="16">
        <f t="shared" si="18"/>
        <v>5.25</v>
      </c>
      <c r="U129" s="16">
        <f t="shared" si="19"/>
        <v>4.5714285714285712</v>
      </c>
      <c r="W129" s="15">
        <f t="shared" si="20"/>
        <v>1</v>
      </c>
      <c r="X129" s="15">
        <f t="shared" si="21"/>
        <v>0</v>
      </c>
      <c r="Y129" s="15">
        <f t="shared" si="22"/>
        <v>1</v>
      </c>
      <c r="Z129" s="15">
        <f t="shared" si="23"/>
        <v>1</v>
      </c>
      <c r="AA129" s="15">
        <f t="shared" si="24"/>
        <v>1</v>
      </c>
    </row>
    <row r="130" spans="1:27" x14ac:dyDescent="0.25">
      <c r="A130" t="s">
        <v>12</v>
      </c>
      <c r="B130" t="s">
        <v>185</v>
      </c>
      <c r="C130">
        <v>30113006200930</v>
      </c>
      <c r="D130" t="s">
        <v>2713</v>
      </c>
      <c r="E130" t="s">
        <v>1976</v>
      </c>
      <c r="F130">
        <v>2015</v>
      </c>
      <c r="G130" t="s">
        <v>2714</v>
      </c>
      <c r="H130" t="s">
        <v>2715</v>
      </c>
      <c r="I130">
        <v>19</v>
      </c>
      <c r="J130">
        <v>3</v>
      </c>
      <c r="K130">
        <v>3</v>
      </c>
      <c r="L130">
        <v>0</v>
      </c>
      <c r="N130" s="15" t="str">
        <f t="shared" si="13"/>
        <v>2015</v>
      </c>
      <c r="O130" s="15" t="str">
        <f t="shared" si="14"/>
        <v>07</v>
      </c>
      <c r="P130" s="15">
        <f t="shared" si="15"/>
        <v>201507</v>
      </c>
      <c r="Q130" s="15">
        <f t="shared" si="25"/>
        <v>202010</v>
      </c>
      <c r="R130" s="15">
        <f t="shared" si="16"/>
        <v>22</v>
      </c>
      <c r="S130" s="15">
        <f t="shared" si="17"/>
        <v>3</v>
      </c>
      <c r="T130" s="16">
        <f t="shared" si="18"/>
        <v>5.333333333333333</v>
      </c>
      <c r="U130" s="16">
        <f t="shared" si="19"/>
        <v>4.125</v>
      </c>
      <c r="W130" s="15">
        <f t="shared" si="20"/>
        <v>1</v>
      </c>
      <c r="X130" s="15">
        <f t="shared" si="21"/>
        <v>0</v>
      </c>
      <c r="Y130" s="15">
        <f t="shared" si="22"/>
        <v>1</v>
      </c>
      <c r="Z130" s="15">
        <f t="shared" si="23"/>
        <v>1</v>
      </c>
      <c r="AA130" s="15">
        <f t="shared" si="24"/>
        <v>1</v>
      </c>
    </row>
    <row r="131" spans="1:27" x14ac:dyDescent="0.25">
      <c r="A131" t="s">
        <v>12</v>
      </c>
      <c r="B131" t="s">
        <v>185</v>
      </c>
      <c r="C131">
        <v>30113006271360</v>
      </c>
      <c r="D131" t="s">
        <v>2713</v>
      </c>
      <c r="E131" t="s">
        <v>1976</v>
      </c>
      <c r="F131">
        <v>2015</v>
      </c>
      <c r="G131" t="s">
        <v>3234</v>
      </c>
      <c r="H131" t="s">
        <v>3235</v>
      </c>
      <c r="I131">
        <v>13</v>
      </c>
      <c r="J131">
        <v>8</v>
      </c>
      <c r="K131">
        <v>3</v>
      </c>
      <c r="L131">
        <v>0</v>
      </c>
      <c r="N131" s="15" t="str">
        <f t="shared" ref="N131:N194" si="26">IF(G131="",IF(F131="",9999,F131),MID(G131,7,4))</f>
        <v>2016</v>
      </c>
      <c r="O131" s="15" t="str">
        <f t="shared" ref="O131:O194" si="27">IF(G131="",IF(F131="",99,F131),MID(G131,4,2))</f>
        <v>02</v>
      </c>
      <c r="P131" s="15">
        <f t="shared" ref="P131:P194" si="28">INT(CONCATENATE(N131,O131))</f>
        <v>201602</v>
      </c>
      <c r="Q131" s="15">
        <f t="shared" si="25"/>
        <v>202010</v>
      </c>
      <c r="R131" s="15">
        <f t="shared" ref="R131:R194" si="29">I131+J131</f>
        <v>21</v>
      </c>
      <c r="S131" s="15">
        <f t="shared" ref="S131:S194" si="30">K131+L131</f>
        <v>3</v>
      </c>
      <c r="T131" s="16">
        <f t="shared" ref="T131:T194" si="31">(12*($AD$3-INT(N131))+($AD$4-INT(O131)))/12</f>
        <v>4.75</v>
      </c>
      <c r="U131" s="16">
        <f t="shared" ref="U131:U194" si="32">IF(T131&lt;1,R131,R131/T131)</f>
        <v>4.4210526315789478</v>
      </c>
      <c r="W131" s="15">
        <f t="shared" ref="W131:W194" si="33">IF(P131&lt;$AD$8,1,0)</f>
        <v>1</v>
      </c>
      <c r="X131" s="15">
        <f t="shared" ref="X131:X194" si="34">IF(Q131&lt;$AD$9,1,0)</f>
        <v>0</v>
      </c>
      <c r="Y131" s="15">
        <f t="shared" ref="Y131:Y194" si="35">IF(U131&lt;$AD$10,1,0)</f>
        <v>1</v>
      </c>
      <c r="Z131" s="15">
        <f t="shared" ref="Z131:Z194" si="36">IF(S131&lt;$AD$11,1,0)</f>
        <v>1</v>
      </c>
      <c r="AA131" s="15">
        <f t="shared" ref="AA131:AA194" si="37">IF(W131*SUM(X131:Z131),1,0)</f>
        <v>1</v>
      </c>
    </row>
    <row r="132" spans="1:27" x14ac:dyDescent="0.25">
      <c r="A132" t="s">
        <v>12</v>
      </c>
      <c r="B132" t="s">
        <v>1805</v>
      </c>
      <c r="C132">
        <v>30113005788646</v>
      </c>
      <c r="D132" t="s">
        <v>1806</v>
      </c>
      <c r="F132">
        <v>2011</v>
      </c>
      <c r="G132" t="s">
        <v>1807</v>
      </c>
      <c r="H132" t="s">
        <v>1808</v>
      </c>
      <c r="I132">
        <v>32</v>
      </c>
      <c r="J132">
        <v>11</v>
      </c>
      <c r="K132">
        <v>7</v>
      </c>
      <c r="L132">
        <v>1</v>
      </c>
      <c r="N132" s="15" t="str">
        <f t="shared" si="26"/>
        <v>2013</v>
      </c>
      <c r="O132" s="15" t="str">
        <f t="shared" si="27"/>
        <v>12</v>
      </c>
      <c r="P132" s="15">
        <f t="shared" si="28"/>
        <v>201312</v>
      </c>
      <c r="Q132" s="15">
        <f t="shared" ref="Q132:Q195" si="38">IF(H132="",0,INT(CONCATENATE(MID(H132,7,4),MID(H132,4,2))))</f>
        <v>201908</v>
      </c>
      <c r="R132" s="15">
        <f t="shared" si="29"/>
        <v>43</v>
      </c>
      <c r="S132" s="15">
        <f t="shared" si="30"/>
        <v>8</v>
      </c>
      <c r="T132" s="16">
        <f t="shared" si="31"/>
        <v>6.916666666666667</v>
      </c>
      <c r="U132" s="16">
        <f t="shared" si="32"/>
        <v>6.2168674698795181</v>
      </c>
      <c r="W132" s="15">
        <f t="shared" si="33"/>
        <v>1</v>
      </c>
      <c r="X132" s="15">
        <f t="shared" si="34"/>
        <v>1</v>
      </c>
      <c r="Y132" s="15">
        <f t="shared" si="35"/>
        <v>1</v>
      </c>
      <c r="Z132" s="15">
        <f t="shared" si="36"/>
        <v>0</v>
      </c>
      <c r="AA132" s="15">
        <f t="shared" si="37"/>
        <v>1</v>
      </c>
    </row>
    <row r="133" spans="1:27" x14ac:dyDescent="0.25">
      <c r="A133" t="s">
        <v>12</v>
      </c>
      <c r="B133" t="s">
        <v>1805</v>
      </c>
      <c r="C133">
        <v>30113006489848</v>
      </c>
      <c r="D133" t="s">
        <v>4408</v>
      </c>
      <c r="E133" t="s">
        <v>4409</v>
      </c>
      <c r="F133">
        <v>2013</v>
      </c>
      <c r="G133" t="s">
        <v>4410</v>
      </c>
      <c r="H133" t="s">
        <v>4411</v>
      </c>
      <c r="I133">
        <v>1</v>
      </c>
      <c r="J133">
        <v>5</v>
      </c>
      <c r="K133">
        <v>0</v>
      </c>
      <c r="L133">
        <v>1</v>
      </c>
      <c r="N133" s="15" t="str">
        <f t="shared" si="26"/>
        <v>2017</v>
      </c>
      <c r="O133" s="15" t="str">
        <f t="shared" si="27"/>
        <v>06</v>
      </c>
      <c r="P133" s="15">
        <f t="shared" si="28"/>
        <v>201706</v>
      </c>
      <c r="Q133" s="15">
        <f t="shared" si="38"/>
        <v>201905</v>
      </c>
      <c r="R133" s="15">
        <f t="shared" si="29"/>
        <v>6</v>
      </c>
      <c r="S133" s="15">
        <f t="shared" si="30"/>
        <v>1</v>
      </c>
      <c r="T133" s="16">
        <f t="shared" si="31"/>
        <v>3.4166666666666665</v>
      </c>
      <c r="U133" s="16">
        <f t="shared" si="32"/>
        <v>1.7560975609756098</v>
      </c>
      <c r="W133" s="15">
        <f t="shared" si="33"/>
        <v>1</v>
      </c>
      <c r="X133" s="15">
        <f t="shared" si="34"/>
        <v>1</v>
      </c>
      <c r="Y133" s="15">
        <f t="shared" si="35"/>
        <v>1</v>
      </c>
      <c r="Z133" s="15">
        <f t="shared" si="36"/>
        <v>1</v>
      </c>
      <c r="AA133" s="15">
        <f t="shared" si="37"/>
        <v>1</v>
      </c>
    </row>
    <row r="134" spans="1:27" x14ac:dyDescent="0.25">
      <c r="A134" t="s">
        <v>12</v>
      </c>
      <c r="B134" t="s">
        <v>560</v>
      </c>
      <c r="C134">
        <v>30113003367963</v>
      </c>
      <c r="D134" t="s">
        <v>561</v>
      </c>
      <c r="F134">
        <v>2009</v>
      </c>
      <c r="G134" t="s">
        <v>562</v>
      </c>
      <c r="H134" t="s">
        <v>563</v>
      </c>
      <c r="I134">
        <v>45</v>
      </c>
      <c r="J134">
        <v>10</v>
      </c>
      <c r="K134">
        <v>5</v>
      </c>
      <c r="L134">
        <v>0</v>
      </c>
      <c r="N134" s="15" t="str">
        <f t="shared" si="26"/>
        <v>2011</v>
      </c>
      <c r="O134" s="15" t="str">
        <f t="shared" si="27"/>
        <v>03</v>
      </c>
      <c r="P134" s="15">
        <f t="shared" si="28"/>
        <v>201103</v>
      </c>
      <c r="Q134" s="15">
        <f t="shared" si="38"/>
        <v>201911</v>
      </c>
      <c r="R134" s="15">
        <f t="shared" si="29"/>
        <v>55</v>
      </c>
      <c r="S134" s="15">
        <f t="shared" si="30"/>
        <v>5</v>
      </c>
      <c r="T134" s="16">
        <f t="shared" si="31"/>
        <v>9.6666666666666661</v>
      </c>
      <c r="U134" s="16">
        <f t="shared" si="32"/>
        <v>5.6896551724137936</v>
      </c>
      <c r="W134" s="15">
        <f t="shared" si="33"/>
        <v>1</v>
      </c>
      <c r="X134" s="15">
        <f t="shared" si="34"/>
        <v>1</v>
      </c>
      <c r="Y134" s="15">
        <f t="shared" si="35"/>
        <v>1</v>
      </c>
      <c r="Z134" s="15">
        <f t="shared" si="36"/>
        <v>1</v>
      </c>
      <c r="AA134" s="15">
        <f t="shared" si="37"/>
        <v>1</v>
      </c>
    </row>
    <row r="135" spans="1:27" x14ac:dyDescent="0.25">
      <c r="A135" t="s">
        <v>12</v>
      </c>
      <c r="B135" t="s">
        <v>5497</v>
      </c>
      <c r="C135">
        <v>30113006644350</v>
      </c>
      <c r="D135" t="s">
        <v>5498</v>
      </c>
      <c r="E135" t="s">
        <v>5499</v>
      </c>
      <c r="F135">
        <v>2018</v>
      </c>
      <c r="G135" t="s">
        <v>5500</v>
      </c>
      <c r="H135" t="s">
        <v>5501</v>
      </c>
      <c r="I135">
        <v>9</v>
      </c>
      <c r="J135">
        <v>0</v>
      </c>
      <c r="K135">
        <v>6</v>
      </c>
      <c r="L135">
        <v>0</v>
      </c>
      <c r="N135" s="15" t="str">
        <f t="shared" si="26"/>
        <v>2018</v>
      </c>
      <c r="O135" s="15" t="str">
        <f t="shared" si="27"/>
        <v>10</v>
      </c>
      <c r="P135" s="15">
        <f t="shared" si="28"/>
        <v>201810</v>
      </c>
      <c r="Q135" s="15">
        <f t="shared" si="38"/>
        <v>201912</v>
      </c>
      <c r="R135" s="15">
        <f t="shared" si="29"/>
        <v>9</v>
      </c>
      <c r="S135" s="15">
        <f t="shared" si="30"/>
        <v>6</v>
      </c>
      <c r="T135" s="16">
        <f t="shared" si="31"/>
        <v>2.0833333333333335</v>
      </c>
      <c r="U135" s="16">
        <f t="shared" si="32"/>
        <v>4.3199999999999994</v>
      </c>
      <c r="W135" s="15">
        <f t="shared" si="33"/>
        <v>1</v>
      </c>
      <c r="X135" s="15">
        <f t="shared" si="34"/>
        <v>1</v>
      </c>
      <c r="Y135" s="15">
        <f t="shared" si="35"/>
        <v>1</v>
      </c>
      <c r="Z135" s="15">
        <f t="shared" si="36"/>
        <v>1</v>
      </c>
      <c r="AA135" s="15">
        <f t="shared" si="37"/>
        <v>1</v>
      </c>
    </row>
    <row r="136" spans="1:27" x14ac:dyDescent="0.25">
      <c r="A136" t="s">
        <v>12</v>
      </c>
      <c r="B136" t="s">
        <v>3659</v>
      </c>
      <c r="C136">
        <v>30113006599208</v>
      </c>
      <c r="D136" t="s">
        <v>4678</v>
      </c>
      <c r="E136" t="s">
        <v>3661</v>
      </c>
      <c r="F136">
        <v>2017</v>
      </c>
      <c r="G136" t="s">
        <v>4679</v>
      </c>
      <c r="H136" t="s">
        <v>4680</v>
      </c>
      <c r="I136">
        <v>35</v>
      </c>
      <c r="J136">
        <v>1</v>
      </c>
      <c r="K136">
        <v>11</v>
      </c>
      <c r="L136">
        <v>0</v>
      </c>
      <c r="N136" s="15" t="str">
        <f t="shared" si="26"/>
        <v>2017</v>
      </c>
      <c r="O136" s="15" t="str">
        <f t="shared" si="27"/>
        <v>09</v>
      </c>
      <c r="P136" s="15">
        <f t="shared" si="28"/>
        <v>201709</v>
      </c>
      <c r="Q136" s="15">
        <f t="shared" si="38"/>
        <v>202002</v>
      </c>
      <c r="R136" s="15">
        <f t="shared" si="29"/>
        <v>36</v>
      </c>
      <c r="S136" s="15">
        <f t="shared" si="30"/>
        <v>11</v>
      </c>
      <c r="T136" s="16">
        <f t="shared" si="31"/>
        <v>3.1666666666666665</v>
      </c>
      <c r="U136" s="16">
        <f t="shared" si="32"/>
        <v>11.368421052631579</v>
      </c>
      <c r="W136" s="15">
        <f t="shared" si="33"/>
        <v>1</v>
      </c>
      <c r="X136" s="15">
        <f t="shared" si="34"/>
        <v>1</v>
      </c>
      <c r="Y136" s="15">
        <f t="shared" si="35"/>
        <v>0</v>
      </c>
      <c r="Z136" s="15">
        <f t="shared" si="36"/>
        <v>0</v>
      </c>
      <c r="AA136" s="15">
        <f t="shared" si="37"/>
        <v>1</v>
      </c>
    </row>
    <row r="137" spans="1:27" x14ac:dyDescent="0.25">
      <c r="A137" t="s">
        <v>12</v>
      </c>
      <c r="B137" t="s">
        <v>676</v>
      </c>
      <c r="C137">
        <v>30113006577139</v>
      </c>
      <c r="D137" t="s">
        <v>4857</v>
      </c>
      <c r="E137" t="s">
        <v>4858</v>
      </c>
      <c r="F137">
        <v>2017</v>
      </c>
      <c r="G137" t="s">
        <v>4859</v>
      </c>
      <c r="H137" t="s">
        <v>4860</v>
      </c>
      <c r="I137">
        <v>20</v>
      </c>
      <c r="J137">
        <v>1</v>
      </c>
      <c r="K137">
        <v>4</v>
      </c>
      <c r="L137">
        <v>0</v>
      </c>
      <c r="N137" s="15" t="str">
        <f t="shared" si="26"/>
        <v>2017</v>
      </c>
      <c r="O137" s="15" t="str">
        <f t="shared" si="27"/>
        <v>12</v>
      </c>
      <c r="P137" s="15">
        <f t="shared" si="28"/>
        <v>201712</v>
      </c>
      <c r="Q137" s="15">
        <f t="shared" si="38"/>
        <v>202010</v>
      </c>
      <c r="R137" s="15">
        <f t="shared" si="29"/>
        <v>21</v>
      </c>
      <c r="S137" s="15">
        <f t="shared" si="30"/>
        <v>4</v>
      </c>
      <c r="T137" s="16">
        <f t="shared" si="31"/>
        <v>2.9166666666666665</v>
      </c>
      <c r="U137" s="16">
        <f t="shared" si="32"/>
        <v>7.2</v>
      </c>
      <c r="W137" s="15">
        <f t="shared" si="33"/>
        <v>1</v>
      </c>
      <c r="X137" s="15">
        <f t="shared" si="34"/>
        <v>0</v>
      </c>
      <c r="Y137" s="15">
        <f t="shared" si="35"/>
        <v>0</v>
      </c>
      <c r="Z137" s="15">
        <f t="shared" si="36"/>
        <v>1</v>
      </c>
      <c r="AA137" s="15">
        <f t="shared" si="37"/>
        <v>1</v>
      </c>
    </row>
    <row r="138" spans="1:27" x14ac:dyDescent="0.25">
      <c r="A138" t="s">
        <v>12</v>
      </c>
      <c r="B138" t="s">
        <v>676</v>
      </c>
      <c r="C138">
        <v>30113006584572</v>
      </c>
      <c r="D138" t="s">
        <v>4755</v>
      </c>
      <c r="E138" t="s">
        <v>4756</v>
      </c>
      <c r="F138">
        <v>2017</v>
      </c>
      <c r="G138" t="s">
        <v>4757</v>
      </c>
      <c r="H138" t="s">
        <v>4758</v>
      </c>
      <c r="I138">
        <v>17</v>
      </c>
      <c r="J138">
        <v>4</v>
      </c>
      <c r="K138">
        <v>5</v>
      </c>
      <c r="L138">
        <v>0</v>
      </c>
      <c r="N138" s="15" t="str">
        <f t="shared" si="26"/>
        <v>2017</v>
      </c>
      <c r="O138" s="15" t="str">
        <f t="shared" si="27"/>
        <v>12</v>
      </c>
      <c r="P138" s="15">
        <f t="shared" si="28"/>
        <v>201712</v>
      </c>
      <c r="Q138" s="15">
        <f t="shared" si="38"/>
        <v>202007</v>
      </c>
      <c r="R138" s="15">
        <f t="shared" si="29"/>
        <v>21</v>
      </c>
      <c r="S138" s="15">
        <f t="shared" si="30"/>
        <v>5</v>
      </c>
      <c r="T138" s="16">
        <f t="shared" si="31"/>
        <v>2.9166666666666665</v>
      </c>
      <c r="U138" s="16">
        <f t="shared" si="32"/>
        <v>7.2</v>
      </c>
      <c r="W138" s="15">
        <f t="shared" si="33"/>
        <v>1</v>
      </c>
      <c r="X138" s="15">
        <f t="shared" si="34"/>
        <v>1</v>
      </c>
      <c r="Y138" s="15">
        <f t="shared" si="35"/>
        <v>0</v>
      </c>
      <c r="Z138" s="15">
        <f t="shared" si="36"/>
        <v>1</v>
      </c>
      <c r="AA138" s="15">
        <f t="shared" si="37"/>
        <v>1</v>
      </c>
    </row>
    <row r="139" spans="1:27" x14ac:dyDescent="0.25">
      <c r="A139" t="s">
        <v>12</v>
      </c>
      <c r="B139" t="s">
        <v>676</v>
      </c>
      <c r="C139">
        <v>30113005372169</v>
      </c>
      <c r="D139" t="s">
        <v>677</v>
      </c>
      <c r="E139" t="s">
        <v>678</v>
      </c>
      <c r="F139">
        <v>2010</v>
      </c>
      <c r="G139" t="s">
        <v>679</v>
      </c>
      <c r="H139" t="s">
        <v>680</v>
      </c>
      <c r="I139">
        <v>55</v>
      </c>
      <c r="J139">
        <v>10</v>
      </c>
      <c r="K139">
        <v>6</v>
      </c>
      <c r="L139">
        <v>1</v>
      </c>
      <c r="N139" s="15" t="str">
        <f t="shared" si="26"/>
        <v>2011</v>
      </c>
      <c r="O139" s="15" t="str">
        <f t="shared" si="27"/>
        <v>05</v>
      </c>
      <c r="P139" s="15">
        <f t="shared" si="28"/>
        <v>201105</v>
      </c>
      <c r="Q139" s="15">
        <f t="shared" si="38"/>
        <v>202011</v>
      </c>
      <c r="R139" s="15">
        <f t="shared" si="29"/>
        <v>65</v>
      </c>
      <c r="S139" s="15">
        <f t="shared" si="30"/>
        <v>7</v>
      </c>
      <c r="T139" s="16">
        <f t="shared" si="31"/>
        <v>9.5</v>
      </c>
      <c r="U139" s="16">
        <f t="shared" si="32"/>
        <v>6.8421052631578947</v>
      </c>
      <c r="W139" s="15">
        <f t="shared" si="33"/>
        <v>1</v>
      </c>
      <c r="X139" s="15">
        <f t="shared" si="34"/>
        <v>0</v>
      </c>
      <c r="Y139" s="15">
        <f t="shared" si="35"/>
        <v>1</v>
      </c>
      <c r="Z139" s="15">
        <f t="shared" si="36"/>
        <v>0</v>
      </c>
      <c r="AA139" s="15">
        <f t="shared" si="37"/>
        <v>1</v>
      </c>
    </row>
    <row r="140" spans="1:27" x14ac:dyDescent="0.25">
      <c r="A140" t="s">
        <v>12</v>
      </c>
      <c r="B140" t="s">
        <v>915</v>
      </c>
      <c r="C140">
        <v>30113005385823</v>
      </c>
      <c r="D140" t="s">
        <v>916</v>
      </c>
      <c r="E140" t="s">
        <v>917</v>
      </c>
      <c r="F140">
        <v>2011</v>
      </c>
      <c r="G140" t="s">
        <v>918</v>
      </c>
      <c r="H140" t="s">
        <v>919</v>
      </c>
      <c r="I140">
        <v>8</v>
      </c>
      <c r="J140">
        <v>10</v>
      </c>
      <c r="K140">
        <v>3</v>
      </c>
      <c r="L140">
        <v>0</v>
      </c>
      <c r="N140" s="15" t="str">
        <f t="shared" si="26"/>
        <v>2011</v>
      </c>
      <c r="O140" s="15" t="str">
        <f t="shared" si="27"/>
        <v>12</v>
      </c>
      <c r="P140" s="15">
        <f t="shared" si="28"/>
        <v>201112</v>
      </c>
      <c r="Q140" s="15">
        <f t="shared" si="38"/>
        <v>202002</v>
      </c>
      <c r="R140" s="15">
        <f t="shared" si="29"/>
        <v>18</v>
      </c>
      <c r="S140" s="15">
        <f t="shared" si="30"/>
        <v>3</v>
      </c>
      <c r="T140" s="16">
        <f t="shared" si="31"/>
        <v>8.9166666666666661</v>
      </c>
      <c r="U140" s="16">
        <f t="shared" si="32"/>
        <v>2.018691588785047</v>
      </c>
      <c r="W140" s="15">
        <f t="shared" si="33"/>
        <v>1</v>
      </c>
      <c r="X140" s="15">
        <f t="shared" si="34"/>
        <v>1</v>
      </c>
      <c r="Y140" s="15">
        <f t="shared" si="35"/>
        <v>1</v>
      </c>
      <c r="Z140" s="15">
        <f t="shared" si="36"/>
        <v>1</v>
      </c>
      <c r="AA140" s="15">
        <f t="shared" si="37"/>
        <v>1</v>
      </c>
    </row>
    <row r="141" spans="1:27" x14ac:dyDescent="0.25">
      <c r="A141" t="s">
        <v>12</v>
      </c>
      <c r="B141" t="s">
        <v>4928</v>
      </c>
      <c r="C141">
        <v>30113006559749</v>
      </c>
      <c r="D141" t="s">
        <v>4929</v>
      </c>
      <c r="E141" t="s">
        <v>4930</v>
      </c>
      <c r="F141">
        <v>2017</v>
      </c>
      <c r="G141" t="s">
        <v>4931</v>
      </c>
      <c r="H141" t="s">
        <v>4932</v>
      </c>
      <c r="I141">
        <v>3</v>
      </c>
      <c r="J141">
        <v>4</v>
      </c>
      <c r="K141">
        <v>0</v>
      </c>
      <c r="L141">
        <v>1</v>
      </c>
      <c r="N141" s="15" t="str">
        <f t="shared" si="26"/>
        <v>2018</v>
      </c>
      <c r="O141" s="15" t="str">
        <f t="shared" si="27"/>
        <v>02</v>
      </c>
      <c r="P141" s="15">
        <f t="shared" si="28"/>
        <v>201802</v>
      </c>
      <c r="Q141" s="15">
        <f t="shared" si="38"/>
        <v>201903</v>
      </c>
      <c r="R141" s="15">
        <f t="shared" si="29"/>
        <v>7</v>
      </c>
      <c r="S141" s="15">
        <f t="shared" si="30"/>
        <v>1</v>
      </c>
      <c r="T141" s="16">
        <f t="shared" si="31"/>
        <v>2.75</v>
      </c>
      <c r="U141" s="16">
        <f t="shared" si="32"/>
        <v>2.5454545454545454</v>
      </c>
      <c r="W141" s="15">
        <f t="shared" si="33"/>
        <v>1</v>
      </c>
      <c r="X141" s="15">
        <f t="shared" si="34"/>
        <v>1</v>
      </c>
      <c r="Y141" s="15">
        <f t="shared" si="35"/>
        <v>1</v>
      </c>
      <c r="Z141" s="15">
        <f t="shared" si="36"/>
        <v>1</v>
      </c>
      <c r="AA141" s="15">
        <f t="shared" si="37"/>
        <v>1</v>
      </c>
    </row>
    <row r="142" spans="1:27" x14ac:dyDescent="0.25">
      <c r="A142" t="s">
        <v>12</v>
      </c>
      <c r="B142" t="s">
        <v>1271</v>
      </c>
      <c r="C142">
        <v>30113006187160</v>
      </c>
      <c r="D142" t="s">
        <v>3651</v>
      </c>
      <c r="E142" t="s">
        <v>3652</v>
      </c>
      <c r="F142">
        <v>2010</v>
      </c>
      <c r="G142" t="s">
        <v>3653</v>
      </c>
      <c r="H142" t="s">
        <v>3654</v>
      </c>
      <c r="I142">
        <v>14</v>
      </c>
      <c r="J142">
        <v>3</v>
      </c>
      <c r="K142">
        <v>3</v>
      </c>
      <c r="L142">
        <v>0</v>
      </c>
      <c r="N142" s="15" t="str">
        <f t="shared" si="26"/>
        <v>2016</v>
      </c>
      <c r="O142" s="15" t="str">
        <f t="shared" si="27"/>
        <v>06</v>
      </c>
      <c r="P142" s="15">
        <f t="shared" si="28"/>
        <v>201606</v>
      </c>
      <c r="Q142" s="15">
        <f t="shared" si="38"/>
        <v>202006</v>
      </c>
      <c r="R142" s="15">
        <f t="shared" si="29"/>
        <v>17</v>
      </c>
      <c r="S142" s="15">
        <f t="shared" si="30"/>
        <v>3</v>
      </c>
      <c r="T142" s="16">
        <f t="shared" si="31"/>
        <v>4.416666666666667</v>
      </c>
      <c r="U142" s="16">
        <f t="shared" si="32"/>
        <v>3.8490566037735845</v>
      </c>
      <c r="W142" s="15">
        <f t="shared" si="33"/>
        <v>1</v>
      </c>
      <c r="X142" s="15">
        <f t="shared" si="34"/>
        <v>1</v>
      </c>
      <c r="Y142" s="15">
        <f t="shared" si="35"/>
        <v>1</v>
      </c>
      <c r="Z142" s="15">
        <f t="shared" si="36"/>
        <v>1</v>
      </c>
      <c r="AA142" s="15">
        <f t="shared" si="37"/>
        <v>1</v>
      </c>
    </row>
    <row r="143" spans="1:27" x14ac:dyDescent="0.25">
      <c r="A143" t="s">
        <v>12</v>
      </c>
      <c r="B143" t="s">
        <v>1271</v>
      </c>
      <c r="C143">
        <v>30113005884189</v>
      </c>
      <c r="D143" t="s">
        <v>1935</v>
      </c>
      <c r="F143">
        <v>2003</v>
      </c>
      <c r="G143" t="s">
        <v>1936</v>
      </c>
      <c r="H143" t="s">
        <v>1937</v>
      </c>
      <c r="I143">
        <v>30</v>
      </c>
      <c r="J143">
        <v>5</v>
      </c>
      <c r="K143">
        <v>9</v>
      </c>
      <c r="L143">
        <v>0</v>
      </c>
      <c r="N143" s="15" t="str">
        <f t="shared" si="26"/>
        <v>2014</v>
      </c>
      <c r="O143" s="15" t="str">
        <f t="shared" si="27"/>
        <v>05</v>
      </c>
      <c r="P143" s="15">
        <f t="shared" si="28"/>
        <v>201405</v>
      </c>
      <c r="Q143" s="15">
        <f t="shared" si="38"/>
        <v>202009</v>
      </c>
      <c r="R143" s="15">
        <f t="shared" si="29"/>
        <v>35</v>
      </c>
      <c r="S143" s="15">
        <f t="shared" si="30"/>
        <v>9</v>
      </c>
      <c r="T143" s="16">
        <f t="shared" si="31"/>
        <v>6.5</v>
      </c>
      <c r="U143" s="16">
        <f t="shared" si="32"/>
        <v>5.384615384615385</v>
      </c>
      <c r="W143" s="15">
        <f t="shared" si="33"/>
        <v>1</v>
      </c>
      <c r="X143" s="15">
        <f t="shared" si="34"/>
        <v>0</v>
      </c>
      <c r="Y143" s="15">
        <f t="shared" si="35"/>
        <v>1</v>
      </c>
      <c r="Z143" s="15">
        <f t="shared" si="36"/>
        <v>0</v>
      </c>
      <c r="AA143" s="15">
        <f t="shared" si="37"/>
        <v>1</v>
      </c>
    </row>
    <row r="144" spans="1:27" x14ac:dyDescent="0.25">
      <c r="A144" t="s">
        <v>12</v>
      </c>
      <c r="B144" t="s">
        <v>1271</v>
      </c>
      <c r="C144">
        <v>30113005534743</v>
      </c>
      <c r="D144" t="s">
        <v>1276</v>
      </c>
      <c r="F144">
        <v>2003</v>
      </c>
      <c r="G144" t="s">
        <v>1277</v>
      </c>
      <c r="H144" t="s">
        <v>1278</v>
      </c>
      <c r="I144">
        <v>30</v>
      </c>
      <c r="J144">
        <v>11</v>
      </c>
      <c r="K144">
        <v>8</v>
      </c>
      <c r="L144">
        <v>0</v>
      </c>
      <c r="N144" s="15" t="str">
        <f t="shared" si="26"/>
        <v>2012</v>
      </c>
      <c r="O144" s="15" t="str">
        <f t="shared" si="27"/>
        <v>11</v>
      </c>
      <c r="P144" s="15">
        <f t="shared" si="28"/>
        <v>201211</v>
      </c>
      <c r="Q144" s="15">
        <f t="shared" si="38"/>
        <v>201911</v>
      </c>
      <c r="R144" s="15">
        <f t="shared" si="29"/>
        <v>41</v>
      </c>
      <c r="S144" s="15">
        <f t="shared" si="30"/>
        <v>8</v>
      </c>
      <c r="T144" s="16">
        <f t="shared" si="31"/>
        <v>8</v>
      </c>
      <c r="U144" s="16">
        <f t="shared" si="32"/>
        <v>5.125</v>
      </c>
      <c r="W144" s="15">
        <f t="shared" si="33"/>
        <v>1</v>
      </c>
      <c r="X144" s="15">
        <f t="shared" si="34"/>
        <v>1</v>
      </c>
      <c r="Y144" s="15">
        <f t="shared" si="35"/>
        <v>1</v>
      </c>
      <c r="Z144" s="15">
        <f t="shared" si="36"/>
        <v>0</v>
      </c>
      <c r="AA144" s="15">
        <f t="shared" si="37"/>
        <v>1</v>
      </c>
    </row>
    <row r="145" spans="1:27" x14ac:dyDescent="0.25">
      <c r="A145" t="s">
        <v>12</v>
      </c>
      <c r="B145" t="s">
        <v>1271</v>
      </c>
      <c r="C145">
        <v>30113006541952</v>
      </c>
      <c r="D145" t="s">
        <v>5108</v>
      </c>
      <c r="E145" t="s">
        <v>5109</v>
      </c>
      <c r="F145">
        <v>2018</v>
      </c>
      <c r="G145" t="s">
        <v>5110</v>
      </c>
      <c r="H145" t="s">
        <v>5111</v>
      </c>
      <c r="I145">
        <v>18</v>
      </c>
      <c r="J145">
        <v>2</v>
      </c>
      <c r="K145">
        <v>7</v>
      </c>
      <c r="L145">
        <v>2</v>
      </c>
      <c r="N145" s="15" t="str">
        <f t="shared" si="26"/>
        <v>2018</v>
      </c>
      <c r="O145" s="15" t="str">
        <f t="shared" si="27"/>
        <v>03</v>
      </c>
      <c r="P145" s="15">
        <f t="shared" si="28"/>
        <v>201803</v>
      </c>
      <c r="Q145" s="15">
        <f t="shared" si="38"/>
        <v>201909</v>
      </c>
      <c r="R145" s="15">
        <f t="shared" si="29"/>
        <v>20</v>
      </c>
      <c r="S145" s="15">
        <f t="shared" si="30"/>
        <v>9</v>
      </c>
      <c r="T145" s="16">
        <f t="shared" si="31"/>
        <v>2.6666666666666665</v>
      </c>
      <c r="U145" s="16">
        <f t="shared" si="32"/>
        <v>7.5</v>
      </c>
      <c r="W145" s="15">
        <f t="shared" si="33"/>
        <v>1</v>
      </c>
      <c r="X145" s="15">
        <f t="shared" si="34"/>
        <v>1</v>
      </c>
      <c r="Y145" s="15">
        <f t="shared" si="35"/>
        <v>0</v>
      </c>
      <c r="Z145" s="15">
        <f t="shared" si="36"/>
        <v>0</v>
      </c>
      <c r="AA145" s="15">
        <f t="shared" si="37"/>
        <v>1</v>
      </c>
    </row>
    <row r="146" spans="1:27" x14ac:dyDescent="0.25">
      <c r="A146" t="s">
        <v>12</v>
      </c>
      <c r="B146" t="s">
        <v>1271</v>
      </c>
      <c r="C146">
        <v>30113006542513</v>
      </c>
      <c r="D146" t="s">
        <v>5209</v>
      </c>
      <c r="E146" t="s">
        <v>5109</v>
      </c>
      <c r="F146">
        <v>2018</v>
      </c>
      <c r="G146" t="s">
        <v>5210</v>
      </c>
      <c r="H146" t="s">
        <v>5211</v>
      </c>
      <c r="I146">
        <v>17</v>
      </c>
      <c r="J146">
        <v>1</v>
      </c>
      <c r="K146">
        <v>6</v>
      </c>
      <c r="L146">
        <v>0</v>
      </c>
      <c r="N146" s="15" t="str">
        <f t="shared" si="26"/>
        <v>2018</v>
      </c>
      <c r="O146" s="15" t="str">
        <f t="shared" si="27"/>
        <v>05</v>
      </c>
      <c r="P146" s="15">
        <f t="shared" si="28"/>
        <v>201805</v>
      </c>
      <c r="Q146" s="15">
        <f t="shared" si="38"/>
        <v>201909</v>
      </c>
      <c r="R146" s="15">
        <f t="shared" si="29"/>
        <v>18</v>
      </c>
      <c r="S146" s="15">
        <f t="shared" si="30"/>
        <v>6</v>
      </c>
      <c r="T146" s="16">
        <f t="shared" si="31"/>
        <v>2.5</v>
      </c>
      <c r="U146" s="16">
        <f t="shared" si="32"/>
        <v>7.2</v>
      </c>
      <c r="W146" s="15">
        <f t="shared" si="33"/>
        <v>1</v>
      </c>
      <c r="X146" s="15">
        <f t="shared" si="34"/>
        <v>1</v>
      </c>
      <c r="Y146" s="15">
        <f t="shared" si="35"/>
        <v>0</v>
      </c>
      <c r="Z146" s="15">
        <f t="shared" si="36"/>
        <v>1</v>
      </c>
      <c r="AA146" s="15">
        <f t="shared" si="37"/>
        <v>1</v>
      </c>
    </row>
    <row r="147" spans="1:27" x14ac:dyDescent="0.25">
      <c r="A147" t="s">
        <v>12</v>
      </c>
      <c r="B147" t="s">
        <v>1271</v>
      </c>
      <c r="C147">
        <v>30113006542877</v>
      </c>
      <c r="D147" t="s">
        <v>5606</v>
      </c>
      <c r="E147" t="s">
        <v>5607</v>
      </c>
      <c r="F147">
        <v>2018</v>
      </c>
      <c r="G147" t="s">
        <v>5608</v>
      </c>
      <c r="H147" t="s">
        <v>5609</v>
      </c>
      <c r="I147">
        <v>10</v>
      </c>
      <c r="J147">
        <v>3</v>
      </c>
      <c r="K147">
        <v>7</v>
      </c>
      <c r="L147">
        <v>3</v>
      </c>
      <c r="N147" s="15" t="str">
        <f t="shared" si="26"/>
        <v>2018</v>
      </c>
      <c r="O147" s="15" t="str">
        <f t="shared" si="27"/>
        <v>10</v>
      </c>
      <c r="P147" s="15">
        <f t="shared" si="28"/>
        <v>201810</v>
      </c>
      <c r="Q147" s="15">
        <f t="shared" si="38"/>
        <v>202010</v>
      </c>
      <c r="R147" s="15">
        <f t="shared" si="29"/>
        <v>13</v>
      </c>
      <c r="S147" s="15">
        <f t="shared" si="30"/>
        <v>10</v>
      </c>
      <c r="T147" s="16">
        <f t="shared" si="31"/>
        <v>2.0833333333333335</v>
      </c>
      <c r="U147" s="16">
        <f t="shared" si="32"/>
        <v>6.2399999999999993</v>
      </c>
      <c r="W147" s="15">
        <f t="shared" si="33"/>
        <v>1</v>
      </c>
      <c r="X147" s="15">
        <f t="shared" si="34"/>
        <v>0</v>
      </c>
      <c r="Y147" s="15">
        <f t="shared" si="35"/>
        <v>1</v>
      </c>
      <c r="Z147" s="15">
        <f t="shared" si="36"/>
        <v>0</v>
      </c>
      <c r="AA147" s="15">
        <f t="shared" si="37"/>
        <v>1</v>
      </c>
    </row>
    <row r="148" spans="1:27" x14ac:dyDescent="0.25">
      <c r="A148" t="s">
        <v>12</v>
      </c>
      <c r="B148" t="s">
        <v>1271</v>
      </c>
      <c r="C148">
        <v>30113005537944</v>
      </c>
      <c r="D148" t="s">
        <v>1323</v>
      </c>
      <c r="F148">
        <v>2004</v>
      </c>
      <c r="G148" t="s">
        <v>1324</v>
      </c>
      <c r="H148" t="s">
        <v>1325</v>
      </c>
      <c r="I148">
        <v>36</v>
      </c>
      <c r="J148">
        <v>2</v>
      </c>
      <c r="K148">
        <v>10</v>
      </c>
      <c r="L148">
        <v>0</v>
      </c>
      <c r="N148" s="15" t="str">
        <f t="shared" si="26"/>
        <v>2012</v>
      </c>
      <c r="O148" s="15" t="str">
        <f t="shared" si="27"/>
        <v>10</v>
      </c>
      <c r="P148" s="15">
        <f t="shared" si="28"/>
        <v>201210</v>
      </c>
      <c r="Q148" s="15">
        <f t="shared" si="38"/>
        <v>202010</v>
      </c>
      <c r="R148" s="15">
        <f t="shared" si="29"/>
        <v>38</v>
      </c>
      <c r="S148" s="15">
        <f t="shared" si="30"/>
        <v>10</v>
      </c>
      <c r="T148" s="16">
        <f t="shared" si="31"/>
        <v>8.0833333333333339</v>
      </c>
      <c r="U148" s="16">
        <f t="shared" si="32"/>
        <v>4.7010309278350508</v>
      </c>
      <c r="W148" s="15">
        <f t="shared" si="33"/>
        <v>1</v>
      </c>
      <c r="X148" s="15">
        <f t="shared" si="34"/>
        <v>0</v>
      </c>
      <c r="Y148" s="15">
        <f t="shared" si="35"/>
        <v>1</v>
      </c>
      <c r="Z148" s="15">
        <f t="shared" si="36"/>
        <v>0</v>
      </c>
      <c r="AA148" s="15">
        <f t="shared" si="37"/>
        <v>1</v>
      </c>
    </row>
    <row r="149" spans="1:27" x14ac:dyDescent="0.25">
      <c r="A149" t="s">
        <v>12</v>
      </c>
      <c r="B149" t="s">
        <v>190</v>
      </c>
      <c r="C149">
        <v>30113002885015</v>
      </c>
      <c r="D149" t="s">
        <v>191</v>
      </c>
      <c r="E149" t="s">
        <v>192</v>
      </c>
      <c r="F149">
        <v>2009</v>
      </c>
      <c r="G149" t="s">
        <v>193</v>
      </c>
      <c r="H149" t="s">
        <v>194</v>
      </c>
      <c r="I149">
        <v>50</v>
      </c>
      <c r="J149">
        <v>10</v>
      </c>
      <c r="K149">
        <v>4</v>
      </c>
      <c r="L149">
        <v>0</v>
      </c>
      <c r="N149" s="15" t="str">
        <f t="shared" si="26"/>
        <v>2010</v>
      </c>
      <c r="O149" s="15" t="str">
        <f t="shared" si="27"/>
        <v>02</v>
      </c>
      <c r="P149" s="15">
        <f t="shared" si="28"/>
        <v>201002</v>
      </c>
      <c r="Q149" s="15">
        <f t="shared" si="38"/>
        <v>202002</v>
      </c>
      <c r="R149" s="15">
        <f t="shared" si="29"/>
        <v>60</v>
      </c>
      <c r="S149" s="15">
        <f t="shared" si="30"/>
        <v>4</v>
      </c>
      <c r="T149" s="16">
        <f t="shared" si="31"/>
        <v>10.75</v>
      </c>
      <c r="U149" s="16">
        <f t="shared" si="32"/>
        <v>5.5813953488372094</v>
      </c>
      <c r="W149" s="15">
        <f t="shared" si="33"/>
        <v>1</v>
      </c>
      <c r="X149" s="15">
        <f t="shared" si="34"/>
        <v>1</v>
      </c>
      <c r="Y149" s="15">
        <f t="shared" si="35"/>
        <v>1</v>
      </c>
      <c r="Z149" s="15">
        <f t="shared" si="36"/>
        <v>1</v>
      </c>
      <c r="AA149" s="15">
        <f t="shared" si="37"/>
        <v>1</v>
      </c>
    </row>
    <row r="150" spans="1:27" x14ac:dyDescent="0.25">
      <c r="A150" t="s">
        <v>12</v>
      </c>
      <c r="B150" t="s">
        <v>190</v>
      </c>
      <c r="C150">
        <v>30113005817890</v>
      </c>
      <c r="D150" t="s">
        <v>1655</v>
      </c>
      <c r="E150" t="s">
        <v>1656</v>
      </c>
      <c r="F150">
        <v>2013</v>
      </c>
      <c r="G150" t="s">
        <v>1657</v>
      </c>
      <c r="H150" t="s">
        <v>1658</v>
      </c>
      <c r="I150">
        <v>18</v>
      </c>
      <c r="J150">
        <v>4</v>
      </c>
      <c r="K150">
        <v>6</v>
      </c>
      <c r="L150">
        <v>1</v>
      </c>
      <c r="N150" s="15" t="str">
        <f t="shared" si="26"/>
        <v>2013</v>
      </c>
      <c r="O150" s="15" t="str">
        <f t="shared" si="27"/>
        <v>09</v>
      </c>
      <c r="P150" s="15">
        <f t="shared" si="28"/>
        <v>201309</v>
      </c>
      <c r="Q150" s="15">
        <f t="shared" si="38"/>
        <v>202007</v>
      </c>
      <c r="R150" s="15">
        <f t="shared" si="29"/>
        <v>22</v>
      </c>
      <c r="S150" s="15">
        <f t="shared" si="30"/>
        <v>7</v>
      </c>
      <c r="T150" s="16">
        <f t="shared" si="31"/>
        <v>7.166666666666667</v>
      </c>
      <c r="U150" s="16">
        <f t="shared" si="32"/>
        <v>3.0697674418604648</v>
      </c>
      <c r="W150" s="15">
        <f t="shared" si="33"/>
        <v>1</v>
      </c>
      <c r="X150" s="15">
        <f t="shared" si="34"/>
        <v>1</v>
      </c>
      <c r="Y150" s="15">
        <f t="shared" si="35"/>
        <v>1</v>
      </c>
      <c r="Z150" s="15">
        <f t="shared" si="36"/>
        <v>0</v>
      </c>
      <c r="AA150" s="15">
        <f t="shared" si="37"/>
        <v>1</v>
      </c>
    </row>
    <row r="151" spans="1:27" x14ac:dyDescent="0.25">
      <c r="A151" t="s">
        <v>12</v>
      </c>
      <c r="B151" t="s">
        <v>190</v>
      </c>
      <c r="C151">
        <v>30113006653658</v>
      </c>
      <c r="D151" t="s">
        <v>5351</v>
      </c>
      <c r="E151" t="s">
        <v>192</v>
      </c>
      <c r="F151">
        <v>2014</v>
      </c>
      <c r="G151" t="s">
        <v>5352</v>
      </c>
      <c r="H151" t="s">
        <v>5353</v>
      </c>
      <c r="I151">
        <v>5</v>
      </c>
      <c r="J151">
        <v>1</v>
      </c>
      <c r="K151">
        <v>3</v>
      </c>
      <c r="L151">
        <v>0</v>
      </c>
      <c r="N151" s="15" t="str">
        <f t="shared" si="26"/>
        <v>2018</v>
      </c>
      <c r="O151" s="15" t="str">
        <f t="shared" si="27"/>
        <v>09</v>
      </c>
      <c r="P151" s="15">
        <f t="shared" si="28"/>
        <v>201809</v>
      </c>
      <c r="Q151" s="15">
        <f t="shared" si="38"/>
        <v>202002</v>
      </c>
      <c r="R151" s="15">
        <f t="shared" si="29"/>
        <v>6</v>
      </c>
      <c r="S151" s="15">
        <f t="shared" si="30"/>
        <v>3</v>
      </c>
      <c r="T151" s="16">
        <f t="shared" si="31"/>
        <v>2.1666666666666665</v>
      </c>
      <c r="U151" s="16">
        <f t="shared" si="32"/>
        <v>2.7692307692307696</v>
      </c>
      <c r="W151" s="15">
        <f t="shared" si="33"/>
        <v>1</v>
      </c>
      <c r="X151" s="15">
        <f t="shared" si="34"/>
        <v>1</v>
      </c>
      <c r="Y151" s="15">
        <f t="shared" si="35"/>
        <v>1</v>
      </c>
      <c r="Z151" s="15">
        <f t="shared" si="36"/>
        <v>1</v>
      </c>
      <c r="AA151" s="15">
        <f t="shared" si="37"/>
        <v>1</v>
      </c>
    </row>
    <row r="152" spans="1:27" x14ac:dyDescent="0.25">
      <c r="A152" t="s">
        <v>12</v>
      </c>
      <c r="B152" t="s">
        <v>190</v>
      </c>
      <c r="C152">
        <v>30113006479641</v>
      </c>
      <c r="D152" t="s">
        <v>4351</v>
      </c>
      <c r="E152" t="s">
        <v>4352</v>
      </c>
      <c r="F152">
        <v>2017</v>
      </c>
      <c r="G152" t="s">
        <v>4353</v>
      </c>
      <c r="H152" t="s">
        <v>4354</v>
      </c>
      <c r="I152">
        <v>5</v>
      </c>
      <c r="J152">
        <v>3</v>
      </c>
      <c r="K152">
        <v>1</v>
      </c>
      <c r="L152">
        <v>0</v>
      </c>
      <c r="N152" s="15" t="str">
        <f t="shared" si="26"/>
        <v>2017</v>
      </c>
      <c r="O152" s="15" t="str">
        <f t="shared" si="27"/>
        <v>05</v>
      </c>
      <c r="P152" s="15">
        <f t="shared" si="28"/>
        <v>201705</v>
      </c>
      <c r="Q152" s="15">
        <f t="shared" si="38"/>
        <v>201903</v>
      </c>
      <c r="R152" s="15">
        <f t="shared" si="29"/>
        <v>8</v>
      </c>
      <c r="S152" s="15">
        <f t="shared" si="30"/>
        <v>1</v>
      </c>
      <c r="T152" s="16">
        <f t="shared" si="31"/>
        <v>3.5</v>
      </c>
      <c r="U152" s="16">
        <f t="shared" si="32"/>
        <v>2.2857142857142856</v>
      </c>
      <c r="W152" s="15">
        <f t="shared" si="33"/>
        <v>1</v>
      </c>
      <c r="X152" s="15">
        <f t="shared" si="34"/>
        <v>1</v>
      </c>
      <c r="Y152" s="15">
        <f t="shared" si="35"/>
        <v>1</v>
      </c>
      <c r="Z152" s="15">
        <f t="shared" si="36"/>
        <v>1</v>
      </c>
      <c r="AA152" s="15">
        <f t="shared" si="37"/>
        <v>1</v>
      </c>
    </row>
    <row r="153" spans="1:27" x14ac:dyDescent="0.25">
      <c r="A153" t="s">
        <v>12</v>
      </c>
      <c r="B153" t="s">
        <v>190</v>
      </c>
      <c r="C153">
        <v>30113006313956</v>
      </c>
      <c r="D153" t="s">
        <v>3546</v>
      </c>
      <c r="E153" t="s">
        <v>3547</v>
      </c>
      <c r="F153">
        <v>2016</v>
      </c>
      <c r="G153" t="s">
        <v>3548</v>
      </c>
      <c r="H153" t="s">
        <v>3549</v>
      </c>
      <c r="I153">
        <v>19</v>
      </c>
      <c r="J153">
        <v>11</v>
      </c>
      <c r="K153">
        <v>3</v>
      </c>
      <c r="L153">
        <v>1</v>
      </c>
      <c r="N153" s="15" t="str">
        <f t="shared" si="26"/>
        <v>2016</v>
      </c>
      <c r="O153" s="15" t="str">
        <f t="shared" si="27"/>
        <v>06</v>
      </c>
      <c r="P153" s="15">
        <f t="shared" si="28"/>
        <v>201606</v>
      </c>
      <c r="Q153" s="15">
        <f t="shared" si="38"/>
        <v>202010</v>
      </c>
      <c r="R153" s="15">
        <f t="shared" si="29"/>
        <v>30</v>
      </c>
      <c r="S153" s="15">
        <f t="shared" si="30"/>
        <v>4</v>
      </c>
      <c r="T153" s="16">
        <f t="shared" si="31"/>
        <v>4.416666666666667</v>
      </c>
      <c r="U153" s="16">
        <f t="shared" si="32"/>
        <v>6.7924528301886786</v>
      </c>
      <c r="W153" s="15">
        <f t="shared" si="33"/>
        <v>1</v>
      </c>
      <c r="X153" s="15">
        <f t="shared" si="34"/>
        <v>0</v>
      </c>
      <c r="Y153" s="15">
        <f t="shared" si="35"/>
        <v>1</v>
      </c>
      <c r="Z153" s="15">
        <f t="shared" si="36"/>
        <v>1</v>
      </c>
      <c r="AA153" s="15">
        <f t="shared" si="37"/>
        <v>1</v>
      </c>
    </row>
    <row r="154" spans="1:27" x14ac:dyDescent="0.25">
      <c r="A154" t="s">
        <v>12</v>
      </c>
      <c r="B154" t="s">
        <v>190</v>
      </c>
      <c r="C154">
        <v>30113006134634</v>
      </c>
      <c r="D154" t="s">
        <v>2644</v>
      </c>
      <c r="E154" t="s">
        <v>2645</v>
      </c>
      <c r="F154">
        <v>2015</v>
      </c>
      <c r="G154" t="s">
        <v>2646</v>
      </c>
      <c r="H154" t="s">
        <v>2647</v>
      </c>
      <c r="I154">
        <v>25</v>
      </c>
      <c r="J154">
        <v>7</v>
      </c>
      <c r="K154">
        <v>6</v>
      </c>
      <c r="L154">
        <v>1</v>
      </c>
      <c r="N154" s="15" t="str">
        <f t="shared" si="26"/>
        <v>2015</v>
      </c>
      <c r="O154" s="15" t="str">
        <f t="shared" si="27"/>
        <v>08</v>
      </c>
      <c r="P154" s="15">
        <f t="shared" si="28"/>
        <v>201508</v>
      </c>
      <c r="Q154" s="15">
        <f t="shared" si="38"/>
        <v>202010</v>
      </c>
      <c r="R154" s="15">
        <f t="shared" si="29"/>
        <v>32</v>
      </c>
      <c r="S154" s="15">
        <f t="shared" si="30"/>
        <v>7</v>
      </c>
      <c r="T154" s="16">
        <f t="shared" si="31"/>
        <v>5.25</v>
      </c>
      <c r="U154" s="16">
        <f t="shared" si="32"/>
        <v>6.0952380952380949</v>
      </c>
      <c r="W154" s="15">
        <f t="shared" si="33"/>
        <v>1</v>
      </c>
      <c r="X154" s="15">
        <f t="shared" si="34"/>
        <v>0</v>
      </c>
      <c r="Y154" s="15">
        <f t="shared" si="35"/>
        <v>1</v>
      </c>
      <c r="Z154" s="15">
        <f t="shared" si="36"/>
        <v>0</v>
      </c>
      <c r="AA154" s="15">
        <f t="shared" si="37"/>
        <v>1</v>
      </c>
    </row>
    <row r="155" spans="1:27" x14ac:dyDescent="0.25">
      <c r="A155" t="s">
        <v>12</v>
      </c>
      <c r="B155" t="s">
        <v>3080</v>
      </c>
      <c r="C155">
        <v>30113006278183</v>
      </c>
      <c r="D155" t="s">
        <v>3081</v>
      </c>
      <c r="E155" t="s">
        <v>3082</v>
      </c>
      <c r="F155">
        <v>2015</v>
      </c>
      <c r="G155" t="s">
        <v>3083</v>
      </c>
      <c r="H155" t="s">
        <v>3084</v>
      </c>
      <c r="I155">
        <v>14</v>
      </c>
      <c r="J155">
        <v>7</v>
      </c>
      <c r="K155">
        <v>2</v>
      </c>
      <c r="L155">
        <v>1</v>
      </c>
      <c r="N155" s="15" t="str">
        <f t="shared" si="26"/>
        <v>2016</v>
      </c>
      <c r="O155" s="15" t="str">
        <f t="shared" si="27"/>
        <v>03</v>
      </c>
      <c r="P155" s="15">
        <f t="shared" si="28"/>
        <v>201603</v>
      </c>
      <c r="Q155" s="15">
        <f t="shared" si="38"/>
        <v>202010</v>
      </c>
      <c r="R155" s="15">
        <f t="shared" si="29"/>
        <v>21</v>
      </c>
      <c r="S155" s="15">
        <f t="shared" si="30"/>
        <v>3</v>
      </c>
      <c r="T155" s="16">
        <f t="shared" si="31"/>
        <v>4.666666666666667</v>
      </c>
      <c r="U155" s="16">
        <f t="shared" si="32"/>
        <v>4.5</v>
      </c>
      <c r="W155" s="15">
        <f t="shared" si="33"/>
        <v>1</v>
      </c>
      <c r="X155" s="15">
        <f t="shared" si="34"/>
        <v>0</v>
      </c>
      <c r="Y155" s="15">
        <f t="shared" si="35"/>
        <v>1</v>
      </c>
      <c r="Z155" s="15">
        <f t="shared" si="36"/>
        <v>1</v>
      </c>
      <c r="AA155" s="15">
        <f t="shared" si="37"/>
        <v>1</v>
      </c>
    </row>
    <row r="156" spans="1:27" x14ac:dyDescent="0.25">
      <c r="A156" t="s">
        <v>12</v>
      </c>
      <c r="B156" t="s">
        <v>1506</v>
      </c>
      <c r="C156">
        <v>30113005705236</v>
      </c>
      <c r="D156" t="s">
        <v>1507</v>
      </c>
      <c r="E156" t="s">
        <v>1508</v>
      </c>
      <c r="F156">
        <v>2012</v>
      </c>
      <c r="G156" t="s">
        <v>1509</v>
      </c>
      <c r="H156" t="s">
        <v>1510</v>
      </c>
      <c r="I156">
        <v>46</v>
      </c>
      <c r="J156">
        <v>18</v>
      </c>
      <c r="K156">
        <v>3</v>
      </c>
      <c r="L156">
        <v>5</v>
      </c>
      <c r="N156" s="15" t="str">
        <f t="shared" si="26"/>
        <v>2013</v>
      </c>
      <c r="O156" s="15" t="str">
        <f t="shared" si="27"/>
        <v>05</v>
      </c>
      <c r="P156" s="15">
        <f t="shared" si="28"/>
        <v>201305</v>
      </c>
      <c r="Q156" s="15">
        <f t="shared" si="38"/>
        <v>201910</v>
      </c>
      <c r="R156" s="15">
        <f t="shared" si="29"/>
        <v>64</v>
      </c>
      <c r="S156" s="15">
        <f t="shared" si="30"/>
        <v>8</v>
      </c>
      <c r="T156" s="16">
        <f t="shared" si="31"/>
        <v>7.5</v>
      </c>
      <c r="U156" s="16">
        <f t="shared" si="32"/>
        <v>8.5333333333333332</v>
      </c>
      <c r="W156" s="15">
        <f t="shared" si="33"/>
        <v>1</v>
      </c>
      <c r="X156" s="15">
        <f t="shared" si="34"/>
        <v>1</v>
      </c>
      <c r="Y156" s="15">
        <f t="shared" si="35"/>
        <v>0</v>
      </c>
      <c r="Z156" s="15">
        <f t="shared" si="36"/>
        <v>0</v>
      </c>
      <c r="AA156" s="15">
        <f t="shared" si="37"/>
        <v>1</v>
      </c>
    </row>
    <row r="157" spans="1:27" x14ac:dyDescent="0.25">
      <c r="A157" t="s">
        <v>12</v>
      </c>
      <c r="B157" t="s">
        <v>834</v>
      </c>
      <c r="C157">
        <v>30113005312983</v>
      </c>
      <c r="D157" t="s">
        <v>835</v>
      </c>
      <c r="E157" t="s">
        <v>836</v>
      </c>
      <c r="F157">
        <v>2009</v>
      </c>
      <c r="G157" t="s">
        <v>837</v>
      </c>
      <c r="H157" t="s">
        <v>838</v>
      </c>
      <c r="I157">
        <v>56</v>
      </c>
      <c r="J157">
        <v>6</v>
      </c>
      <c r="K157">
        <v>3</v>
      </c>
      <c r="L157">
        <v>1</v>
      </c>
      <c r="N157" s="15" t="str">
        <f t="shared" si="26"/>
        <v>2011</v>
      </c>
      <c r="O157" s="15" t="str">
        <f t="shared" si="27"/>
        <v>11</v>
      </c>
      <c r="P157" s="15">
        <f t="shared" si="28"/>
        <v>201111</v>
      </c>
      <c r="Q157" s="15">
        <f t="shared" si="38"/>
        <v>202011</v>
      </c>
      <c r="R157" s="15">
        <f t="shared" si="29"/>
        <v>62</v>
      </c>
      <c r="S157" s="15">
        <f t="shared" si="30"/>
        <v>4</v>
      </c>
      <c r="T157" s="16">
        <f t="shared" si="31"/>
        <v>9</v>
      </c>
      <c r="U157" s="16">
        <f t="shared" si="32"/>
        <v>6.8888888888888893</v>
      </c>
      <c r="W157" s="15">
        <f t="shared" si="33"/>
        <v>1</v>
      </c>
      <c r="X157" s="15">
        <f t="shared" si="34"/>
        <v>0</v>
      </c>
      <c r="Y157" s="15">
        <f t="shared" si="35"/>
        <v>1</v>
      </c>
      <c r="Z157" s="15">
        <f t="shared" si="36"/>
        <v>1</v>
      </c>
      <c r="AA157" s="15">
        <f t="shared" si="37"/>
        <v>1</v>
      </c>
    </row>
    <row r="158" spans="1:27" x14ac:dyDescent="0.25">
      <c r="A158" t="s">
        <v>12</v>
      </c>
      <c r="B158" t="s">
        <v>834</v>
      </c>
      <c r="C158">
        <v>30113005497875</v>
      </c>
      <c r="D158" t="s">
        <v>1034</v>
      </c>
      <c r="E158" t="s">
        <v>836</v>
      </c>
      <c r="F158">
        <v>2012</v>
      </c>
      <c r="G158" t="s">
        <v>1035</v>
      </c>
      <c r="H158" t="s">
        <v>1036</v>
      </c>
      <c r="I158">
        <v>56</v>
      </c>
      <c r="J158">
        <v>14</v>
      </c>
      <c r="K158">
        <v>3</v>
      </c>
      <c r="L158">
        <v>3</v>
      </c>
      <c r="N158" s="15" t="str">
        <f t="shared" si="26"/>
        <v>2012</v>
      </c>
      <c r="O158" s="15" t="str">
        <f t="shared" si="27"/>
        <v>05</v>
      </c>
      <c r="P158" s="15">
        <f t="shared" si="28"/>
        <v>201205</v>
      </c>
      <c r="Q158" s="15">
        <f t="shared" si="38"/>
        <v>202011</v>
      </c>
      <c r="R158" s="15">
        <f t="shared" si="29"/>
        <v>70</v>
      </c>
      <c r="S158" s="15">
        <f t="shared" si="30"/>
        <v>6</v>
      </c>
      <c r="T158" s="16">
        <f t="shared" si="31"/>
        <v>8.5</v>
      </c>
      <c r="U158" s="16">
        <f t="shared" si="32"/>
        <v>8.235294117647058</v>
      </c>
      <c r="W158" s="15">
        <f t="shared" si="33"/>
        <v>1</v>
      </c>
      <c r="X158" s="15">
        <f t="shared" si="34"/>
        <v>0</v>
      </c>
      <c r="Y158" s="15">
        <f t="shared" si="35"/>
        <v>0</v>
      </c>
      <c r="Z158" s="15">
        <f t="shared" si="36"/>
        <v>1</v>
      </c>
      <c r="AA158" s="15">
        <f t="shared" si="37"/>
        <v>1</v>
      </c>
    </row>
    <row r="159" spans="1:27" x14ac:dyDescent="0.25">
      <c r="A159" t="s">
        <v>12</v>
      </c>
      <c r="B159" t="s">
        <v>834</v>
      </c>
      <c r="C159">
        <v>30113005626184</v>
      </c>
      <c r="D159" t="s">
        <v>1813</v>
      </c>
      <c r="E159" t="s">
        <v>836</v>
      </c>
      <c r="F159">
        <v>2011</v>
      </c>
      <c r="G159" t="s">
        <v>1814</v>
      </c>
      <c r="H159" t="s">
        <v>1815</v>
      </c>
      <c r="I159">
        <v>29</v>
      </c>
      <c r="J159">
        <v>8</v>
      </c>
      <c r="K159">
        <v>2</v>
      </c>
      <c r="L159">
        <v>3</v>
      </c>
      <c r="N159" s="15" t="str">
        <f t="shared" si="26"/>
        <v>2013</v>
      </c>
      <c r="O159" s="15" t="str">
        <f t="shared" si="27"/>
        <v>12</v>
      </c>
      <c r="P159" s="15">
        <f t="shared" si="28"/>
        <v>201312</v>
      </c>
      <c r="Q159" s="15">
        <f t="shared" si="38"/>
        <v>202010</v>
      </c>
      <c r="R159" s="15">
        <f t="shared" si="29"/>
        <v>37</v>
      </c>
      <c r="S159" s="15">
        <f t="shared" si="30"/>
        <v>5</v>
      </c>
      <c r="T159" s="16">
        <f t="shared" si="31"/>
        <v>6.916666666666667</v>
      </c>
      <c r="U159" s="16">
        <f t="shared" si="32"/>
        <v>5.3493975903614457</v>
      </c>
      <c r="W159" s="15">
        <f t="shared" si="33"/>
        <v>1</v>
      </c>
      <c r="X159" s="15">
        <f t="shared" si="34"/>
        <v>0</v>
      </c>
      <c r="Y159" s="15">
        <f t="shared" si="35"/>
        <v>1</v>
      </c>
      <c r="Z159" s="15">
        <f t="shared" si="36"/>
        <v>1</v>
      </c>
      <c r="AA159" s="15">
        <f t="shared" si="37"/>
        <v>1</v>
      </c>
    </row>
    <row r="160" spans="1:27" x14ac:dyDescent="0.25">
      <c r="A160" t="s">
        <v>12</v>
      </c>
      <c r="B160" t="s">
        <v>834</v>
      </c>
      <c r="C160">
        <v>30113005313122</v>
      </c>
      <c r="D160" t="s">
        <v>839</v>
      </c>
      <c r="E160" t="s">
        <v>840</v>
      </c>
      <c r="F160">
        <v>2010</v>
      </c>
      <c r="G160" t="s">
        <v>841</v>
      </c>
      <c r="H160" t="s">
        <v>842</v>
      </c>
      <c r="I160">
        <v>61</v>
      </c>
      <c r="J160">
        <v>8</v>
      </c>
      <c r="K160">
        <v>3</v>
      </c>
      <c r="L160">
        <v>3</v>
      </c>
      <c r="N160" s="15" t="str">
        <f t="shared" si="26"/>
        <v>2011</v>
      </c>
      <c r="O160" s="15" t="str">
        <f t="shared" si="27"/>
        <v>11</v>
      </c>
      <c r="P160" s="15">
        <f t="shared" si="28"/>
        <v>201111</v>
      </c>
      <c r="Q160" s="15">
        <f t="shared" si="38"/>
        <v>202010</v>
      </c>
      <c r="R160" s="15">
        <f t="shared" si="29"/>
        <v>69</v>
      </c>
      <c r="S160" s="15">
        <f t="shared" si="30"/>
        <v>6</v>
      </c>
      <c r="T160" s="16">
        <f t="shared" si="31"/>
        <v>9</v>
      </c>
      <c r="U160" s="16">
        <f t="shared" si="32"/>
        <v>7.666666666666667</v>
      </c>
      <c r="W160" s="15">
        <f t="shared" si="33"/>
        <v>1</v>
      </c>
      <c r="X160" s="15">
        <f t="shared" si="34"/>
        <v>0</v>
      </c>
      <c r="Y160" s="15">
        <f t="shared" si="35"/>
        <v>0</v>
      </c>
      <c r="Z160" s="15">
        <f t="shared" si="36"/>
        <v>1</v>
      </c>
      <c r="AA160" s="15">
        <f t="shared" si="37"/>
        <v>1</v>
      </c>
    </row>
    <row r="161" spans="1:27" x14ac:dyDescent="0.25">
      <c r="A161" t="s">
        <v>12</v>
      </c>
      <c r="B161" t="s">
        <v>834</v>
      </c>
      <c r="C161">
        <v>30113006005883</v>
      </c>
      <c r="D161" t="s">
        <v>2191</v>
      </c>
      <c r="E161" t="s">
        <v>836</v>
      </c>
      <c r="F161">
        <v>2009</v>
      </c>
      <c r="G161" t="s">
        <v>2192</v>
      </c>
      <c r="H161" t="s">
        <v>2193</v>
      </c>
      <c r="I161">
        <v>27</v>
      </c>
      <c r="J161">
        <v>9</v>
      </c>
      <c r="K161">
        <v>3</v>
      </c>
      <c r="L161">
        <v>3</v>
      </c>
      <c r="N161" s="15" t="str">
        <f t="shared" si="26"/>
        <v>2014</v>
      </c>
      <c r="O161" s="15" t="str">
        <f t="shared" si="27"/>
        <v>10</v>
      </c>
      <c r="P161" s="15">
        <f t="shared" si="28"/>
        <v>201410</v>
      </c>
      <c r="Q161" s="15">
        <f t="shared" si="38"/>
        <v>202010</v>
      </c>
      <c r="R161" s="15">
        <f t="shared" si="29"/>
        <v>36</v>
      </c>
      <c r="S161" s="15">
        <f t="shared" si="30"/>
        <v>6</v>
      </c>
      <c r="T161" s="16">
        <f t="shared" si="31"/>
        <v>6.083333333333333</v>
      </c>
      <c r="U161" s="16">
        <f t="shared" si="32"/>
        <v>5.9178082191780828</v>
      </c>
      <c r="W161" s="15">
        <f t="shared" si="33"/>
        <v>1</v>
      </c>
      <c r="X161" s="15">
        <f t="shared" si="34"/>
        <v>0</v>
      </c>
      <c r="Y161" s="15">
        <f t="shared" si="35"/>
        <v>1</v>
      </c>
      <c r="Z161" s="15">
        <f t="shared" si="36"/>
        <v>1</v>
      </c>
      <c r="AA161" s="15">
        <f t="shared" si="37"/>
        <v>1</v>
      </c>
    </row>
    <row r="162" spans="1:27" x14ac:dyDescent="0.25">
      <c r="A162" t="s">
        <v>12</v>
      </c>
      <c r="B162" t="s">
        <v>834</v>
      </c>
      <c r="C162">
        <v>30113005999292</v>
      </c>
      <c r="D162" t="s">
        <v>2177</v>
      </c>
      <c r="E162" t="s">
        <v>2178</v>
      </c>
      <c r="F162">
        <v>2013</v>
      </c>
      <c r="G162" t="s">
        <v>2179</v>
      </c>
      <c r="H162" t="s">
        <v>2180</v>
      </c>
      <c r="I162">
        <v>21</v>
      </c>
      <c r="J162">
        <v>8</v>
      </c>
      <c r="K162">
        <v>2</v>
      </c>
      <c r="L162">
        <v>4</v>
      </c>
      <c r="N162" s="15" t="str">
        <f t="shared" si="26"/>
        <v>2014</v>
      </c>
      <c r="O162" s="15" t="str">
        <f t="shared" si="27"/>
        <v>09</v>
      </c>
      <c r="P162" s="15">
        <f t="shared" si="28"/>
        <v>201409</v>
      </c>
      <c r="Q162" s="15">
        <f t="shared" si="38"/>
        <v>202011</v>
      </c>
      <c r="R162" s="15">
        <f t="shared" si="29"/>
        <v>29</v>
      </c>
      <c r="S162" s="15">
        <f t="shared" si="30"/>
        <v>6</v>
      </c>
      <c r="T162" s="16">
        <f t="shared" si="31"/>
        <v>6.166666666666667</v>
      </c>
      <c r="U162" s="16">
        <f t="shared" si="32"/>
        <v>4.7027027027027026</v>
      </c>
      <c r="W162" s="15">
        <f t="shared" si="33"/>
        <v>1</v>
      </c>
      <c r="X162" s="15">
        <f t="shared" si="34"/>
        <v>0</v>
      </c>
      <c r="Y162" s="15">
        <f t="shared" si="35"/>
        <v>1</v>
      </c>
      <c r="Z162" s="15">
        <f t="shared" si="36"/>
        <v>1</v>
      </c>
      <c r="AA162" s="15">
        <f t="shared" si="37"/>
        <v>1</v>
      </c>
    </row>
    <row r="163" spans="1:27" x14ac:dyDescent="0.25">
      <c r="A163" t="s">
        <v>12</v>
      </c>
      <c r="B163" t="s">
        <v>659</v>
      </c>
      <c r="C163">
        <v>30113005313023</v>
      </c>
      <c r="D163" t="s">
        <v>831</v>
      </c>
      <c r="F163">
        <v>2011</v>
      </c>
      <c r="G163" t="s">
        <v>832</v>
      </c>
      <c r="H163" t="s">
        <v>833</v>
      </c>
      <c r="I163">
        <v>99</v>
      </c>
      <c r="J163">
        <v>18</v>
      </c>
      <c r="N163" s="15" t="str">
        <f t="shared" si="26"/>
        <v>2011</v>
      </c>
      <c r="O163" s="15" t="str">
        <f t="shared" si="27"/>
        <v>11</v>
      </c>
      <c r="P163" s="15">
        <f t="shared" si="28"/>
        <v>201111</v>
      </c>
      <c r="Q163" s="15">
        <f t="shared" si="38"/>
        <v>201812</v>
      </c>
      <c r="R163" s="15">
        <f t="shared" si="29"/>
        <v>117</v>
      </c>
      <c r="S163" s="15">
        <f t="shared" si="30"/>
        <v>0</v>
      </c>
      <c r="T163" s="16">
        <f t="shared" si="31"/>
        <v>9</v>
      </c>
      <c r="U163" s="16">
        <f t="shared" si="32"/>
        <v>13</v>
      </c>
      <c r="W163" s="15">
        <f t="shared" si="33"/>
        <v>1</v>
      </c>
      <c r="X163" s="15">
        <f t="shared" si="34"/>
        <v>1</v>
      </c>
      <c r="Y163" s="15">
        <f t="shared" si="35"/>
        <v>0</v>
      </c>
      <c r="Z163" s="15">
        <f t="shared" si="36"/>
        <v>1</v>
      </c>
      <c r="AA163" s="15">
        <f t="shared" si="37"/>
        <v>1</v>
      </c>
    </row>
    <row r="164" spans="1:27" x14ac:dyDescent="0.25">
      <c r="A164" t="s">
        <v>12</v>
      </c>
      <c r="B164" t="s">
        <v>659</v>
      </c>
      <c r="C164">
        <v>30113006108224</v>
      </c>
      <c r="D164" t="s">
        <v>2640</v>
      </c>
      <c r="E164" t="s">
        <v>2641</v>
      </c>
      <c r="F164">
        <v>1994</v>
      </c>
      <c r="G164" t="s">
        <v>2642</v>
      </c>
      <c r="H164" t="s">
        <v>2643</v>
      </c>
      <c r="I164">
        <v>78</v>
      </c>
      <c r="J164">
        <v>2</v>
      </c>
      <c r="N164" s="15" t="str">
        <f t="shared" si="26"/>
        <v>2015</v>
      </c>
      <c r="O164" s="15" t="str">
        <f t="shared" si="27"/>
        <v>05</v>
      </c>
      <c r="P164" s="15">
        <f t="shared" si="28"/>
        <v>201505</v>
      </c>
      <c r="Q164" s="15">
        <f t="shared" si="38"/>
        <v>201811</v>
      </c>
      <c r="R164" s="15">
        <f t="shared" si="29"/>
        <v>80</v>
      </c>
      <c r="S164" s="15">
        <f t="shared" si="30"/>
        <v>0</v>
      </c>
      <c r="T164" s="16">
        <f t="shared" si="31"/>
        <v>5.5</v>
      </c>
      <c r="U164" s="16">
        <f t="shared" si="32"/>
        <v>14.545454545454545</v>
      </c>
      <c r="W164" s="15">
        <f t="shared" si="33"/>
        <v>1</v>
      </c>
      <c r="X164" s="15">
        <f t="shared" si="34"/>
        <v>1</v>
      </c>
      <c r="Y164" s="15">
        <f t="shared" si="35"/>
        <v>0</v>
      </c>
      <c r="Z164" s="15">
        <f t="shared" si="36"/>
        <v>1</v>
      </c>
      <c r="AA164" s="15">
        <f t="shared" si="37"/>
        <v>1</v>
      </c>
    </row>
    <row r="165" spans="1:27" x14ac:dyDescent="0.25">
      <c r="A165" t="s">
        <v>12</v>
      </c>
      <c r="B165" t="s">
        <v>659</v>
      </c>
      <c r="C165">
        <v>30113005430751</v>
      </c>
      <c r="D165" t="s">
        <v>1686</v>
      </c>
      <c r="F165">
        <v>2013</v>
      </c>
      <c r="G165" t="s">
        <v>1687</v>
      </c>
      <c r="H165" t="s">
        <v>1688</v>
      </c>
      <c r="I165">
        <v>61</v>
      </c>
      <c r="J165">
        <v>6</v>
      </c>
      <c r="K165">
        <v>12</v>
      </c>
      <c r="L165">
        <v>0</v>
      </c>
      <c r="N165" s="15" t="str">
        <f t="shared" si="26"/>
        <v>2013</v>
      </c>
      <c r="O165" s="15" t="str">
        <f t="shared" si="27"/>
        <v>09</v>
      </c>
      <c r="P165" s="15">
        <f t="shared" si="28"/>
        <v>201309</v>
      </c>
      <c r="Q165" s="15">
        <f t="shared" si="38"/>
        <v>201908</v>
      </c>
      <c r="R165" s="15">
        <f t="shared" si="29"/>
        <v>67</v>
      </c>
      <c r="S165" s="15">
        <f t="shared" si="30"/>
        <v>12</v>
      </c>
      <c r="T165" s="16">
        <f t="shared" si="31"/>
        <v>7.166666666666667</v>
      </c>
      <c r="U165" s="16">
        <f t="shared" si="32"/>
        <v>9.3488372093023244</v>
      </c>
      <c r="W165" s="15">
        <f t="shared" si="33"/>
        <v>1</v>
      </c>
      <c r="X165" s="15">
        <f t="shared" si="34"/>
        <v>1</v>
      </c>
      <c r="Y165" s="15">
        <f t="shared" si="35"/>
        <v>0</v>
      </c>
      <c r="Z165" s="15">
        <f t="shared" si="36"/>
        <v>0</v>
      </c>
      <c r="AA165" s="15">
        <f t="shared" si="37"/>
        <v>1</v>
      </c>
    </row>
    <row r="166" spans="1:27" x14ac:dyDescent="0.25">
      <c r="A166" t="s">
        <v>12</v>
      </c>
      <c r="B166" t="s">
        <v>4725</v>
      </c>
      <c r="C166">
        <v>30113006579341</v>
      </c>
      <c r="D166" t="s">
        <v>4797</v>
      </c>
      <c r="E166" t="s">
        <v>4041</v>
      </c>
      <c r="F166">
        <v>2016</v>
      </c>
      <c r="G166" t="s">
        <v>4798</v>
      </c>
      <c r="H166" t="s">
        <v>4799</v>
      </c>
      <c r="I166">
        <v>11</v>
      </c>
      <c r="J166">
        <v>7</v>
      </c>
      <c r="K166">
        <v>5</v>
      </c>
      <c r="L166">
        <v>4</v>
      </c>
      <c r="N166" s="15" t="str">
        <f t="shared" si="26"/>
        <v>2017</v>
      </c>
      <c r="O166" s="15" t="str">
        <f t="shared" si="27"/>
        <v>12</v>
      </c>
      <c r="P166" s="15">
        <f t="shared" si="28"/>
        <v>201712</v>
      </c>
      <c r="Q166" s="15">
        <f t="shared" si="38"/>
        <v>202001</v>
      </c>
      <c r="R166" s="15">
        <f t="shared" si="29"/>
        <v>18</v>
      </c>
      <c r="S166" s="15">
        <f t="shared" si="30"/>
        <v>9</v>
      </c>
      <c r="T166" s="16">
        <f t="shared" si="31"/>
        <v>2.9166666666666665</v>
      </c>
      <c r="U166" s="16">
        <f t="shared" si="32"/>
        <v>6.1714285714285717</v>
      </c>
      <c r="W166" s="15">
        <f t="shared" si="33"/>
        <v>1</v>
      </c>
      <c r="X166" s="15">
        <f t="shared" si="34"/>
        <v>1</v>
      </c>
      <c r="Y166" s="15">
        <f t="shared" si="35"/>
        <v>1</v>
      </c>
      <c r="Z166" s="15">
        <f t="shared" si="36"/>
        <v>0</v>
      </c>
      <c r="AA166" s="15">
        <f t="shared" si="37"/>
        <v>1</v>
      </c>
    </row>
    <row r="167" spans="1:27" x14ac:dyDescent="0.25">
      <c r="A167" t="s">
        <v>12</v>
      </c>
      <c r="B167" t="s">
        <v>4725</v>
      </c>
      <c r="C167">
        <v>30113006653526</v>
      </c>
      <c r="D167" t="s">
        <v>5470</v>
      </c>
      <c r="E167" t="s">
        <v>4041</v>
      </c>
      <c r="F167">
        <v>2018</v>
      </c>
      <c r="G167" t="s">
        <v>5471</v>
      </c>
      <c r="H167" t="s">
        <v>5472</v>
      </c>
      <c r="I167">
        <v>12</v>
      </c>
      <c r="J167">
        <v>3</v>
      </c>
      <c r="K167">
        <v>7</v>
      </c>
      <c r="L167">
        <v>2</v>
      </c>
      <c r="N167" s="15" t="str">
        <f t="shared" si="26"/>
        <v>2018</v>
      </c>
      <c r="O167" s="15" t="str">
        <f t="shared" si="27"/>
        <v>09</v>
      </c>
      <c r="P167" s="15">
        <f t="shared" si="28"/>
        <v>201809</v>
      </c>
      <c r="Q167" s="15">
        <f t="shared" si="38"/>
        <v>202010</v>
      </c>
      <c r="R167" s="15">
        <f t="shared" si="29"/>
        <v>15</v>
      </c>
      <c r="S167" s="15">
        <f t="shared" si="30"/>
        <v>9</v>
      </c>
      <c r="T167" s="16">
        <f t="shared" si="31"/>
        <v>2.1666666666666665</v>
      </c>
      <c r="U167" s="16">
        <f t="shared" si="32"/>
        <v>6.9230769230769234</v>
      </c>
      <c r="W167" s="15">
        <f t="shared" si="33"/>
        <v>1</v>
      </c>
      <c r="X167" s="15">
        <f t="shared" si="34"/>
        <v>0</v>
      </c>
      <c r="Y167" s="15">
        <f t="shared" si="35"/>
        <v>1</v>
      </c>
      <c r="Z167" s="15">
        <f t="shared" si="36"/>
        <v>0</v>
      </c>
      <c r="AA167" s="15">
        <f t="shared" si="37"/>
        <v>1</v>
      </c>
    </row>
    <row r="168" spans="1:27" x14ac:dyDescent="0.25">
      <c r="A168" t="s">
        <v>12</v>
      </c>
      <c r="B168" t="s">
        <v>1417</v>
      </c>
      <c r="C168">
        <v>30113005673582</v>
      </c>
      <c r="D168" t="s">
        <v>1418</v>
      </c>
      <c r="E168" t="s">
        <v>1419</v>
      </c>
      <c r="F168">
        <v>2011</v>
      </c>
      <c r="G168" t="s">
        <v>1420</v>
      </c>
      <c r="H168" t="s">
        <v>1421</v>
      </c>
      <c r="I168">
        <v>25</v>
      </c>
      <c r="J168">
        <v>5</v>
      </c>
      <c r="K168">
        <v>4</v>
      </c>
      <c r="L168">
        <v>1</v>
      </c>
      <c r="N168" s="15" t="str">
        <f t="shared" si="26"/>
        <v>2013</v>
      </c>
      <c r="O168" s="15" t="str">
        <f t="shared" si="27"/>
        <v>02</v>
      </c>
      <c r="P168" s="15">
        <f t="shared" si="28"/>
        <v>201302</v>
      </c>
      <c r="Q168" s="15">
        <f t="shared" si="38"/>
        <v>202002</v>
      </c>
      <c r="R168" s="15">
        <f t="shared" si="29"/>
        <v>30</v>
      </c>
      <c r="S168" s="15">
        <f t="shared" si="30"/>
        <v>5</v>
      </c>
      <c r="T168" s="16">
        <f t="shared" si="31"/>
        <v>7.75</v>
      </c>
      <c r="U168" s="16">
        <f t="shared" si="32"/>
        <v>3.870967741935484</v>
      </c>
      <c r="W168" s="15">
        <f t="shared" si="33"/>
        <v>1</v>
      </c>
      <c r="X168" s="15">
        <f t="shared" si="34"/>
        <v>1</v>
      </c>
      <c r="Y168" s="15">
        <f t="shared" si="35"/>
        <v>1</v>
      </c>
      <c r="Z168" s="15">
        <f t="shared" si="36"/>
        <v>1</v>
      </c>
      <c r="AA168" s="15">
        <f t="shared" si="37"/>
        <v>1</v>
      </c>
    </row>
    <row r="169" spans="1:27" x14ac:dyDescent="0.25">
      <c r="A169" t="s">
        <v>12</v>
      </c>
      <c r="B169" t="s">
        <v>3285</v>
      </c>
      <c r="C169">
        <v>30113006285873</v>
      </c>
      <c r="D169" t="s">
        <v>3286</v>
      </c>
      <c r="E169" t="s">
        <v>3287</v>
      </c>
      <c r="F169">
        <v>2014</v>
      </c>
      <c r="G169" t="s">
        <v>3288</v>
      </c>
      <c r="H169" t="s">
        <v>3289</v>
      </c>
      <c r="I169">
        <v>8</v>
      </c>
      <c r="J169">
        <v>8</v>
      </c>
      <c r="K169">
        <v>3</v>
      </c>
      <c r="L169">
        <v>0</v>
      </c>
      <c r="N169" s="15" t="str">
        <f t="shared" si="26"/>
        <v>2016</v>
      </c>
      <c r="O169" s="15" t="str">
        <f t="shared" si="27"/>
        <v>04</v>
      </c>
      <c r="P169" s="15">
        <f t="shared" si="28"/>
        <v>201604</v>
      </c>
      <c r="Q169" s="15">
        <f t="shared" si="38"/>
        <v>202001</v>
      </c>
      <c r="R169" s="15">
        <f t="shared" si="29"/>
        <v>16</v>
      </c>
      <c r="S169" s="15">
        <f t="shared" si="30"/>
        <v>3</v>
      </c>
      <c r="T169" s="16">
        <f t="shared" si="31"/>
        <v>4.583333333333333</v>
      </c>
      <c r="U169" s="16">
        <f t="shared" si="32"/>
        <v>3.4909090909090912</v>
      </c>
      <c r="W169" s="15">
        <f t="shared" si="33"/>
        <v>1</v>
      </c>
      <c r="X169" s="15">
        <f t="shared" si="34"/>
        <v>1</v>
      </c>
      <c r="Y169" s="15">
        <f t="shared" si="35"/>
        <v>1</v>
      </c>
      <c r="Z169" s="15">
        <f t="shared" si="36"/>
        <v>1</v>
      </c>
      <c r="AA169" s="15">
        <f t="shared" si="37"/>
        <v>1</v>
      </c>
    </row>
    <row r="170" spans="1:27" x14ac:dyDescent="0.25">
      <c r="A170" t="s">
        <v>12</v>
      </c>
      <c r="B170" t="s">
        <v>3148</v>
      </c>
      <c r="C170">
        <v>30113006258722</v>
      </c>
      <c r="D170" t="s">
        <v>3149</v>
      </c>
      <c r="E170" t="s">
        <v>3150</v>
      </c>
      <c r="F170">
        <v>2015</v>
      </c>
      <c r="G170" t="s">
        <v>3151</v>
      </c>
      <c r="H170" t="s">
        <v>3152</v>
      </c>
      <c r="I170">
        <v>9</v>
      </c>
      <c r="J170">
        <v>2</v>
      </c>
      <c r="K170">
        <v>2</v>
      </c>
      <c r="L170">
        <v>0</v>
      </c>
      <c r="N170" s="15" t="str">
        <f t="shared" si="26"/>
        <v>2015</v>
      </c>
      <c r="O170" s="15" t="str">
        <f t="shared" si="27"/>
        <v>12</v>
      </c>
      <c r="P170" s="15">
        <f t="shared" si="28"/>
        <v>201512</v>
      </c>
      <c r="Q170" s="15">
        <f t="shared" si="38"/>
        <v>201908</v>
      </c>
      <c r="R170" s="15">
        <f t="shared" si="29"/>
        <v>11</v>
      </c>
      <c r="S170" s="15">
        <f t="shared" si="30"/>
        <v>2</v>
      </c>
      <c r="T170" s="16">
        <f t="shared" si="31"/>
        <v>4.916666666666667</v>
      </c>
      <c r="U170" s="16">
        <f t="shared" si="32"/>
        <v>2.2372881355932202</v>
      </c>
      <c r="W170" s="15">
        <f t="shared" si="33"/>
        <v>1</v>
      </c>
      <c r="X170" s="15">
        <f t="shared" si="34"/>
        <v>1</v>
      </c>
      <c r="Y170" s="15">
        <f t="shared" si="35"/>
        <v>1</v>
      </c>
      <c r="Z170" s="15">
        <f t="shared" si="36"/>
        <v>1</v>
      </c>
      <c r="AA170" s="15">
        <f t="shared" si="37"/>
        <v>1</v>
      </c>
    </row>
    <row r="171" spans="1:27" x14ac:dyDescent="0.25">
      <c r="A171" t="s">
        <v>12</v>
      </c>
      <c r="B171" t="s">
        <v>1020</v>
      </c>
      <c r="C171">
        <v>30113005403543</v>
      </c>
      <c r="D171" t="s">
        <v>1021</v>
      </c>
      <c r="E171" t="s">
        <v>1022</v>
      </c>
      <c r="F171">
        <v>2008</v>
      </c>
      <c r="G171" t="s">
        <v>1023</v>
      </c>
      <c r="H171" t="s">
        <v>1024</v>
      </c>
      <c r="I171">
        <v>32</v>
      </c>
      <c r="J171">
        <v>7</v>
      </c>
      <c r="K171">
        <v>4</v>
      </c>
      <c r="L171">
        <v>1</v>
      </c>
      <c r="N171" s="15" t="str">
        <f t="shared" si="26"/>
        <v>2012</v>
      </c>
      <c r="O171" s="15" t="str">
        <f t="shared" si="27"/>
        <v>04</v>
      </c>
      <c r="P171" s="15">
        <f t="shared" si="28"/>
        <v>201204</v>
      </c>
      <c r="Q171" s="15">
        <f t="shared" si="38"/>
        <v>202002</v>
      </c>
      <c r="R171" s="15">
        <f t="shared" si="29"/>
        <v>39</v>
      </c>
      <c r="S171" s="15">
        <f t="shared" si="30"/>
        <v>5</v>
      </c>
      <c r="T171" s="16">
        <f t="shared" si="31"/>
        <v>8.5833333333333339</v>
      </c>
      <c r="U171" s="16">
        <f t="shared" si="32"/>
        <v>4.5436893203883493</v>
      </c>
      <c r="W171" s="15">
        <f t="shared" si="33"/>
        <v>1</v>
      </c>
      <c r="X171" s="15">
        <f t="shared" si="34"/>
        <v>1</v>
      </c>
      <c r="Y171" s="15">
        <f t="shared" si="35"/>
        <v>1</v>
      </c>
      <c r="Z171" s="15">
        <f t="shared" si="36"/>
        <v>1</v>
      </c>
      <c r="AA171" s="15">
        <f t="shared" si="37"/>
        <v>1</v>
      </c>
    </row>
    <row r="172" spans="1:27" x14ac:dyDescent="0.25">
      <c r="A172" t="s">
        <v>12</v>
      </c>
      <c r="B172" t="s">
        <v>226</v>
      </c>
      <c r="C172">
        <v>30113006567205</v>
      </c>
      <c r="D172" t="s">
        <v>4969</v>
      </c>
      <c r="F172">
        <v>2017</v>
      </c>
      <c r="G172" t="s">
        <v>4970</v>
      </c>
      <c r="H172" t="s">
        <v>4971</v>
      </c>
      <c r="I172">
        <v>9</v>
      </c>
      <c r="J172">
        <v>5</v>
      </c>
      <c r="K172">
        <v>2</v>
      </c>
      <c r="L172">
        <v>2</v>
      </c>
      <c r="N172" s="15" t="str">
        <f t="shared" si="26"/>
        <v>2018</v>
      </c>
      <c r="O172" s="15" t="str">
        <f t="shared" si="27"/>
        <v>02</v>
      </c>
      <c r="P172" s="15">
        <f t="shared" si="28"/>
        <v>201802</v>
      </c>
      <c r="Q172" s="15">
        <f t="shared" si="38"/>
        <v>202010</v>
      </c>
      <c r="R172" s="15">
        <f t="shared" si="29"/>
        <v>14</v>
      </c>
      <c r="S172" s="15">
        <f t="shared" si="30"/>
        <v>4</v>
      </c>
      <c r="T172" s="16">
        <f t="shared" si="31"/>
        <v>2.75</v>
      </c>
      <c r="U172" s="16">
        <f t="shared" si="32"/>
        <v>5.0909090909090908</v>
      </c>
      <c r="W172" s="15">
        <f t="shared" si="33"/>
        <v>1</v>
      </c>
      <c r="X172" s="15">
        <f t="shared" si="34"/>
        <v>0</v>
      </c>
      <c r="Y172" s="15">
        <f t="shared" si="35"/>
        <v>1</v>
      </c>
      <c r="Z172" s="15">
        <f t="shared" si="36"/>
        <v>1</v>
      </c>
      <c r="AA172" s="15">
        <f t="shared" si="37"/>
        <v>1</v>
      </c>
    </row>
    <row r="173" spans="1:27" x14ac:dyDescent="0.25">
      <c r="A173" t="s">
        <v>12</v>
      </c>
      <c r="B173" t="s">
        <v>226</v>
      </c>
      <c r="C173">
        <v>30113005620849</v>
      </c>
      <c r="D173" t="s">
        <v>1393</v>
      </c>
      <c r="F173">
        <v>2012</v>
      </c>
      <c r="G173" t="s">
        <v>1394</v>
      </c>
      <c r="H173" t="s">
        <v>1395</v>
      </c>
      <c r="I173">
        <v>30</v>
      </c>
      <c r="J173">
        <v>4</v>
      </c>
      <c r="K173">
        <v>3</v>
      </c>
      <c r="L173">
        <v>0</v>
      </c>
      <c r="N173" s="15" t="str">
        <f t="shared" si="26"/>
        <v>2013</v>
      </c>
      <c r="O173" s="15" t="str">
        <f t="shared" si="27"/>
        <v>01</v>
      </c>
      <c r="P173" s="15">
        <f t="shared" si="28"/>
        <v>201301</v>
      </c>
      <c r="Q173" s="15">
        <f t="shared" si="38"/>
        <v>201909</v>
      </c>
      <c r="R173" s="15">
        <f t="shared" si="29"/>
        <v>34</v>
      </c>
      <c r="S173" s="15">
        <f t="shared" si="30"/>
        <v>3</v>
      </c>
      <c r="T173" s="16">
        <f t="shared" si="31"/>
        <v>7.833333333333333</v>
      </c>
      <c r="U173" s="16">
        <f t="shared" si="32"/>
        <v>4.3404255319148941</v>
      </c>
      <c r="W173" s="15">
        <f t="shared" si="33"/>
        <v>1</v>
      </c>
      <c r="X173" s="15">
        <f t="shared" si="34"/>
        <v>1</v>
      </c>
      <c r="Y173" s="15">
        <f t="shared" si="35"/>
        <v>1</v>
      </c>
      <c r="Z173" s="15">
        <f t="shared" si="36"/>
        <v>1</v>
      </c>
      <c r="AA173" s="15">
        <f t="shared" si="37"/>
        <v>1</v>
      </c>
    </row>
    <row r="174" spans="1:27" x14ac:dyDescent="0.25">
      <c r="A174" t="s">
        <v>12</v>
      </c>
      <c r="B174" t="s">
        <v>226</v>
      </c>
      <c r="C174">
        <v>30113005874834</v>
      </c>
      <c r="D174" t="s">
        <v>1915</v>
      </c>
      <c r="E174" t="s">
        <v>1916</v>
      </c>
      <c r="F174">
        <v>2013</v>
      </c>
      <c r="G174" t="s">
        <v>1917</v>
      </c>
      <c r="H174" t="s">
        <v>1918</v>
      </c>
      <c r="I174">
        <v>25</v>
      </c>
      <c r="J174">
        <v>9</v>
      </c>
      <c r="K174">
        <v>4</v>
      </c>
      <c r="L174">
        <v>0</v>
      </c>
      <c r="N174" s="15" t="str">
        <f t="shared" si="26"/>
        <v>2014</v>
      </c>
      <c r="O174" s="15" t="str">
        <f t="shared" si="27"/>
        <v>03</v>
      </c>
      <c r="P174" s="15">
        <f t="shared" si="28"/>
        <v>201403</v>
      </c>
      <c r="Q174" s="15">
        <f t="shared" si="38"/>
        <v>201908</v>
      </c>
      <c r="R174" s="15">
        <f t="shared" si="29"/>
        <v>34</v>
      </c>
      <c r="S174" s="15">
        <f t="shared" si="30"/>
        <v>4</v>
      </c>
      <c r="T174" s="16">
        <f t="shared" si="31"/>
        <v>6.666666666666667</v>
      </c>
      <c r="U174" s="16">
        <f t="shared" si="32"/>
        <v>5.0999999999999996</v>
      </c>
      <c r="W174" s="15">
        <f t="shared" si="33"/>
        <v>1</v>
      </c>
      <c r="X174" s="15">
        <f t="shared" si="34"/>
        <v>1</v>
      </c>
      <c r="Y174" s="15">
        <f t="shared" si="35"/>
        <v>1</v>
      </c>
      <c r="Z174" s="15">
        <f t="shared" si="36"/>
        <v>1</v>
      </c>
      <c r="AA174" s="15">
        <f t="shared" si="37"/>
        <v>1</v>
      </c>
    </row>
    <row r="175" spans="1:27" x14ac:dyDescent="0.25">
      <c r="A175" t="s">
        <v>12</v>
      </c>
      <c r="B175" t="s">
        <v>226</v>
      </c>
      <c r="C175">
        <v>30113005907428</v>
      </c>
      <c r="D175" t="s">
        <v>2059</v>
      </c>
      <c r="E175" t="s">
        <v>1916</v>
      </c>
      <c r="F175">
        <v>2014</v>
      </c>
      <c r="G175" t="s">
        <v>2060</v>
      </c>
      <c r="H175" t="s">
        <v>2061</v>
      </c>
      <c r="I175">
        <v>22</v>
      </c>
      <c r="J175">
        <v>9</v>
      </c>
      <c r="K175">
        <v>5</v>
      </c>
      <c r="L175">
        <v>0</v>
      </c>
      <c r="N175" s="15" t="str">
        <f t="shared" si="26"/>
        <v>2014</v>
      </c>
      <c r="O175" s="15" t="str">
        <f t="shared" si="27"/>
        <v>06</v>
      </c>
      <c r="P175" s="15">
        <f t="shared" si="28"/>
        <v>201406</v>
      </c>
      <c r="Q175" s="15">
        <f t="shared" si="38"/>
        <v>201908</v>
      </c>
      <c r="R175" s="15">
        <f t="shared" si="29"/>
        <v>31</v>
      </c>
      <c r="S175" s="15">
        <f t="shared" si="30"/>
        <v>5</v>
      </c>
      <c r="T175" s="16">
        <f t="shared" si="31"/>
        <v>6.416666666666667</v>
      </c>
      <c r="U175" s="16">
        <f t="shared" si="32"/>
        <v>4.8311688311688306</v>
      </c>
      <c r="W175" s="15">
        <f t="shared" si="33"/>
        <v>1</v>
      </c>
      <c r="X175" s="15">
        <f t="shared" si="34"/>
        <v>1</v>
      </c>
      <c r="Y175" s="15">
        <f t="shared" si="35"/>
        <v>1</v>
      </c>
      <c r="Z175" s="15">
        <f t="shared" si="36"/>
        <v>1</v>
      </c>
      <c r="AA175" s="15">
        <f t="shared" si="37"/>
        <v>1</v>
      </c>
    </row>
    <row r="176" spans="1:27" x14ac:dyDescent="0.25">
      <c r="A176" t="s">
        <v>12</v>
      </c>
      <c r="B176" t="s">
        <v>226</v>
      </c>
      <c r="C176">
        <v>30113006226687</v>
      </c>
      <c r="D176" t="s">
        <v>2879</v>
      </c>
      <c r="E176" t="s">
        <v>1916</v>
      </c>
      <c r="F176">
        <v>2015</v>
      </c>
      <c r="G176" t="s">
        <v>2880</v>
      </c>
      <c r="H176" t="s">
        <v>2881</v>
      </c>
      <c r="I176">
        <v>18</v>
      </c>
      <c r="J176">
        <v>1</v>
      </c>
      <c r="K176">
        <v>2</v>
      </c>
      <c r="L176">
        <v>1</v>
      </c>
      <c r="N176" s="15" t="str">
        <f t="shared" si="26"/>
        <v>2015</v>
      </c>
      <c r="O176" s="15" t="str">
        <f t="shared" si="27"/>
        <v>11</v>
      </c>
      <c r="P176" s="15">
        <f t="shared" si="28"/>
        <v>201511</v>
      </c>
      <c r="Q176" s="15">
        <f t="shared" si="38"/>
        <v>201908</v>
      </c>
      <c r="R176" s="15">
        <f t="shared" si="29"/>
        <v>19</v>
      </c>
      <c r="S176" s="15">
        <f t="shared" si="30"/>
        <v>3</v>
      </c>
      <c r="T176" s="16">
        <f t="shared" si="31"/>
        <v>5</v>
      </c>
      <c r="U176" s="16">
        <f t="shared" si="32"/>
        <v>3.8</v>
      </c>
      <c r="W176" s="15">
        <f t="shared" si="33"/>
        <v>1</v>
      </c>
      <c r="X176" s="15">
        <f t="shared" si="34"/>
        <v>1</v>
      </c>
      <c r="Y176" s="15">
        <f t="shared" si="35"/>
        <v>1</v>
      </c>
      <c r="Z176" s="15">
        <f t="shared" si="36"/>
        <v>1</v>
      </c>
      <c r="AA176" s="15">
        <f t="shared" si="37"/>
        <v>1</v>
      </c>
    </row>
    <row r="177" spans="1:27" x14ac:dyDescent="0.25">
      <c r="A177" t="s">
        <v>12</v>
      </c>
      <c r="B177" t="s">
        <v>226</v>
      </c>
      <c r="C177">
        <v>30113005441303</v>
      </c>
      <c r="D177" t="s">
        <v>889</v>
      </c>
      <c r="F177">
        <v>2010</v>
      </c>
      <c r="G177" t="s">
        <v>890</v>
      </c>
      <c r="H177" t="s">
        <v>891</v>
      </c>
      <c r="I177">
        <v>36</v>
      </c>
      <c r="J177">
        <v>11</v>
      </c>
      <c r="K177">
        <v>6</v>
      </c>
      <c r="L177">
        <v>0</v>
      </c>
      <c r="N177" s="15" t="str">
        <f t="shared" si="26"/>
        <v>2011</v>
      </c>
      <c r="O177" s="15" t="str">
        <f t="shared" si="27"/>
        <v>11</v>
      </c>
      <c r="P177" s="15">
        <f t="shared" si="28"/>
        <v>201111</v>
      </c>
      <c r="Q177" s="15">
        <f t="shared" si="38"/>
        <v>201911</v>
      </c>
      <c r="R177" s="15">
        <f t="shared" si="29"/>
        <v>47</v>
      </c>
      <c r="S177" s="15">
        <f t="shared" si="30"/>
        <v>6</v>
      </c>
      <c r="T177" s="16">
        <f t="shared" si="31"/>
        <v>9</v>
      </c>
      <c r="U177" s="16">
        <f t="shared" si="32"/>
        <v>5.2222222222222223</v>
      </c>
      <c r="W177" s="15">
        <f t="shared" si="33"/>
        <v>1</v>
      </c>
      <c r="X177" s="15">
        <f t="shared" si="34"/>
        <v>1</v>
      </c>
      <c r="Y177" s="15">
        <f t="shared" si="35"/>
        <v>1</v>
      </c>
      <c r="Z177" s="15">
        <f t="shared" si="36"/>
        <v>1</v>
      </c>
      <c r="AA177" s="15">
        <f t="shared" si="37"/>
        <v>1</v>
      </c>
    </row>
    <row r="178" spans="1:27" x14ac:dyDescent="0.25">
      <c r="A178" t="s">
        <v>12</v>
      </c>
      <c r="B178" t="s">
        <v>226</v>
      </c>
      <c r="C178">
        <v>30113006407626</v>
      </c>
      <c r="D178" t="s">
        <v>4515</v>
      </c>
      <c r="F178">
        <v>2017</v>
      </c>
      <c r="G178" t="s">
        <v>4516</v>
      </c>
      <c r="H178" t="s">
        <v>4517</v>
      </c>
      <c r="I178">
        <v>14</v>
      </c>
      <c r="J178">
        <v>1</v>
      </c>
      <c r="K178">
        <v>6</v>
      </c>
      <c r="L178">
        <v>0</v>
      </c>
      <c r="N178" s="15" t="str">
        <f t="shared" si="26"/>
        <v>2017</v>
      </c>
      <c r="O178" s="15" t="str">
        <f t="shared" si="27"/>
        <v>06</v>
      </c>
      <c r="P178" s="15">
        <f t="shared" si="28"/>
        <v>201706</v>
      </c>
      <c r="Q178" s="15">
        <f t="shared" si="38"/>
        <v>202008</v>
      </c>
      <c r="R178" s="15">
        <f t="shared" si="29"/>
        <v>15</v>
      </c>
      <c r="S178" s="15">
        <f t="shared" si="30"/>
        <v>6</v>
      </c>
      <c r="T178" s="16">
        <f t="shared" si="31"/>
        <v>3.4166666666666665</v>
      </c>
      <c r="U178" s="16">
        <f t="shared" si="32"/>
        <v>4.3902439024390247</v>
      </c>
      <c r="W178" s="15">
        <f t="shared" si="33"/>
        <v>1</v>
      </c>
      <c r="X178" s="15">
        <f t="shared" si="34"/>
        <v>0</v>
      </c>
      <c r="Y178" s="15">
        <f t="shared" si="35"/>
        <v>1</v>
      </c>
      <c r="Z178" s="15">
        <f t="shared" si="36"/>
        <v>1</v>
      </c>
      <c r="AA178" s="15">
        <f t="shared" si="37"/>
        <v>1</v>
      </c>
    </row>
    <row r="179" spans="1:27" x14ac:dyDescent="0.25">
      <c r="A179" t="s">
        <v>12</v>
      </c>
      <c r="B179" t="s">
        <v>226</v>
      </c>
      <c r="C179">
        <v>30113005618256</v>
      </c>
      <c r="D179" t="s">
        <v>1111</v>
      </c>
      <c r="F179">
        <v>2012</v>
      </c>
      <c r="G179" t="s">
        <v>1112</v>
      </c>
      <c r="H179" t="s">
        <v>1113</v>
      </c>
      <c r="I179">
        <v>24</v>
      </c>
      <c r="J179">
        <v>4</v>
      </c>
      <c r="K179">
        <v>3</v>
      </c>
      <c r="L179">
        <v>0</v>
      </c>
      <c r="N179" s="15" t="str">
        <f t="shared" si="26"/>
        <v>2012</v>
      </c>
      <c r="O179" s="15" t="str">
        <f t="shared" si="27"/>
        <v>10</v>
      </c>
      <c r="P179" s="15">
        <f t="shared" si="28"/>
        <v>201210</v>
      </c>
      <c r="Q179" s="15">
        <f t="shared" si="38"/>
        <v>202002</v>
      </c>
      <c r="R179" s="15">
        <f t="shared" si="29"/>
        <v>28</v>
      </c>
      <c r="S179" s="15">
        <f t="shared" si="30"/>
        <v>3</v>
      </c>
      <c r="T179" s="16">
        <f t="shared" si="31"/>
        <v>8.0833333333333339</v>
      </c>
      <c r="U179" s="16">
        <f t="shared" si="32"/>
        <v>3.4639175257731956</v>
      </c>
      <c r="W179" s="15">
        <f t="shared" si="33"/>
        <v>1</v>
      </c>
      <c r="X179" s="15">
        <f t="shared" si="34"/>
        <v>1</v>
      </c>
      <c r="Y179" s="15">
        <f t="shared" si="35"/>
        <v>1</v>
      </c>
      <c r="Z179" s="15">
        <f t="shared" si="36"/>
        <v>1</v>
      </c>
      <c r="AA179" s="15">
        <f t="shared" si="37"/>
        <v>1</v>
      </c>
    </row>
    <row r="180" spans="1:27" x14ac:dyDescent="0.25">
      <c r="A180" t="s">
        <v>12</v>
      </c>
      <c r="B180" t="s">
        <v>226</v>
      </c>
      <c r="C180">
        <v>30113005953786</v>
      </c>
      <c r="D180" t="s">
        <v>2185</v>
      </c>
      <c r="E180" t="s">
        <v>1916</v>
      </c>
      <c r="F180">
        <v>2014</v>
      </c>
      <c r="G180" t="s">
        <v>2186</v>
      </c>
      <c r="H180" t="s">
        <v>2187</v>
      </c>
      <c r="I180">
        <v>30</v>
      </c>
      <c r="J180">
        <v>6</v>
      </c>
      <c r="K180">
        <v>5</v>
      </c>
      <c r="L180">
        <v>1</v>
      </c>
      <c r="N180" s="15" t="str">
        <f t="shared" si="26"/>
        <v>2014</v>
      </c>
      <c r="O180" s="15" t="str">
        <f t="shared" si="27"/>
        <v>08</v>
      </c>
      <c r="P180" s="15">
        <f t="shared" si="28"/>
        <v>201408</v>
      </c>
      <c r="Q180" s="15">
        <f t="shared" si="38"/>
        <v>201910</v>
      </c>
      <c r="R180" s="15">
        <f t="shared" si="29"/>
        <v>36</v>
      </c>
      <c r="S180" s="15">
        <f t="shared" si="30"/>
        <v>6</v>
      </c>
      <c r="T180" s="16">
        <f t="shared" si="31"/>
        <v>6.25</v>
      </c>
      <c r="U180" s="16">
        <f t="shared" si="32"/>
        <v>5.76</v>
      </c>
      <c r="W180" s="15">
        <f t="shared" si="33"/>
        <v>1</v>
      </c>
      <c r="X180" s="15">
        <f t="shared" si="34"/>
        <v>1</v>
      </c>
      <c r="Y180" s="15">
        <f t="shared" si="35"/>
        <v>1</v>
      </c>
      <c r="Z180" s="15">
        <f t="shared" si="36"/>
        <v>1</v>
      </c>
      <c r="AA180" s="15">
        <f t="shared" si="37"/>
        <v>1</v>
      </c>
    </row>
    <row r="181" spans="1:27" x14ac:dyDescent="0.25">
      <c r="A181" t="s">
        <v>12</v>
      </c>
      <c r="B181" t="s">
        <v>226</v>
      </c>
      <c r="C181">
        <v>30113006078641</v>
      </c>
      <c r="D181" t="s">
        <v>2693</v>
      </c>
      <c r="E181" t="s">
        <v>1916</v>
      </c>
      <c r="F181">
        <v>2015</v>
      </c>
      <c r="G181" t="s">
        <v>2694</v>
      </c>
      <c r="H181" t="s">
        <v>2695</v>
      </c>
      <c r="I181">
        <v>32</v>
      </c>
      <c r="J181">
        <v>4</v>
      </c>
      <c r="K181">
        <v>5</v>
      </c>
      <c r="L181">
        <v>1</v>
      </c>
      <c r="N181" s="15" t="str">
        <f t="shared" si="26"/>
        <v>2015</v>
      </c>
      <c r="O181" s="15" t="str">
        <f t="shared" si="27"/>
        <v>05</v>
      </c>
      <c r="P181" s="15">
        <f t="shared" si="28"/>
        <v>201505</v>
      </c>
      <c r="Q181" s="15">
        <f t="shared" si="38"/>
        <v>201910</v>
      </c>
      <c r="R181" s="15">
        <f t="shared" si="29"/>
        <v>36</v>
      </c>
      <c r="S181" s="15">
        <f t="shared" si="30"/>
        <v>6</v>
      </c>
      <c r="T181" s="16">
        <f t="shared" si="31"/>
        <v>5.5</v>
      </c>
      <c r="U181" s="16">
        <f t="shared" si="32"/>
        <v>6.5454545454545459</v>
      </c>
      <c r="W181" s="15">
        <f t="shared" si="33"/>
        <v>1</v>
      </c>
      <c r="X181" s="15">
        <f t="shared" si="34"/>
        <v>1</v>
      </c>
      <c r="Y181" s="15">
        <f t="shared" si="35"/>
        <v>1</v>
      </c>
      <c r="Z181" s="15">
        <f t="shared" si="36"/>
        <v>1</v>
      </c>
      <c r="AA181" s="15">
        <f t="shared" si="37"/>
        <v>1</v>
      </c>
    </row>
    <row r="182" spans="1:27" x14ac:dyDescent="0.25">
      <c r="A182" t="s">
        <v>12</v>
      </c>
      <c r="B182" t="s">
        <v>226</v>
      </c>
      <c r="C182">
        <v>30113006242239</v>
      </c>
      <c r="D182" t="s">
        <v>3020</v>
      </c>
      <c r="E182" t="s">
        <v>3021</v>
      </c>
      <c r="F182">
        <v>2015</v>
      </c>
      <c r="G182" t="s">
        <v>3022</v>
      </c>
      <c r="H182" t="s">
        <v>3023</v>
      </c>
      <c r="I182">
        <v>20</v>
      </c>
      <c r="J182">
        <v>5</v>
      </c>
      <c r="K182">
        <v>4</v>
      </c>
      <c r="L182">
        <v>1</v>
      </c>
      <c r="N182" s="15" t="str">
        <f t="shared" si="26"/>
        <v>2015</v>
      </c>
      <c r="O182" s="15" t="str">
        <f t="shared" si="27"/>
        <v>10</v>
      </c>
      <c r="P182" s="15">
        <f t="shared" si="28"/>
        <v>201510</v>
      </c>
      <c r="Q182" s="15">
        <f t="shared" si="38"/>
        <v>202010</v>
      </c>
      <c r="R182" s="15">
        <f t="shared" si="29"/>
        <v>25</v>
      </c>
      <c r="S182" s="15">
        <f t="shared" si="30"/>
        <v>5</v>
      </c>
      <c r="T182" s="16">
        <f t="shared" si="31"/>
        <v>5.083333333333333</v>
      </c>
      <c r="U182" s="16">
        <f t="shared" si="32"/>
        <v>4.918032786885246</v>
      </c>
      <c r="W182" s="15">
        <f t="shared" si="33"/>
        <v>1</v>
      </c>
      <c r="X182" s="15">
        <f t="shared" si="34"/>
        <v>0</v>
      </c>
      <c r="Y182" s="15">
        <f t="shared" si="35"/>
        <v>1</v>
      </c>
      <c r="Z182" s="15">
        <f t="shared" si="36"/>
        <v>1</v>
      </c>
      <c r="AA182" s="15">
        <f t="shared" si="37"/>
        <v>1</v>
      </c>
    </row>
    <row r="183" spans="1:27" x14ac:dyDescent="0.25">
      <c r="A183" t="s">
        <v>12</v>
      </c>
      <c r="B183" t="s">
        <v>226</v>
      </c>
      <c r="C183">
        <v>30113006567189</v>
      </c>
      <c r="D183" t="s">
        <v>4972</v>
      </c>
      <c r="F183">
        <v>2017</v>
      </c>
      <c r="G183" t="s">
        <v>4973</v>
      </c>
      <c r="H183" t="s">
        <v>4974</v>
      </c>
      <c r="I183">
        <v>17</v>
      </c>
      <c r="J183">
        <v>4</v>
      </c>
      <c r="K183">
        <v>4</v>
      </c>
      <c r="L183">
        <v>1</v>
      </c>
      <c r="N183" s="15" t="str">
        <f t="shared" si="26"/>
        <v>2018</v>
      </c>
      <c r="O183" s="15" t="str">
        <f t="shared" si="27"/>
        <v>02</v>
      </c>
      <c r="P183" s="15">
        <f t="shared" si="28"/>
        <v>201802</v>
      </c>
      <c r="Q183" s="15">
        <f t="shared" si="38"/>
        <v>202010</v>
      </c>
      <c r="R183" s="15">
        <f t="shared" si="29"/>
        <v>21</v>
      </c>
      <c r="S183" s="15">
        <f t="shared" si="30"/>
        <v>5</v>
      </c>
      <c r="T183" s="16">
        <f t="shared" si="31"/>
        <v>2.75</v>
      </c>
      <c r="U183" s="16">
        <f t="shared" si="32"/>
        <v>7.6363636363636367</v>
      </c>
      <c r="W183" s="15">
        <f t="shared" si="33"/>
        <v>1</v>
      </c>
      <c r="X183" s="15">
        <f t="shared" si="34"/>
        <v>0</v>
      </c>
      <c r="Y183" s="15">
        <f t="shared" si="35"/>
        <v>0</v>
      </c>
      <c r="Z183" s="15">
        <f t="shared" si="36"/>
        <v>1</v>
      </c>
      <c r="AA183" s="15">
        <f t="shared" si="37"/>
        <v>1</v>
      </c>
    </row>
    <row r="184" spans="1:27" x14ac:dyDescent="0.25">
      <c r="A184" t="s">
        <v>12</v>
      </c>
      <c r="B184" t="s">
        <v>226</v>
      </c>
      <c r="C184">
        <v>30113006515279</v>
      </c>
      <c r="D184" t="s">
        <v>4631</v>
      </c>
      <c r="E184" t="s">
        <v>4047</v>
      </c>
      <c r="F184">
        <v>2017</v>
      </c>
      <c r="G184" t="s">
        <v>4632</v>
      </c>
      <c r="H184" t="s">
        <v>4633</v>
      </c>
      <c r="I184">
        <v>15</v>
      </c>
      <c r="J184">
        <v>4</v>
      </c>
      <c r="K184">
        <v>5</v>
      </c>
      <c r="L184">
        <v>1</v>
      </c>
      <c r="N184" s="15" t="str">
        <f t="shared" si="26"/>
        <v>2017</v>
      </c>
      <c r="O184" s="15" t="str">
        <f t="shared" si="27"/>
        <v>08</v>
      </c>
      <c r="P184" s="15">
        <f t="shared" si="28"/>
        <v>201708</v>
      </c>
      <c r="Q184" s="15">
        <f t="shared" si="38"/>
        <v>202010</v>
      </c>
      <c r="R184" s="15">
        <f t="shared" si="29"/>
        <v>19</v>
      </c>
      <c r="S184" s="15">
        <f t="shared" si="30"/>
        <v>6</v>
      </c>
      <c r="T184" s="16">
        <f t="shared" si="31"/>
        <v>3.25</v>
      </c>
      <c r="U184" s="16">
        <f t="shared" si="32"/>
        <v>5.8461538461538458</v>
      </c>
      <c r="W184" s="15">
        <f t="shared" si="33"/>
        <v>1</v>
      </c>
      <c r="X184" s="15">
        <f t="shared" si="34"/>
        <v>0</v>
      </c>
      <c r="Y184" s="15">
        <f t="shared" si="35"/>
        <v>1</v>
      </c>
      <c r="Z184" s="15">
        <f t="shared" si="36"/>
        <v>1</v>
      </c>
      <c r="AA184" s="15">
        <f t="shared" si="37"/>
        <v>1</v>
      </c>
    </row>
    <row r="185" spans="1:27" x14ac:dyDescent="0.25">
      <c r="A185" t="s">
        <v>12</v>
      </c>
      <c r="B185" t="s">
        <v>226</v>
      </c>
      <c r="C185">
        <v>30113005305276</v>
      </c>
      <c r="D185" t="s">
        <v>761</v>
      </c>
      <c r="E185" t="s">
        <v>762</v>
      </c>
      <c r="F185">
        <v>2010</v>
      </c>
      <c r="G185" t="s">
        <v>763</v>
      </c>
      <c r="H185" t="s">
        <v>764</v>
      </c>
      <c r="I185">
        <v>25</v>
      </c>
      <c r="J185">
        <v>7</v>
      </c>
      <c r="K185">
        <v>1</v>
      </c>
      <c r="L185">
        <v>0</v>
      </c>
      <c r="N185" s="15" t="str">
        <f t="shared" si="26"/>
        <v>2011</v>
      </c>
      <c r="O185" s="15" t="str">
        <f t="shared" si="27"/>
        <v>12</v>
      </c>
      <c r="P185" s="15">
        <f t="shared" si="28"/>
        <v>201112</v>
      </c>
      <c r="Q185" s="15">
        <f t="shared" si="38"/>
        <v>202010</v>
      </c>
      <c r="R185" s="15">
        <f t="shared" si="29"/>
        <v>32</v>
      </c>
      <c r="S185" s="15">
        <f t="shared" si="30"/>
        <v>1</v>
      </c>
      <c r="T185" s="16">
        <f t="shared" si="31"/>
        <v>8.9166666666666661</v>
      </c>
      <c r="U185" s="16">
        <f t="shared" si="32"/>
        <v>3.5887850467289724</v>
      </c>
      <c r="W185" s="15">
        <f t="shared" si="33"/>
        <v>1</v>
      </c>
      <c r="X185" s="15">
        <f t="shared" si="34"/>
        <v>0</v>
      </c>
      <c r="Y185" s="15">
        <f t="shared" si="35"/>
        <v>1</v>
      </c>
      <c r="Z185" s="15">
        <f t="shared" si="36"/>
        <v>1</v>
      </c>
      <c r="AA185" s="15">
        <f t="shared" si="37"/>
        <v>1</v>
      </c>
    </row>
    <row r="186" spans="1:27" x14ac:dyDescent="0.25">
      <c r="A186" t="s">
        <v>12</v>
      </c>
      <c r="B186" t="s">
        <v>226</v>
      </c>
      <c r="C186">
        <v>30113005441311</v>
      </c>
      <c r="D186" t="s">
        <v>761</v>
      </c>
      <c r="E186" t="s">
        <v>762</v>
      </c>
      <c r="F186">
        <v>2010</v>
      </c>
      <c r="G186" t="s">
        <v>887</v>
      </c>
      <c r="H186" t="s">
        <v>888</v>
      </c>
      <c r="I186">
        <v>20</v>
      </c>
      <c r="J186">
        <v>3</v>
      </c>
      <c r="K186">
        <v>2</v>
      </c>
      <c r="L186">
        <v>0</v>
      </c>
      <c r="N186" s="15" t="str">
        <f t="shared" si="26"/>
        <v>2011</v>
      </c>
      <c r="O186" s="15" t="str">
        <f t="shared" si="27"/>
        <v>11</v>
      </c>
      <c r="P186" s="15">
        <f t="shared" si="28"/>
        <v>201111</v>
      </c>
      <c r="Q186" s="15">
        <f t="shared" si="38"/>
        <v>202010</v>
      </c>
      <c r="R186" s="15">
        <f t="shared" si="29"/>
        <v>23</v>
      </c>
      <c r="S186" s="15">
        <f t="shared" si="30"/>
        <v>2</v>
      </c>
      <c r="T186" s="16">
        <f t="shared" si="31"/>
        <v>9</v>
      </c>
      <c r="U186" s="16">
        <f t="shared" si="32"/>
        <v>2.5555555555555554</v>
      </c>
      <c r="W186" s="15">
        <f t="shared" si="33"/>
        <v>1</v>
      </c>
      <c r="X186" s="15">
        <f t="shared" si="34"/>
        <v>0</v>
      </c>
      <c r="Y186" s="15">
        <f t="shared" si="35"/>
        <v>1</v>
      </c>
      <c r="Z186" s="15">
        <f t="shared" si="36"/>
        <v>1</v>
      </c>
      <c r="AA186" s="15">
        <f t="shared" si="37"/>
        <v>1</v>
      </c>
    </row>
    <row r="187" spans="1:27" x14ac:dyDescent="0.25">
      <c r="A187" t="s">
        <v>12</v>
      </c>
      <c r="B187" t="s">
        <v>226</v>
      </c>
      <c r="C187">
        <v>30113005296582</v>
      </c>
      <c r="D187" t="s">
        <v>759</v>
      </c>
      <c r="E187" t="s">
        <v>757</v>
      </c>
      <c r="F187">
        <v>2010</v>
      </c>
      <c r="G187" t="s">
        <v>754</v>
      </c>
      <c r="H187" t="s">
        <v>760</v>
      </c>
      <c r="I187">
        <v>27</v>
      </c>
      <c r="J187">
        <v>7</v>
      </c>
      <c r="K187">
        <v>4</v>
      </c>
      <c r="L187">
        <v>0</v>
      </c>
      <c r="N187" s="15" t="str">
        <f t="shared" si="26"/>
        <v>2011</v>
      </c>
      <c r="O187" s="15" t="str">
        <f t="shared" si="27"/>
        <v>12</v>
      </c>
      <c r="P187" s="15">
        <f t="shared" si="28"/>
        <v>201112</v>
      </c>
      <c r="Q187" s="15">
        <f t="shared" si="38"/>
        <v>202009</v>
      </c>
      <c r="R187" s="15">
        <f t="shared" si="29"/>
        <v>34</v>
      </c>
      <c r="S187" s="15">
        <f t="shared" si="30"/>
        <v>4</v>
      </c>
      <c r="T187" s="16">
        <f t="shared" si="31"/>
        <v>8.9166666666666661</v>
      </c>
      <c r="U187" s="16">
        <f t="shared" si="32"/>
        <v>3.8130841121495331</v>
      </c>
      <c r="W187" s="15">
        <f t="shared" si="33"/>
        <v>1</v>
      </c>
      <c r="X187" s="15">
        <f t="shared" si="34"/>
        <v>0</v>
      </c>
      <c r="Y187" s="15">
        <f t="shared" si="35"/>
        <v>1</v>
      </c>
      <c r="Z187" s="15">
        <f t="shared" si="36"/>
        <v>1</v>
      </c>
      <c r="AA187" s="15">
        <f t="shared" si="37"/>
        <v>1</v>
      </c>
    </row>
    <row r="188" spans="1:27" x14ac:dyDescent="0.25">
      <c r="A188" t="s">
        <v>12</v>
      </c>
      <c r="B188" t="s">
        <v>226</v>
      </c>
      <c r="C188">
        <v>30113005296541</v>
      </c>
      <c r="D188" t="s">
        <v>756</v>
      </c>
      <c r="E188" t="s">
        <v>757</v>
      </c>
      <c r="F188">
        <v>2010</v>
      </c>
      <c r="G188" t="s">
        <v>754</v>
      </c>
      <c r="H188" t="s">
        <v>758</v>
      </c>
      <c r="I188">
        <v>42</v>
      </c>
      <c r="J188">
        <v>7</v>
      </c>
      <c r="K188">
        <v>3</v>
      </c>
      <c r="L188">
        <v>0</v>
      </c>
      <c r="N188" s="15" t="str">
        <f t="shared" si="26"/>
        <v>2011</v>
      </c>
      <c r="O188" s="15" t="str">
        <f t="shared" si="27"/>
        <v>12</v>
      </c>
      <c r="P188" s="15">
        <f t="shared" si="28"/>
        <v>201112</v>
      </c>
      <c r="Q188" s="15">
        <f t="shared" si="38"/>
        <v>202004</v>
      </c>
      <c r="R188" s="15">
        <f t="shared" si="29"/>
        <v>49</v>
      </c>
      <c r="S188" s="15">
        <f t="shared" si="30"/>
        <v>3</v>
      </c>
      <c r="T188" s="16">
        <f t="shared" si="31"/>
        <v>8.9166666666666661</v>
      </c>
      <c r="U188" s="16">
        <f t="shared" si="32"/>
        <v>5.4953271028037385</v>
      </c>
      <c r="W188" s="15">
        <f t="shared" si="33"/>
        <v>1</v>
      </c>
      <c r="X188" s="15">
        <f t="shared" si="34"/>
        <v>1</v>
      </c>
      <c r="Y188" s="15">
        <f t="shared" si="35"/>
        <v>1</v>
      </c>
      <c r="Z188" s="15">
        <f t="shared" si="36"/>
        <v>1</v>
      </c>
      <c r="AA188" s="15">
        <f t="shared" si="37"/>
        <v>1</v>
      </c>
    </row>
    <row r="189" spans="1:27" x14ac:dyDescent="0.25">
      <c r="A189" t="s">
        <v>12</v>
      </c>
      <c r="B189" t="s">
        <v>226</v>
      </c>
      <c r="C189">
        <v>30113005443788</v>
      </c>
      <c r="D189" t="s">
        <v>756</v>
      </c>
      <c r="E189" t="s">
        <v>757</v>
      </c>
      <c r="F189">
        <v>2010</v>
      </c>
      <c r="G189" t="s">
        <v>920</v>
      </c>
      <c r="H189" t="s">
        <v>921</v>
      </c>
      <c r="I189">
        <v>29</v>
      </c>
      <c r="J189">
        <v>6</v>
      </c>
      <c r="K189">
        <v>2</v>
      </c>
      <c r="L189">
        <v>0</v>
      </c>
      <c r="N189" s="15" t="str">
        <f t="shared" si="26"/>
        <v>2011</v>
      </c>
      <c r="O189" s="15" t="str">
        <f t="shared" si="27"/>
        <v>12</v>
      </c>
      <c r="P189" s="15">
        <f t="shared" si="28"/>
        <v>201112</v>
      </c>
      <c r="Q189" s="15">
        <f t="shared" si="38"/>
        <v>202009</v>
      </c>
      <c r="R189" s="15">
        <f t="shared" si="29"/>
        <v>35</v>
      </c>
      <c r="S189" s="15">
        <f t="shared" si="30"/>
        <v>2</v>
      </c>
      <c r="T189" s="16">
        <f t="shared" si="31"/>
        <v>8.9166666666666661</v>
      </c>
      <c r="U189" s="16">
        <f t="shared" si="32"/>
        <v>3.9252336448598135</v>
      </c>
      <c r="W189" s="15">
        <f t="shared" si="33"/>
        <v>1</v>
      </c>
      <c r="X189" s="15">
        <f t="shared" si="34"/>
        <v>0</v>
      </c>
      <c r="Y189" s="15">
        <f t="shared" si="35"/>
        <v>1</v>
      </c>
      <c r="Z189" s="15">
        <f t="shared" si="36"/>
        <v>1</v>
      </c>
      <c r="AA189" s="15">
        <f t="shared" si="37"/>
        <v>1</v>
      </c>
    </row>
    <row r="190" spans="1:27" x14ac:dyDescent="0.25">
      <c r="A190" t="s">
        <v>12</v>
      </c>
      <c r="B190" t="s">
        <v>226</v>
      </c>
      <c r="C190">
        <v>30100006148839</v>
      </c>
      <c r="D190" t="s">
        <v>4255</v>
      </c>
      <c r="F190">
        <v>2016</v>
      </c>
      <c r="G190" t="s">
        <v>4256</v>
      </c>
      <c r="H190" t="s">
        <v>4257</v>
      </c>
      <c r="I190">
        <v>16</v>
      </c>
      <c r="J190">
        <v>4</v>
      </c>
      <c r="K190">
        <v>3</v>
      </c>
      <c r="L190">
        <v>1</v>
      </c>
      <c r="N190" s="15" t="str">
        <f t="shared" si="26"/>
        <v>2017</v>
      </c>
      <c r="O190" s="15" t="str">
        <f t="shared" si="27"/>
        <v>03</v>
      </c>
      <c r="P190" s="15">
        <f t="shared" si="28"/>
        <v>201703</v>
      </c>
      <c r="Q190" s="15">
        <f t="shared" si="38"/>
        <v>202003</v>
      </c>
      <c r="R190" s="15">
        <f t="shared" si="29"/>
        <v>20</v>
      </c>
      <c r="S190" s="15">
        <f t="shared" si="30"/>
        <v>4</v>
      </c>
      <c r="T190" s="16">
        <f t="shared" si="31"/>
        <v>3.6666666666666665</v>
      </c>
      <c r="U190" s="16">
        <f t="shared" si="32"/>
        <v>5.454545454545455</v>
      </c>
      <c r="W190" s="15">
        <f t="shared" si="33"/>
        <v>1</v>
      </c>
      <c r="X190" s="15">
        <f t="shared" si="34"/>
        <v>1</v>
      </c>
      <c r="Y190" s="15">
        <f t="shared" si="35"/>
        <v>1</v>
      </c>
      <c r="Z190" s="15">
        <f t="shared" si="36"/>
        <v>1</v>
      </c>
      <c r="AA190" s="15">
        <f t="shared" si="37"/>
        <v>1</v>
      </c>
    </row>
    <row r="191" spans="1:27" x14ac:dyDescent="0.25">
      <c r="A191" t="s">
        <v>12</v>
      </c>
      <c r="B191" t="s">
        <v>226</v>
      </c>
      <c r="C191">
        <v>30113006572304</v>
      </c>
      <c r="D191" t="s">
        <v>4909</v>
      </c>
      <c r="F191">
        <v>2017</v>
      </c>
      <c r="G191" t="s">
        <v>4910</v>
      </c>
      <c r="H191" t="s">
        <v>4911</v>
      </c>
      <c r="I191">
        <v>14</v>
      </c>
      <c r="J191">
        <v>1</v>
      </c>
      <c r="K191">
        <v>6</v>
      </c>
      <c r="L191">
        <v>0</v>
      </c>
      <c r="N191" s="15" t="str">
        <f t="shared" si="26"/>
        <v>2018</v>
      </c>
      <c r="O191" s="15" t="str">
        <f t="shared" si="27"/>
        <v>01</v>
      </c>
      <c r="P191" s="15">
        <f t="shared" si="28"/>
        <v>201801</v>
      </c>
      <c r="Q191" s="15">
        <f t="shared" si="38"/>
        <v>202001</v>
      </c>
      <c r="R191" s="15">
        <f t="shared" si="29"/>
        <v>15</v>
      </c>
      <c r="S191" s="15">
        <f t="shared" si="30"/>
        <v>6</v>
      </c>
      <c r="T191" s="16">
        <f t="shared" si="31"/>
        <v>2.8333333333333335</v>
      </c>
      <c r="U191" s="16">
        <f t="shared" si="32"/>
        <v>5.2941176470588234</v>
      </c>
      <c r="W191" s="15">
        <f t="shared" si="33"/>
        <v>1</v>
      </c>
      <c r="X191" s="15">
        <f t="shared" si="34"/>
        <v>1</v>
      </c>
      <c r="Y191" s="15">
        <f t="shared" si="35"/>
        <v>1</v>
      </c>
      <c r="Z191" s="15">
        <f t="shared" si="36"/>
        <v>1</v>
      </c>
      <c r="AA191" s="15">
        <f t="shared" si="37"/>
        <v>1</v>
      </c>
    </row>
    <row r="192" spans="1:27" x14ac:dyDescent="0.25">
      <c r="A192" t="s">
        <v>12</v>
      </c>
      <c r="B192" t="s">
        <v>226</v>
      </c>
      <c r="C192">
        <v>30113006277458</v>
      </c>
      <c r="D192" t="s">
        <v>3252</v>
      </c>
      <c r="E192" t="s">
        <v>3253</v>
      </c>
      <c r="F192">
        <v>2015</v>
      </c>
      <c r="G192" t="s">
        <v>3254</v>
      </c>
      <c r="H192" t="s">
        <v>3255</v>
      </c>
      <c r="I192">
        <v>13</v>
      </c>
      <c r="J192">
        <v>8</v>
      </c>
      <c r="K192">
        <v>2</v>
      </c>
      <c r="L192">
        <v>2</v>
      </c>
      <c r="N192" s="15" t="str">
        <f t="shared" si="26"/>
        <v>2016</v>
      </c>
      <c r="O192" s="15" t="str">
        <f t="shared" si="27"/>
        <v>01</v>
      </c>
      <c r="P192" s="15">
        <f t="shared" si="28"/>
        <v>201601</v>
      </c>
      <c r="Q192" s="15">
        <f t="shared" si="38"/>
        <v>202001</v>
      </c>
      <c r="R192" s="15">
        <f t="shared" si="29"/>
        <v>21</v>
      </c>
      <c r="S192" s="15">
        <f t="shared" si="30"/>
        <v>4</v>
      </c>
      <c r="T192" s="16">
        <f t="shared" si="31"/>
        <v>4.833333333333333</v>
      </c>
      <c r="U192" s="16">
        <f t="shared" si="32"/>
        <v>4.3448275862068968</v>
      </c>
      <c r="W192" s="15">
        <f t="shared" si="33"/>
        <v>1</v>
      </c>
      <c r="X192" s="15">
        <f t="shared" si="34"/>
        <v>1</v>
      </c>
      <c r="Y192" s="15">
        <f t="shared" si="35"/>
        <v>1</v>
      </c>
      <c r="Z192" s="15">
        <f t="shared" si="36"/>
        <v>1</v>
      </c>
      <c r="AA192" s="15">
        <f t="shared" si="37"/>
        <v>1</v>
      </c>
    </row>
    <row r="193" spans="1:27" x14ac:dyDescent="0.25">
      <c r="A193" t="s">
        <v>12</v>
      </c>
      <c r="B193" t="s">
        <v>226</v>
      </c>
      <c r="C193">
        <v>30113006562008</v>
      </c>
      <c r="D193" t="s">
        <v>5036</v>
      </c>
      <c r="F193">
        <v>2017</v>
      </c>
      <c r="G193" t="s">
        <v>5037</v>
      </c>
      <c r="H193" t="s">
        <v>5038</v>
      </c>
      <c r="I193">
        <v>21</v>
      </c>
      <c r="J193">
        <v>0</v>
      </c>
      <c r="K193">
        <v>6</v>
      </c>
      <c r="L193">
        <v>0</v>
      </c>
      <c r="N193" s="15" t="str">
        <f t="shared" si="26"/>
        <v>2018</v>
      </c>
      <c r="O193" s="15" t="str">
        <f t="shared" si="27"/>
        <v>03</v>
      </c>
      <c r="P193" s="15">
        <f t="shared" si="28"/>
        <v>201803</v>
      </c>
      <c r="Q193" s="15">
        <f t="shared" si="38"/>
        <v>202010</v>
      </c>
      <c r="R193" s="15">
        <f t="shared" si="29"/>
        <v>21</v>
      </c>
      <c r="S193" s="15">
        <f t="shared" si="30"/>
        <v>6</v>
      </c>
      <c r="T193" s="16">
        <f t="shared" si="31"/>
        <v>2.6666666666666665</v>
      </c>
      <c r="U193" s="16">
        <f t="shared" si="32"/>
        <v>7.875</v>
      </c>
      <c r="W193" s="15">
        <f t="shared" si="33"/>
        <v>1</v>
      </c>
      <c r="X193" s="15">
        <f t="shared" si="34"/>
        <v>0</v>
      </c>
      <c r="Y193" s="15">
        <f t="shared" si="35"/>
        <v>0</v>
      </c>
      <c r="Z193" s="15">
        <f t="shared" si="36"/>
        <v>1</v>
      </c>
      <c r="AA193" s="15">
        <f t="shared" si="37"/>
        <v>1</v>
      </c>
    </row>
    <row r="194" spans="1:27" x14ac:dyDescent="0.25">
      <c r="A194" t="s">
        <v>12</v>
      </c>
      <c r="B194" t="s">
        <v>226</v>
      </c>
      <c r="C194">
        <v>30113006437060</v>
      </c>
      <c r="D194" t="s">
        <v>4088</v>
      </c>
      <c r="F194">
        <v>2016</v>
      </c>
      <c r="G194" t="s">
        <v>4089</v>
      </c>
      <c r="H194" t="s">
        <v>4090</v>
      </c>
      <c r="I194">
        <v>21</v>
      </c>
      <c r="J194">
        <v>5</v>
      </c>
      <c r="K194">
        <v>5</v>
      </c>
      <c r="L194">
        <v>2</v>
      </c>
      <c r="N194" s="15" t="str">
        <f t="shared" si="26"/>
        <v>2016</v>
      </c>
      <c r="O194" s="15" t="str">
        <f t="shared" si="27"/>
        <v>12</v>
      </c>
      <c r="P194" s="15">
        <f t="shared" si="28"/>
        <v>201612</v>
      </c>
      <c r="Q194" s="15">
        <f t="shared" si="38"/>
        <v>202010</v>
      </c>
      <c r="R194" s="15">
        <f t="shared" si="29"/>
        <v>26</v>
      </c>
      <c r="S194" s="15">
        <f t="shared" si="30"/>
        <v>7</v>
      </c>
      <c r="T194" s="16">
        <f t="shared" si="31"/>
        <v>3.9166666666666665</v>
      </c>
      <c r="U194" s="16">
        <f t="shared" si="32"/>
        <v>6.6382978723404253</v>
      </c>
      <c r="W194" s="15">
        <f t="shared" si="33"/>
        <v>1</v>
      </c>
      <c r="X194" s="15">
        <f t="shared" si="34"/>
        <v>0</v>
      </c>
      <c r="Y194" s="15">
        <f t="shared" si="35"/>
        <v>1</v>
      </c>
      <c r="Z194" s="15">
        <f t="shared" si="36"/>
        <v>0</v>
      </c>
      <c r="AA194" s="15">
        <f t="shared" si="37"/>
        <v>1</v>
      </c>
    </row>
    <row r="195" spans="1:27" x14ac:dyDescent="0.25">
      <c r="A195" t="s">
        <v>12</v>
      </c>
      <c r="B195" t="s">
        <v>226</v>
      </c>
      <c r="C195">
        <v>30113006252212</v>
      </c>
      <c r="D195" t="s">
        <v>3090</v>
      </c>
      <c r="F195">
        <v>2015</v>
      </c>
      <c r="G195" t="s">
        <v>3053</v>
      </c>
      <c r="H195" t="s">
        <v>3091</v>
      </c>
      <c r="I195">
        <v>22</v>
      </c>
      <c r="J195">
        <v>5</v>
      </c>
      <c r="K195">
        <v>1</v>
      </c>
      <c r="L195">
        <v>1</v>
      </c>
      <c r="N195" s="15" t="str">
        <f t="shared" ref="N195:N258" si="39">IF(G195="",IF(F195="",9999,F195),MID(G195,7,4))</f>
        <v>2015</v>
      </c>
      <c r="O195" s="15" t="str">
        <f t="shared" ref="O195:O258" si="40">IF(G195="",IF(F195="",99,F195),MID(G195,4,2))</f>
        <v>11</v>
      </c>
      <c r="P195" s="15">
        <f t="shared" ref="P195:P258" si="41">INT(CONCATENATE(N195,O195))</f>
        <v>201511</v>
      </c>
      <c r="Q195" s="15">
        <f t="shared" si="38"/>
        <v>202009</v>
      </c>
      <c r="R195" s="15">
        <f t="shared" ref="R195:R258" si="42">I195+J195</f>
        <v>27</v>
      </c>
      <c r="S195" s="15">
        <f t="shared" ref="S195:S258" si="43">K195+L195</f>
        <v>2</v>
      </c>
      <c r="T195" s="16">
        <f t="shared" ref="T195:T258" si="44">(12*($AD$3-INT(N195))+($AD$4-INT(O195)))/12</f>
        <v>5</v>
      </c>
      <c r="U195" s="16">
        <f t="shared" ref="U195:U258" si="45">IF(T195&lt;1,R195,R195/T195)</f>
        <v>5.4</v>
      </c>
      <c r="W195" s="15">
        <f t="shared" ref="W195:W258" si="46">IF(P195&lt;$AD$8,1,0)</f>
        <v>1</v>
      </c>
      <c r="X195" s="15">
        <f t="shared" ref="X195:X258" si="47">IF(Q195&lt;$AD$9,1,0)</f>
        <v>0</v>
      </c>
      <c r="Y195" s="15">
        <f t="shared" ref="Y195:Y258" si="48">IF(U195&lt;$AD$10,1,0)</f>
        <v>1</v>
      </c>
      <c r="Z195" s="15">
        <f t="shared" ref="Z195:Z258" si="49">IF(S195&lt;$AD$11,1,0)</f>
        <v>1</v>
      </c>
      <c r="AA195" s="15">
        <f t="shared" ref="AA195:AA258" si="50">IF(W195*SUM(X195:Z195),1,0)</f>
        <v>1</v>
      </c>
    </row>
    <row r="196" spans="1:27" x14ac:dyDescent="0.25">
      <c r="A196" t="s">
        <v>12</v>
      </c>
      <c r="B196" t="s">
        <v>226</v>
      </c>
      <c r="C196">
        <v>30113006568708</v>
      </c>
      <c r="D196" t="s">
        <v>5000</v>
      </c>
      <c r="F196">
        <v>2017</v>
      </c>
      <c r="G196" t="s">
        <v>5001</v>
      </c>
      <c r="H196" t="s">
        <v>5002</v>
      </c>
      <c r="I196">
        <v>6</v>
      </c>
      <c r="J196">
        <v>2</v>
      </c>
      <c r="K196">
        <v>4</v>
      </c>
      <c r="L196">
        <v>0</v>
      </c>
      <c r="N196" s="15" t="str">
        <f t="shared" si="39"/>
        <v>2018</v>
      </c>
      <c r="O196" s="15" t="str">
        <f t="shared" si="40"/>
        <v>02</v>
      </c>
      <c r="P196" s="15">
        <f t="shared" si="41"/>
        <v>201802</v>
      </c>
      <c r="Q196" s="15">
        <f t="shared" ref="Q196:Q259" si="51">IF(H196="",0,INT(CONCATENATE(MID(H196,7,4),MID(H196,4,2))))</f>
        <v>202009</v>
      </c>
      <c r="R196" s="15">
        <f t="shared" si="42"/>
        <v>8</v>
      </c>
      <c r="S196" s="15">
        <f t="shared" si="43"/>
        <v>4</v>
      </c>
      <c r="T196" s="16">
        <f t="shared" si="44"/>
        <v>2.75</v>
      </c>
      <c r="U196" s="16">
        <f t="shared" si="45"/>
        <v>2.9090909090909092</v>
      </c>
      <c r="W196" s="15">
        <f t="shared" si="46"/>
        <v>1</v>
      </c>
      <c r="X196" s="15">
        <f t="shared" si="47"/>
        <v>0</v>
      </c>
      <c r="Y196" s="15">
        <f t="shared" si="48"/>
        <v>1</v>
      </c>
      <c r="Z196" s="15">
        <f t="shared" si="49"/>
        <v>1</v>
      </c>
      <c r="AA196" s="15">
        <f t="shared" si="50"/>
        <v>1</v>
      </c>
    </row>
    <row r="197" spans="1:27" x14ac:dyDescent="0.25">
      <c r="A197" t="s">
        <v>12</v>
      </c>
      <c r="B197" t="s">
        <v>226</v>
      </c>
      <c r="C197">
        <v>30113006371756</v>
      </c>
      <c r="D197" t="s">
        <v>3910</v>
      </c>
      <c r="F197">
        <v>2016</v>
      </c>
      <c r="G197" t="s">
        <v>3911</v>
      </c>
      <c r="H197" t="s">
        <v>3912</v>
      </c>
      <c r="I197">
        <v>23</v>
      </c>
      <c r="J197">
        <v>3</v>
      </c>
      <c r="K197">
        <v>4</v>
      </c>
      <c r="L197">
        <v>0</v>
      </c>
      <c r="N197" s="15" t="str">
        <f t="shared" si="39"/>
        <v>2016</v>
      </c>
      <c r="O197" s="15" t="str">
        <f t="shared" si="40"/>
        <v>10</v>
      </c>
      <c r="P197" s="15">
        <f t="shared" si="41"/>
        <v>201610</v>
      </c>
      <c r="Q197" s="15">
        <f t="shared" si="51"/>
        <v>202009</v>
      </c>
      <c r="R197" s="15">
        <f t="shared" si="42"/>
        <v>26</v>
      </c>
      <c r="S197" s="15">
        <f t="shared" si="43"/>
        <v>4</v>
      </c>
      <c r="T197" s="16">
        <f t="shared" si="44"/>
        <v>4.083333333333333</v>
      </c>
      <c r="U197" s="16">
        <f t="shared" si="45"/>
        <v>6.3673469387755111</v>
      </c>
      <c r="W197" s="15">
        <f t="shared" si="46"/>
        <v>1</v>
      </c>
      <c r="X197" s="15">
        <f t="shared" si="47"/>
        <v>0</v>
      </c>
      <c r="Y197" s="15">
        <f t="shared" si="48"/>
        <v>1</v>
      </c>
      <c r="Z197" s="15">
        <f t="shared" si="49"/>
        <v>1</v>
      </c>
      <c r="AA197" s="15">
        <f t="shared" si="50"/>
        <v>1</v>
      </c>
    </row>
    <row r="198" spans="1:27" x14ac:dyDescent="0.25">
      <c r="A198" t="s">
        <v>12</v>
      </c>
      <c r="B198" t="s">
        <v>226</v>
      </c>
      <c r="C198">
        <v>30113006572296</v>
      </c>
      <c r="D198" t="s">
        <v>4912</v>
      </c>
      <c r="E198" t="s">
        <v>4913</v>
      </c>
      <c r="F198">
        <v>2017</v>
      </c>
      <c r="G198" t="s">
        <v>4914</v>
      </c>
      <c r="H198" t="s">
        <v>4915</v>
      </c>
      <c r="I198">
        <v>22</v>
      </c>
      <c r="J198">
        <v>2</v>
      </c>
      <c r="K198">
        <v>6</v>
      </c>
      <c r="L198">
        <v>0</v>
      </c>
      <c r="N198" s="15" t="str">
        <f t="shared" si="39"/>
        <v>2018</v>
      </c>
      <c r="O198" s="15" t="str">
        <f t="shared" si="40"/>
        <v>01</v>
      </c>
      <c r="P198" s="15">
        <f t="shared" si="41"/>
        <v>201801</v>
      </c>
      <c r="Q198" s="15">
        <f t="shared" si="51"/>
        <v>202010</v>
      </c>
      <c r="R198" s="15">
        <f t="shared" si="42"/>
        <v>24</v>
      </c>
      <c r="S198" s="15">
        <f t="shared" si="43"/>
        <v>6</v>
      </c>
      <c r="T198" s="16">
        <f t="shared" si="44"/>
        <v>2.8333333333333335</v>
      </c>
      <c r="U198" s="16">
        <f t="shared" si="45"/>
        <v>8.4705882352941178</v>
      </c>
      <c r="W198" s="15">
        <f t="shared" si="46"/>
        <v>1</v>
      </c>
      <c r="X198" s="15">
        <f t="shared" si="47"/>
        <v>0</v>
      </c>
      <c r="Y198" s="15">
        <f t="shared" si="48"/>
        <v>0</v>
      </c>
      <c r="Z198" s="15">
        <f t="shared" si="49"/>
        <v>1</v>
      </c>
      <c r="AA198" s="15">
        <f t="shared" si="50"/>
        <v>1</v>
      </c>
    </row>
    <row r="199" spans="1:27" x14ac:dyDescent="0.25">
      <c r="A199" t="s">
        <v>12</v>
      </c>
      <c r="B199" t="s">
        <v>226</v>
      </c>
      <c r="C199">
        <v>30113006412667</v>
      </c>
      <c r="D199" t="s">
        <v>4050</v>
      </c>
      <c r="F199">
        <v>2016</v>
      </c>
      <c r="G199" t="s">
        <v>4051</v>
      </c>
      <c r="H199" t="s">
        <v>4052</v>
      </c>
      <c r="I199">
        <v>25</v>
      </c>
      <c r="J199">
        <v>9</v>
      </c>
      <c r="K199">
        <v>4</v>
      </c>
      <c r="L199">
        <v>2</v>
      </c>
      <c r="N199" s="15" t="str">
        <f t="shared" si="39"/>
        <v>2016</v>
      </c>
      <c r="O199" s="15" t="str">
        <f t="shared" si="40"/>
        <v>11</v>
      </c>
      <c r="P199" s="15">
        <f t="shared" si="41"/>
        <v>201611</v>
      </c>
      <c r="Q199" s="15">
        <f t="shared" si="51"/>
        <v>202003</v>
      </c>
      <c r="R199" s="15">
        <f t="shared" si="42"/>
        <v>34</v>
      </c>
      <c r="S199" s="15">
        <f t="shared" si="43"/>
        <v>6</v>
      </c>
      <c r="T199" s="16">
        <f t="shared" si="44"/>
        <v>4</v>
      </c>
      <c r="U199" s="16">
        <f t="shared" si="45"/>
        <v>8.5</v>
      </c>
      <c r="W199" s="15">
        <f t="shared" si="46"/>
        <v>1</v>
      </c>
      <c r="X199" s="15">
        <f t="shared" si="47"/>
        <v>1</v>
      </c>
      <c r="Y199" s="15">
        <f t="shared" si="48"/>
        <v>0</v>
      </c>
      <c r="Z199" s="15">
        <f t="shared" si="49"/>
        <v>1</v>
      </c>
      <c r="AA199" s="15">
        <f t="shared" si="50"/>
        <v>1</v>
      </c>
    </row>
    <row r="200" spans="1:27" x14ac:dyDescent="0.25">
      <c r="A200" t="s">
        <v>12</v>
      </c>
      <c r="B200" t="s">
        <v>226</v>
      </c>
      <c r="C200">
        <v>30113006371749</v>
      </c>
      <c r="D200" t="s">
        <v>3913</v>
      </c>
      <c r="F200">
        <v>2016</v>
      </c>
      <c r="G200" t="s">
        <v>3914</v>
      </c>
      <c r="H200" t="s">
        <v>3915</v>
      </c>
      <c r="I200">
        <v>14</v>
      </c>
      <c r="J200">
        <v>12</v>
      </c>
      <c r="K200">
        <v>3</v>
      </c>
      <c r="L200">
        <v>6</v>
      </c>
      <c r="N200" s="15" t="str">
        <f t="shared" si="39"/>
        <v>2016</v>
      </c>
      <c r="O200" s="15" t="str">
        <f t="shared" si="40"/>
        <v>10</v>
      </c>
      <c r="P200" s="15">
        <f t="shared" si="41"/>
        <v>201610</v>
      </c>
      <c r="Q200" s="15">
        <f t="shared" si="51"/>
        <v>201910</v>
      </c>
      <c r="R200" s="15">
        <f t="shared" si="42"/>
        <v>26</v>
      </c>
      <c r="S200" s="15">
        <f t="shared" si="43"/>
        <v>9</v>
      </c>
      <c r="T200" s="16">
        <f t="shared" si="44"/>
        <v>4.083333333333333</v>
      </c>
      <c r="U200" s="16">
        <f t="shared" si="45"/>
        <v>6.3673469387755111</v>
      </c>
      <c r="W200" s="15">
        <f t="shared" si="46"/>
        <v>1</v>
      </c>
      <c r="X200" s="15">
        <f t="shared" si="47"/>
        <v>1</v>
      </c>
      <c r="Y200" s="15">
        <f t="shared" si="48"/>
        <v>1</v>
      </c>
      <c r="Z200" s="15">
        <f t="shared" si="49"/>
        <v>0</v>
      </c>
      <c r="AA200" s="15">
        <f t="shared" si="50"/>
        <v>1</v>
      </c>
    </row>
    <row r="201" spans="1:27" x14ac:dyDescent="0.25">
      <c r="A201" t="s">
        <v>12</v>
      </c>
      <c r="B201" t="s">
        <v>226</v>
      </c>
      <c r="C201">
        <v>30113006453208</v>
      </c>
      <c r="D201" t="s">
        <v>4183</v>
      </c>
      <c r="E201" t="s">
        <v>1853</v>
      </c>
      <c r="F201">
        <v>2016</v>
      </c>
      <c r="G201" t="s">
        <v>4184</v>
      </c>
      <c r="H201" t="s">
        <v>4185</v>
      </c>
      <c r="I201">
        <v>14</v>
      </c>
      <c r="J201">
        <v>9</v>
      </c>
      <c r="K201">
        <v>0</v>
      </c>
      <c r="L201">
        <v>3</v>
      </c>
      <c r="N201" s="15" t="str">
        <f t="shared" si="39"/>
        <v>2017</v>
      </c>
      <c r="O201" s="15" t="str">
        <f t="shared" si="40"/>
        <v>02</v>
      </c>
      <c r="P201" s="15">
        <f t="shared" si="41"/>
        <v>201702</v>
      </c>
      <c r="Q201" s="15">
        <f t="shared" si="51"/>
        <v>202009</v>
      </c>
      <c r="R201" s="15">
        <f t="shared" si="42"/>
        <v>23</v>
      </c>
      <c r="S201" s="15">
        <f t="shared" si="43"/>
        <v>3</v>
      </c>
      <c r="T201" s="16">
        <f t="shared" si="44"/>
        <v>3.75</v>
      </c>
      <c r="U201" s="16">
        <f t="shared" si="45"/>
        <v>6.1333333333333337</v>
      </c>
      <c r="W201" s="15">
        <f t="shared" si="46"/>
        <v>1</v>
      </c>
      <c r="X201" s="15">
        <f t="shared" si="47"/>
        <v>0</v>
      </c>
      <c r="Y201" s="15">
        <f t="shared" si="48"/>
        <v>1</v>
      </c>
      <c r="Z201" s="15">
        <f t="shared" si="49"/>
        <v>1</v>
      </c>
      <c r="AA201" s="15">
        <f t="shared" si="50"/>
        <v>1</v>
      </c>
    </row>
    <row r="202" spans="1:27" x14ac:dyDescent="0.25">
      <c r="A202" t="s">
        <v>12</v>
      </c>
      <c r="B202" t="s">
        <v>226</v>
      </c>
      <c r="C202">
        <v>30113006653443</v>
      </c>
      <c r="D202" t="s">
        <v>5483</v>
      </c>
      <c r="E202" t="s">
        <v>5484</v>
      </c>
      <c r="F202">
        <v>2018</v>
      </c>
      <c r="G202" t="s">
        <v>5485</v>
      </c>
      <c r="H202" t="s">
        <v>5486</v>
      </c>
      <c r="I202">
        <v>9</v>
      </c>
      <c r="J202">
        <v>6</v>
      </c>
      <c r="K202">
        <v>3</v>
      </c>
      <c r="L202">
        <v>6</v>
      </c>
      <c r="N202" s="15" t="str">
        <f t="shared" si="39"/>
        <v>2018</v>
      </c>
      <c r="O202" s="15" t="str">
        <f t="shared" si="40"/>
        <v>09</v>
      </c>
      <c r="P202" s="15">
        <f t="shared" si="41"/>
        <v>201809</v>
      </c>
      <c r="Q202" s="15">
        <f t="shared" si="51"/>
        <v>202010</v>
      </c>
      <c r="R202" s="15">
        <f t="shared" si="42"/>
        <v>15</v>
      </c>
      <c r="S202" s="15">
        <f t="shared" si="43"/>
        <v>9</v>
      </c>
      <c r="T202" s="16">
        <f t="shared" si="44"/>
        <v>2.1666666666666665</v>
      </c>
      <c r="U202" s="16">
        <f t="shared" si="45"/>
        <v>6.9230769230769234</v>
      </c>
      <c r="W202" s="15">
        <f t="shared" si="46"/>
        <v>1</v>
      </c>
      <c r="X202" s="15">
        <f t="shared" si="47"/>
        <v>0</v>
      </c>
      <c r="Y202" s="15">
        <f t="shared" si="48"/>
        <v>1</v>
      </c>
      <c r="Z202" s="15">
        <f t="shared" si="49"/>
        <v>0</v>
      </c>
      <c r="AA202" s="15">
        <f t="shared" si="50"/>
        <v>1</v>
      </c>
    </row>
    <row r="203" spans="1:27" x14ac:dyDescent="0.25">
      <c r="A203" t="s">
        <v>12</v>
      </c>
      <c r="B203" t="s">
        <v>226</v>
      </c>
      <c r="C203">
        <v>30113003055998</v>
      </c>
      <c r="D203" t="s">
        <v>227</v>
      </c>
      <c r="F203">
        <v>2007</v>
      </c>
      <c r="G203" t="s">
        <v>228</v>
      </c>
      <c r="H203" t="s">
        <v>229</v>
      </c>
      <c r="I203">
        <v>18</v>
      </c>
      <c r="J203">
        <v>31</v>
      </c>
      <c r="K203">
        <v>0</v>
      </c>
      <c r="L203">
        <v>5</v>
      </c>
      <c r="N203" s="15" t="str">
        <f t="shared" si="39"/>
        <v>2009</v>
      </c>
      <c r="O203" s="15" t="str">
        <f t="shared" si="40"/>
        <v>11</v>
      </c>
      <c r="P203" s="15">
        <f t="shared" si="41"/>
        <v>200911</v>
      </c>
      <c r="Q203" s="15">
        <f t="shared" si="51"/>
        <v>201911</v>
      </c>
      <c r="R203" s="15">
        <f t="shared" si="42"/>
        <v>49</v>
      </c>
      <c r="S203" s="15">
        <f t="shared" si="43"/>
        <v>5</v>
      </c>
      <c r="T203" s="16">
        <f t="shared" si="44"/>
        <v>11</v>
      </c>
      <c r="U203" s="16">
        <f t="shared" si="45"/>
        <v>4.4545454545454541</v>
      </c>
      <c r="W203" s="15">
        <f t="shared" si="46"/>
        <v>1</v>
      </c>
      <c r="X203" s="15">
        <f t="shared" si="47"/>
        <v>1</v>
      </c>
      <c r="Y203" s="15">
        <f t="shared" si="48"/>
        <v>1</v>
      </c>
      <c r="Z203" s="15">
        <f t="shared" si="49"/>
        <v>1</v>
      </c>
      <c r="AA203" s="15">
        <f t="shared" si="50"/>
        <v>1</v>
      </c>
    </row>
    <row r="204" spans="1:27" x14ac:dyDescent="0.25">
      <c r="A204" t="s">
        <v>12</v>
      </c>
      <c r="B204" t="s">
        <v>226</v>
      </c>
      <c r="C204">
        <v>30113006376961</v>
      </c>
      <c r="D204" t="s">
        <v>3959</v>
      </c>
      <c r="F204">
        <v>2016</v>
      </c>
      <c r="G204" t="s">
        <v>3960</v>
      </c>
      <c r="H204" t="s">
        <v>3961</v>
      </c>
      <c r="I204">
        <v>19</v>
      </c>
      <c r="J204">
        <v>7</v>
      </c>
      <c r="K204">
        <v>4</v>
      </c>
      <c r="L204">
        <v>3</v>
      </c>
      <c r="N204" s="15" t="str">
        <f t="shared" si="39"/>
        <v>2016</v>
      </c>
      <c r="O204" s="15" t="str">
        <f t="shared" si="40"/>
        <v>11</v>
      </c>
      <c r="P204" s="15">
        <f t="shared" si="41"/>
        <v>201611</v>
      </c>
      <c r="Q204" s="15">
        <f t="shared" si="51"/>
        <v>202010</v>
      </c>
      <c r="R204" s="15">
        <f t="shared" si="42"/>
        <v>26</v>
      </c>
      <c r="S204" s="15">
        <f t="shared" si="43"/>
        <v>7</v>
      </c>
      <c r="T204" s="16">
        <f t="shared" si="44"/>
        <v>4</v>
      </c>
      <c r="U204" s="16">
        <f t="shared" si="45"/>
        <v>6.5</v>
      </c>
      <c r="W204" s="15">
        <f t="shared" si="46"/>
        <v>1</v>
      </c>
      <c r="X204" s="15">
        <f t="shared" si="47"/>
        <v>0</v>
      </c>
      <c r="Y204" s="15">
        <f t="shared" si="48"/>
        <v>1</v>
      </c>
      <c r="Z204" s="15">
        <f t="shared" si="49"/>
        <v>0</v>
      </c>
      <c r="AA204" s="15">
        <f t="shared" si="50"/>
        <v>1</v>
      </c>
    </row>
    <row r="205" spans="1:27" x14ac:dyDescent="0.25">
      <c r="A205" t="s">
        <v>12</v>
      </c>
      <c r="B205" t="s">
        <v>226</v>
      </c>
      <c r="C205">
        <v>30113006643006</v>
      </c>
      <c r="D205" t="s">
        <v>5583</v>
      </c>
      <c r="E205" t="s">
        <v>5584</v>
      </c>
      <c r="F205">
        <v>2018</v>
      </c>
      <c r="G205" t="s">
        <v>5585</v>
      </c>
      <c r="H205" t="s">
        <v>5586</v>
      </c>
      <c r="I205">
        <v>9</v>
      </c>
      <c r="J205">
        <v>2</v>
      </c>
      <c r="K205">
        <v>4</v>
      </c>
      <c r="L205">
        <v>2</v>
      </c>
      <c r="N205" s="15" t="str">
        <f t="shared" si="39"/>
        <v>2018</v>
      </c>
      <c r="O205" s="15" t="str">
        <f t="shared" si="40"/>
        <v>10</v>
      </c>
      <c r="P205" s="15">
        <f t="shared" si="41"/>
        <v>201810</v>
      </c>
      <c r="Q205" s="15">
        <f t="shared" si="51"/>
        <v>202010</v>
      </c>
      <c r="R205" s="15">
        <f t="shared" si="42"/>
        <v>11</v>
      </c>
      <c r="S205" s="15">
        <f t="shared" si="43"/>
        <v>6</v>
      </c>
      <c r="T205" s="16">
        <f t="shared" si="44"/>
        <v>2.0833333333333335</v>
      </c>
      <c r="U205" s="16">
        <f t="shared" si="45"/>
        <v>5.2799999999999994</v>
      </c>
      <c r="W205" s="15">
        <f t="shared" si="46"/>
        <v>1</v>
      </c>
      <c r="X205" s="15">
        <f t="shared" si="47"/>
        <v>0</v>
      </c>
      <c r="Y205" s="15">
        <f t="shared" si="48"/>
        <v>1</v>
      </c>
      <c r="Z205" s="15">
        <f t="shared" si="49"/>
        <v>1</v>
      </c>
      <c r="AA205" s="15">
        <f t="shared" si="50"/>
        <v>1</v>
      </c>
    </row>
    <row r="206" spans="1:27" x14ac:dyDescent="0.25">
      <c r="A206" t="s">
        <v>12</v>
      </c>
      <c r="B206" t="s">
        <v>226</v>
      </c>
      <c r="C206">
        <v>30113006313154</v>
      </c>
      <c r="D206" t="s">
        <v>3531</v>
      </c>
      <c r="F206">
        <v>2016</v>
      </c>
      <c r="G206" t="s">
        <v>3532</v>
      </c>
      <c r="H206" t="s">
        <v>3533</v>
      </c>
      <c r="I206">
        <v>29</v>
      </c>
      <c r="J206">
        <v>16</v>
      </c>
      <c r="K206">
        <v>6</v>
      </c>
      <c r="L206">
        <v>1</v>
      </c>
      <c r="N206" s="15" t="str">
        <f t="shared" si="39"/>
        <v>2016</v>
      </c>
      <c r="O206" s="15" t="str">
        <f t="shared" si="40"/>
        <v>05</v>
      </c>
      <c r="P206" s="15">
        <f t="shared" si="41"/>
        <v>201605</v>
      </c>
      <c r="Q206" s="15">
        <f t="shared" si="51"/>
        <v>202003</v>
      </c>
      <c r="R206" s="15">
        <f t="shared" si="42"/>
        <v>45</v>
      </c>
      <c r="S206" s="15">
        <f t="shared" si="43"/>
        <v>7</v>
      </c>
      <c r="T206" s="16">
        <f t="shared" si="44"/>
        <v>4.5</v>
      </c>
      <c r="U206" s="16">
        <f t="shared" si="45"/>
        <v>10</v>
      </c>
      <c r="W206" s="15">
        <f t="shared" si="46"/>
        <v>1</v>
      </c>
      <c r="X206" s="15">
        <f t="shared" si="47"/>
        <v>1</v>
      </c>
      <c r="Y206" s="15">
        <f t="shared" si="48"/>
        <v>0</v>
      </c>
      <c r="Z206" s="15">
        <f t="shared" si="49"/>
        <v>0</v>
      </c>
      <c r="AA206" s="15">
        <f t="shared" si="50"/>
        <v>1</v>
      </c>
    </row>
    <row r="207" spans="1:27" x14ac:dyDescent="0.25">
      <c r="A207" t="s">
        <v>12</v>
      </c>
      <c r="B207" t="s">
        <v>226</v>
      </c>
      <c r="C207">
        <v>30113005369900</v>
      </c>
      <c r="D207" t="s">
        <v>672</v>
      </c>
      <c r="E207" t="s">
        <v>673</v>
      </c>
      <c r="F207">
        <v>2010</v>
      </c>
      <c r="G207" t="s">
        <v>674</v>
      </c>
      <c r="H207" t="s">
        <v>675</v>
      </c>
      <c r="I207">
        <v>49</v>
      </c>
      <c r="J207">
        <v>21</v>
      </c>
      <c r="K207">
        <v>5</v>
      </c>
      <c r="L207">
        <v>1</v>
      </c>
      <c r="N207" s="15" t="str">
        <f t="shared" si="39"/>
        <v>2011</v>
      </c>
      <c r="O207" s="15" t="str">
        <f t="shared" si="40"/>
        <v>05</v>
      </c>
      <c r="P207" s="15">
        <f t="shared" si="41"/>
        <v>201105</v>
      </c>
      <c r="Q207" s="15">
        <f t="shared" si="51"/>
        <v>201911</v>
      </c>
      <c r="R207" s="15">
        <f t="shared" si="42"/>
        <v>70</v>
      </c>
      <c r="S207" s="15">
        <f t="shared" si="43"/>
        <v>6</v>
      </c>
      <c r="T207" s="16">
        <f t="shared" si="44"/>
        <v>9.5</v>
      </c>
      <c r="U207" s="16">
        <f t="shared" si="45"/>
        <v>7.3684210526315788</v>
      </c>
      <c r="W207" s="15">
        <f t="shared" si="46"/>
        <v>1</v>
      </c>
      <c r="X207" s="15">
        <f t="shared" si="47"/>
        <v>1</v>
      </c>
      <c r="Y207" s="15">
        <f t="shared" si="48"/>
        <v>0</v>
      </c>
      <c r="Z207" s="15">
        <f t="shared" si="49"/>
        <v>1</v>
      </c>
      <c r="AA207" s="15">
        <f t="shared" si="50"/>
        <v>1</v>
      </c>
    </row>
    <row r="208" spans="1:27" x14ac:dyDescent="0.25">
      <c r="A208" t="s">
        <v>12</v>
      </c>
      <c r="B208" t="s">
        <v>226</v>
      </c>
      <c r="C208">
        <v>30113006296870</v>
      </c>
      <c r="D208" t="s">
        <v>3429</v>
      </c>
      <c r="E208" t="s">
        <v>1916</v>
      </c>
      <c r="F208">
        <v>2016</v>
      </c>
      <c r="G208" t="s">
        <v>3430</v>
      </c>
      <c r="H208" t="s">
        <v>3431</v>
      </c>
      <c r="I208">
        <v>20</v>
      </c>
      <c r="J208">
        <v>5</v>
      </c>
      <c r="K208">
        <v>3</v>
      </c>
      <c r="L208">
        <v>0</v>
      </c>
      <c r="N208" s="15" t="str">
        <f t="shared" si="39"/>
        <v>2016</v>
      </c>
      <c r="O208" s="15" t="str">
        <f t="shared" si="40"/>
        <v>03</v>
      </c>
      <c r="P208" s="15">
        <f t="shared" si="41"/>
        <v>201603</v>
      </c>
      <c r="Q208" s="15">
        <f t="shared" si="51"/>
        <v>202010</v>
      </c>
      <c r="R208" s="15">
        <f t="shared" si="42"/>
        <v>25</v>
      </c>
      <c r="S208" s="15">
        <f t="shared" si="43"/>
        <v>3</v>
      </c>
      <c r="T208" s="16">
        <f t="shared" si="44"/>
        <v>4.666666666666667</v>
      </c>
      <c r="U208" s="16">
        <f t="shared" si="45"/>
        <v>5.3571428571428568</v>
      </c>
      <c r="W208" s="15">
        <f t="shared" si="46"/>
        <v>1</v>
      </c>
      <c r="X208" s="15">
        <f t="shared" si="47"/>
        <v>0</v>
      </c>
      <c r="Y208" s="15">
        <f t="shared" si="48"/>
        <v>1</v>
      </c>
      <c r="Z208" s="15">
        <f t="shared" si="49"/>
        <v>1</v>
      </c>
      <c r="AA208" s="15">
        <f t="shared" si="50"/>
        <v>1</v>
      </c>
    </row>
    <row r="209" spans="1:27" x14ac:dyDescent="0.25">
      <c r="A209" t="s">
        <v>12</v>
      </c>
      <c r="B209" t="s">
        <v>226</v>
      </c>
      <c r="C209">
        <v>30113005464800</v>
      </c>
      <c r="D209" t="s">
        <v>957</v>
      </c>
      <c r="F209">
        <v>2011</v>
      </c>
      <c r="G209" t="s">
        <v>958</v>
      </c>
      <c r="H209" t="s">
        <v>959</v>
      </c>
      <c r="I209">
        <v>21</v>
      </c>
      <c r="J209">
        <v>9</v>
      </c>
      <c r="K209">
        <v>4</v>
      </c>
      <c r="L209">
        <v>1</v>
      </c>
      <c r="N209" s="15" t="str">
        <f t="shared" si="39"/>
        <v>2012</v>
      </c>
      <c r="O209" s="15" t="str">
        <f t="shared" si="40"/>
        <v>02</v>
      </c>
      <c r="P209" s="15">
        <f t="shared" si="41"/>
        <v>201202</v>
      </c>
      <c r="Q209" s="15">
        <f t="shared" si="51"/>
        <v>201911</v>
      </c>
      <c r="R209" s="15">
        <f t="shared" si="42"/>
        <v>30</v>
      </c>
      <c r="S209" s="15">
        <f t="shared" si="43"/>
        <v>5</v>
      </c>
      <c r="T209" s="16">
        <f t="shared" si="44"/>
        <v>8.75</v>
      </c>
      <c r="U209" s="16">
        <f t="shared" si="45"/>
        <v>3.4285714285714284</v>
      </c>
      <c r="W209" s="15">
        <f t="shared" si="46"/>
        <v>1</v>
      </c>
      <c r="X209" s="15">
        <f t="shared" si="47"/>
        <v>1</v>
      </c>
      <c r="Y209" s="15">
        <f t="shared" si="48"/>
        <v>1</v>
      </c>
      <c r="Z209" s="15">
        <f t="shared" si="49"/>
        <v>1</v>
      </c>
      <c r="AA209" s="15">
        <f t="shared" si="50"/>
        <v>1</v>
      </c>
    </row>
    <row r="210" spans="1:27" x14ac:dyDescent="0.25">
      <c r="A210" t="s">
        <v>12</v>
      </c>
      <c r="B210" t="s">
        <v>226</v>
      </c>
      <c r="C210">
        <v>30113006783596</v>
      </c>
      <c r="D210" t="s">
        <v>5835</v>
      </c>
      <c r="E210" t="s">
        <v>5285</v>
      </c>
      <c r="F210">
        <v>2018</v>
      </c>
      <c r="G210" t="s">
        <v>5836</v>
      </c>
      <c r="H210" t="s">
        <v>5837</v>
      </c>
      <c r="I210">
        <v>8</v>
      </c>
      <c r="J210">
        <v>1</v>
      </c>
      <c r="K210">
        <v>4</v>
      </c>
      <c r="L210">
        <v>1</v>
      </c>
      <c r="N210" s="15" t="str">
        <f t="shared" si="39"/>
        <v>2018</v>
      </c>
      <c r="O210" s="15" t="str">
        <f t="shared" si="40"/>
        <v>12</v>
      </c>
      <c r="P210" s="15">
        <f t="shared" si="41"/>
        <v>201812</v>
      </c>
      <c r="Q210" s="15">
        <f t="shared" si="51"/>
        <v>202009</v>
      </c>
      <c r="R210" s="15">
        <f t="shared" si="42"/>
        <v>9</v>
      </c>
      <c r="S210" s="15">
        <f t="shared" si="43"/>
        <v>5</v>
      </c>
      <c r="T210" s="16">
        <f t="shared" si="44"/>
        <v>1.9166666666666667</v>
      </c>
      <c r="U210" s="16">
        <f t="shared" si="45"/>
        <v>4.695652173913043</v>
      </c>
      <c r="W210" s="15">
        <f t="shared" si="46"/>
        <v>1</v>
      </c>
      <c r="X210" s="15">
        <f t="shared" si="47"/>
        <v>0</v>
      </c>
      <c r="Y210" s="15">
        <f t="shared" si="48"/>
        <v>1</v>
      </c>
      <c r="Z210" s="15">
        <f t="shared" si="49"/>
        <v>1</v>
      </c>
      <c r="AA210" s="15">
        <f t="shared" si="50"/>
        <v>1</v>
      </c>
    </row>
    <row r="211" spans="1:27" x14ac:dyDescent="0.25">
      <c r="A211" t="s">
        <v>12</v>
      </c>
      <c r="B211" t="s">
        <v>226</v>
      </c>
      <c r="C211">
        <v>30113006590868</v>
      </c>
      <c r="D211" t="s">
        <v>4655</v>
      </c>
      <c r="E211" t="s">
        <v>4362</v>
      </c>
      <c r="F211">
        <v>2012</v>
      </c>
      <c r="G211" t="s">
        <v>4656</v>
      </c>
      <c r="H211" t="s">
        <v>4657</v>
      </c>
      <c r="I211">
        <v>22</v>
      </c>
      <c r="J211">
        <v>1</v>
      </c>
      <c r="K211">
        <v>10</v>
      </c>
      <c r="L211">
        <v>1</v>
      </c>
      <c r="N211" s="15" t="str">
        <f t="shared" si="39"/>
        <v>2017</v>
      </c>
      <c r="O211" s="15" t="str">
        <f t="shared" si="40"/>
        <v>10</v>
      </c>
      <c r="P211" s="15">
        <f t="shared" si="41"/>
        <v>201710</v>
      </c>
      <c r="Q211" s="15">
        <f t="shared" si="51"/>
        <v>202003</v>
      </c>
      <c r="R211" s="15">
        <f t="shared" si="42"/>
        <v>23</v>
      </c>
      <c r="S211" s="15">
        <f t="shared" si="43"/>
        <v>11</v>
      </c>
      <c r="T211" s="16">
        <f t="shared" si="44"/>
        <v>3.0833333333333335</v>
      </c>
      <c r="U211" s="16">
        <f t="shared" si="45"/>
        <v>7.4594594594594588</v>
      </c>
      <c r="W211" s="15">
        <f t="shared" si="46"/>
        <v>1</v>
      </c>
      <c r="X211" s="15">
        <f t="shared" si="47"/>
        <v>1</v>
      </c>
      <c r="Y211" s="15">
        <f t="shared" si="48"/>
        <v>0</v>
      </c>
      <c r="Z211" s="15">
        <f t="shared" si="49"/>
        <v>0</v>
      </c>
      <c r="AA211" s="15">
        <f t="shared" si="50"/>
        <v>1</v>
      </c>
    </row>
    <row r="212" spans="1:27" x14ac:dyDescent="0.25">
      <c r="A212" t="s">
        <v>12</v>
      </c>
      <c r="B212" t="s">
        <v>226</v>
      </c>
      <c r="C212">
        <v>30113005296392</v>
      </c>
      <c r="D212" t="s">
        <v>753</v>
      </c>
      <c r="F212">
        <v>2010</v>
      </c>
      <c r="G212" t="s">
        <v>754</v>
      </c>
      <c r="H212" t="s">
        <v>755</v>
      </c>
      <c r="I212">
        <v>42</v>
      </c>
      <c r="J212">
        <v>4</v>
      </c>
      <c r="K212">
        <v>3</v>
      </c>
      <c r="L212">
        <v>1</v>
      </c>
      <c r="N212" s="15" t="str">
        <f t="shared" si="39"/>
        <v>2011</v>
      </c>
      <c r="O212" s="15" t="str">
        <f t="shared" si="40"/>
        <v>12</v>
      </c>
      <c r="P212" s="15">
        <f t="shared" si="41"/>
        <v>201112</v>
      </c>
      <c r="Q212" s="15">
        <f t="shared" si="51"/>
        <v>202009</v>
      </c>
      <c r="R212" s="15">
        <f t="shared" si="42"/>
        <v>46</v>
      </c>
      <c r="S212" s="15">
        <f t="shared" si="43"/>
        <v>4</v>
      </c>
      <c r="T212" s="16">
        <f t="shared" si="44"/>
        <v>8.9166666666666661</v>
      </c>
      <c r="U212" s="16">
        <f t="shared" si="45"/>
        <v>5.1588785046728978</v>
      </c>
      <c r="W212" s="15">
        <f t="shared" si="46"/>
        <v>1</v>
      </c>
      <c r="X212" s="15">
        <f t="shared" si="47"/>
        <v>0</v>
      </c>
      <c r="Y212" s="15">
        <f t="shared" si="48"/>
        <v>1</v>
      </c>
      <c r="Z212" s="15">
        <f t="shared" si="49"/>
        <v>1</v>
      </c>
      <c r="AA212" s="15">
        <f t="shared" si="50"/>
        <v>1</v>
      </c>
    </row>
    <row r="213" spans="1:27" x14ac:dyDescent="0.25">
      <c r="A213" t="s">
        <v>12</v>
      </c>
      <c r="B213" t="s">
        <v>226</v>
      </c>
      <c r="C213">
        <v>30113006530898</v>
      </c>
      <c r="D213" t="s">
        <v>753</v>
      </c>
      <c r="F213">
        <v>2010</v>
      </c>
      <c r="G213" t="s">
        <v>897</v>
      </c>
      <c r="H213" t="s">
        <v>898</v>
      </c>
      <c r="I213">
        <v>41</v>
      </c>
      <c r="J213">
        <v>6</v>
      </c>
      <c r="K213">
        <v>5</v>
      </c>
      <c r="L213">
        <v>0</v>
      </c>
      <c r="N213" s="15" t="str">
        <f t="shared" si="39"/>
        <v>2011</v>
      </c>
      <c r="O213" s="15" t="str">
        <f t="shared" si="40"/>
        <v>11</v>
      </c>
      <c r="P213" s="15">
        <f t="shared" si="41"/>
        <v>201111</v>
      </c>
      <c r="Q213" s="15">
        <f t="shared" si="51"/>
        <v>202003</v>
      </c>
      <c r="R213" s="15">
        <f t="shared" si="42"/>
        <v>47</v>
      </c>
      <c r="S213" s="15">
        <f t="shared" si="43"/>
        <v>5</v>
      </c>
      <c r="T213" s="16">
        <f t="shared" si="44"/>
        <v>9</v>
      </c>
      <c r="U213" s="16">
        <f t="shared" si="45"/>
        <v>5.2222222222222223</v>
      </c>
      <c r="W213" s="15">
        <f t="shared" si="46"/>
        <v>1</v>
      </c>
      <c r="X213" s="15">
        <f t="shared" si="47"/>
        <v>1</v>
      </c>
      <c r="Y213" s="15">
        <f t="shared" si="48"/>
        <v>1</v>
      </c>
      <c r="Z213" s="15">
        <f t="shared" si="49"/>
        <v>1</v>
      </c>
      <c r="AA213" s="15">
        <f t="shared" si="50"/>
        <v>1</v>
      </c>
    </row>
    <row r="214" spans="1:27" x14ac:dyDescent="0.25">
      <c r="A214" t="s">
        <v>12</v>
      </c>
      <c r="B214" t="s">
        <v>226</v>
      </c>
      <c r="C214">
        <v>30113005441212</v>
      </c>
      <c r="D214" t="s">
        <v>899</v>
      </c>
      <c r="E214" t="s">
        <v>900</v>
      </c>
      <c r="F214">
        <v>2010</v>
      </c>
      <c r="G214" t="s">
        <v>901</v>
      </c>
      <c r="H214" t="s">
        <v>902</v>
      </c>
      <c r="I214">
        <v>54</v>
      </c>
      <c r="J214">
        <v>6</v>
      </c>
      <c r="K214">
        <v>5</v>
      </c>
      <c r="L214">
        <v>2</v>
      </c>
      <c r="N214" s="15" t="str">
        <f t="shared" si="39"/>
        <v>2011</v>
      </c>
      <c r="O214" s="15" t="str">
        <f t="shared" si="40"/>
        <v>11</v>
      </c>
      <c r="P214" s="15">
        <f t="shared" si="41"/>
        <v>201111</v>
      </c>
      <c r="Q214" s="15">
        <f t="shared" si="51"/>
        <v>202009</v>
      </c>
      <c r="R214" s="15">
        <f t="shared" si="42"/>
        <v>60</v>
      </c>
      <c r="S214" s="15">
        <f t="shared" si="43"/>
        <v>7</v>
      </c>
      <c r="T214" s="16">
        <f t="shared" si="44"/>
        <v>9</v>
      </c>
      <c r="U214" s="16">
        <f t="shared" si="45"/>
        <v>6.666666666666667</v>
      </c>
      <c r="W214" s="15">
        <f t="shared" si="46"/>
        <v>1</v>
      </c>
      <c r="X214" s="15">
        <f t="shared" si="47"/>
        <v>0</v>
      </c>
      <c r="Y214" s="15">
        <f t="shared" si="48"/>
        <v>1</v>
      </c>
      <c r="Z214" s="15">
        <f t="shared" si="49"/>
        <v>0</v>
      </c>
      <c r="AA214" s="15">
        <f t="shared" si="50"/>
        <v>1</v>
      </c>
    </row>
    <row r="215" spans="1:27" x14ac:dyDescent="0.25">
      <c r="A215" t="s">
        <v>12</v>
      </c>
      <c r="B215" t="s">
        <v>226</v>
      </c>
      <c r="C215">
        <v>30113006568690</v>
      </c>
      <c r="D215" t="s">
        <v>5003</v>
      </c>
      <c r="F215">
        <v>2017</v>
      </c>
      <c r="G215" t="s">
        <v>5004</v>
      </c>
      <c r="H215" t="s">
        <v>5005</v>
      </c>
      <c r="I215">
        <v>15</v>
      </c>
      <c r="J215">
        <v>2</v>
      </c>
      <c r="K215">
        <v>9</v>
      </c>
      <c r="L215">
        <v>0</v>
      </c>
      <c r="N215" s="15" t="str">
        <f t="shared" si="39"/>
        <v>2018</v>
      </c>
      <c r="O215" s="15" t="str">
        <f t="shared" si="40"/>
        <v>02</v>
      </c>
      <c r="P215" s="15">
        <f t="shared" si="41"/>
        <v>201802</v>
      </c>
      <c r="Q215" s="15">
        <f t="shared" si="51"/>
        <v>202010</v>
      </c>
      <c r="R215" s="15">
        <f t="shared" si="42"/>
        <v>17</v>
      </c>
      <c r="S215" s="15">
        <f t="shared" si="43"/>
        <v>9</v>
      </c>
      <c r="T215" s="16">
        <f t="shared" si="44"/>
        <v>2.75</v>
      </c>
      <c r="U215" s="16">
        <f t="shared" si="45"/>
        <v>6.1818181818181817</v>
      </c>
      <c r="W215" s="15">
        <f t="shared" si="46"/>
        <v>1</v>
      </c>
      <c r="X215" s="15">
        <f t="shared" si="47"/>
        <v>0</v>
      </c>
      <c r="Y215" s="15">
        <f t="shared" si="48"/>
        <v>1</v>
      </c>
      <c r="Z215" s="15">
        <f t="shared" si="49"/>
        <v>0</v>
      </c>
      <c r="AA215" s="15">
        <f t="shared" si="50"/>
        <v>1</v>
      </c>
    </row>
    <row r="216" spans="1:27" x14ac:dyDescent="0.25">
      <c r="A216" t="s">
        <v>12</v>
      </c>
      <c r="B216" t="s">
        <v>226</v>
      </c>
      <c r="C216">
        <v>30113006323344</v>
      </c>
      <c r="D216" t="s">
        <v>3645</v>
      </c>
      <c r="E216" t="s">
        <v>3646</v>
      </c>
      <c r="F216">
        <v>2016</v>
      </c>
      <c r="G216" t="s">
        <v>3647</v>
      </c>
      <c r="H216" t="s">
        <v>3648</v>
      </c>
      <c r="I216">
        <v>24</v>
      </c>
      <c r="J216">
        <v>1</v>
      </c>
      <c r="K216">
        <v>2</v>
      </c>
      <c r="L216">
        <v>0</v>
      </c>
      <c r="N216" s="15" t="str">
        <f t="shared" si="39"/>
        <v>2016</v>
      </c>
      <c r="O216" s="15" t="str">
        <f t="shared" si="40"/>
        <v>06</v>
      </c>
      <c r="P216" s="15">
        <f t="shared" si="41"/>
        <v>201606</v>
      </c>
      <c r="Q216" s="15">
        <f t="shared" si="51"/>
        <v>202010</v>
      </c>
      <c r="R216" s="15">
        <f t="shared" si="42"/>
        <v>25</v>
      </c>
      <c r="S216" s="15">
        <f t="shared" si="43"/>
        <v>2</v>
      </c>
      <c r="T216" s="16">
        <f t="shared" si="44"/>
        <v>4.416666666666667</v>
      </c>
      <c r="U216" s="16">
        <f t="shared" si="45"/>
        <v>5.6603773584905657</v>
      </c>
      <c r="W216" s="15">
        <f t="shared" si="46"/>
        <v>1</v>
      </c>
      <c r="X216" s="15">
        <f t="shared" si="47"/>
        <v>0</v>
      </c>
      <c r="Y216" s="15">
        <f t="shared" si="48"/>
        <v>1</v>
      </c>
      <c r="Z216" s="15">
        <f t="shared" si="49"/>
        <v>1</v>
      </c>
      <c r="AA216" s="15">
        <f t="shared" si="50"/>
        <v>1</v>
      </c>
    </row>
    <row r="217" spans="1:27" x14ac:dyDescent="0.25">
      <c r="A217" t="s">
        <v>12</v>
      </c>
      <c r="B217" t="s">
        <v>226</v>
      </c>
      <c r="C217">
        <v>30113006375468</v>
      </c>
      <c r="D217" t="s">
        <v>3925</v>
      </c>
      <c r="E217" t="s">
        <v>3926</v>
      </c>
      <c r="F217">
        <v>2015</v>
      </c>
      <c r="G217" t="s">
        <v>3927</v>
      </c>
      <c r="H217" t="s">
        <v>3928</v>
      </c>
      <c r="I217">
        <v>28</v>
      </c>
      <c r="J217">
        <v>1</v>
      </c>
      <c r="K217">
        <v>6</v>
      </c>
      <c r="L217">
        <v>0</v>
      </c>
      <c r="N217" s="15" t="str">
        <f t="shared" si="39"/>
        <v>2016</v>
      </c>
      <c r="O217" s="15" t="str">
        <f t="shared" si="40"/>
        <v>10</v>
      </c>
      <c r="P217" s="15">
        <f t="shared" si="41"/>
        <v>201610</v>
      </c>
      <c r="Q217" s="15">
        <f t="shared" si="51"/>
        <v>201911</v>
      </c>
      <c r="R217" s="15">
        <f t="shared" si="42"/>
        <v>29</v>
      </c>
      <c r="S217" s="15">
        <f t="shared" si="43"/>
        <v>6</v>
      </c>
      <c r="T217" s="16">
        <f t="shared" si="44"/>
        <v>4.083333333333333</v>
      </c>
      <c r="U217" s="16">
        <f t="shared" si="45"/>
        <v>7.1020408163265314</v>
      </c>
      <c r="W217" s="15">
        <f t="shared" si="46"/>
        <v>1</v>
      </c>
      <c r="X217" s="15">
        <f t="shared" si="47"/>
        <v>1</v>
      </c>
      <c r="Y217" s="15">
        <f t="shared" si="48"/>
        <v>0</v>
      </c>
      <c r="Z217" s="15">
        <f t="shared" si="49"/>
        <v>1</v>
      </c>
      <c r="AA217" s="15">
        <f t="shared" si="50"/>
        <v>1</v>
      </c>
    </row>
    <row r="218" spans="1:27" x14ac:dyDescent="0.25">
      <c r="A218" t="s">
        <v>12</v>
      </c>
      <c r="B218" t="s">
        <v>226</v>
      </c>
      <c r="C218">
        <v>30113006377852</v>
      </c>
      <c r="D218" t="s">
        <v>3985</v>
      </c>
      <c r="E218" t="s">
        <v>3986</v>
      </c>
      <c r="F218">
        <v>2016</v>
      </c>
      <c r="G218" t="s">
        <v>3987</v>
      </c>
      <c r="H218" t="s">
        <v>3988</v>
      </c>
      <c r="I218">
        <v>22</v>
      </c>
      <c r="J218">
        <v>4</v>
      </c>
      <c r="K218">
        <v>2</v>
      </c>
      <c r="L218">
        <v>1</v>
      </c>
      <c r="N218" s="15" t="str">
        <f t="shared" si="39"/>
        <v>2016</v>
      </c>
      <c r="O218" s="15" t="str">
        <f t="shared" si="40"/>
        <v>10</v>
      </c>
      <c r="P218" s="15">
        <f t="shared" si="41"/>
        <v>201610</v>
      </c>
      <c r="Q218" s="15">
        <f t="shared" si="51"/>
        <v>202010</v>
      </c>
      <c r="R218" s="15">
        <f t="shared" si="42"/>
        <v>26</v>
      </c>
      <c r="S218" s="15">
        <f t="shared" si="43"/>
        <v>3</v>
      </c>
      <c r="T218" s="16">
        <f t="shared" si="44"/>
        <v>4.083333333333333</v>
      </c>
      <c r="U218" s="16">
        <f t="shared" si="45"/>
        <v>6.3673469387755111</v>
      </c>
      <c r="W218" s="15">
        <f t="shared" si="46"/>
        <v>1</v>
      </c>
      <c r="X218" s="15">
        <f t="shared" si="47"/>
        <v>0</v>
      </c>
      <c r="Y218" s="15">
        <f t="shared" si="48"/>
        <v>1</v>
      </c>
      <c r="Z218" s="15">
        <f t="shared" si="49"/>
        <v>1</v>
      </c>
      <c r="AA218" s="15">
        <f t="shared" si="50"/>
        <v>1</v>
      </c>
    </row>
    <row r="219" spans="1:27" x14ac:dyDescent="0.25">
      <c r="A219" t="s">
        <v>12</v>
      </c>
      <c r="B219" t="s">
        <v>226</v>
      </c>
      <c r="C219">
        <v>30113006376979</v>
      </c>
      <c r="D219" t="s">
        <v>3955</v>
      </c>
      <c r="E219" t="s">
        <v>3956</v>
      </c>
      <c r="F219">
        <v>2015</v>
      </c>
      <c r="G219" t="s">
        <v>3957</v>
      </c>
      <c r="H219" t="s">
        <v>3958</v>
      </c>
      <c r="I219">
        <v>23</v>
      </c>
      <c r="J219">
        <v>3</v>
      </c>
      <c r="K219">
        <v>7</v>
      </c>
      <c r="L219">
        <v>1</v>
      </c>
      <c r="N219" s="15" t="str">
        <f t="shared" si="39"/>
        <v>2016</v>
      </c>
      <c r="O219" s="15" t="str">
        <f t="shared" si="40"/>
        <v>11</v>
      </c>
      <c r="P219" s="15">
        <f t="shared" si="41"/>
        <v>201611</v>
      </c>
      <c r="Q219" s="15">
        <f t="shared" si="51"/>
        <v>202010</v>
      </c>
      <c r="R219" s="15">
        <f t="shared" si="42"/>
        <v>26</v>
      </c>
      <c r="S219" s="15">
        <f t="shared" si="43"/>
        <v>8</v>
      </c>
      <c r="T219" s="16">
        <f t="shared" si="44"/>
        <v>4</v>
      </c>
      <c r="U219" s="16">
        <f t="shared" si="45"/>
        <v>6.5</v>
      </c>
      <c r="W219" s="15">
        <f t="shared" si="46"/>
        <v>1</v>
      </c>
      <c r="X219" s="15">
        <f t="shared" si="47"/>
        <v>0</v>
      </c>
      <c r="Y219" s="15">
        <f t="shared" si="48"/>
        <v>1</v>
      </c>
      <c r="Z219" s="15">
        <f t="shared" si="49"/>
        <v>0</v>
      </c>
      <c r="AA219" s="15">
        <f t="shared" si="50"/>
        <v>1</v>
      </c>
    </row>
    <row r="220" spans="1:27" x14ac:dyDescent="0.25">
      <c r="A220" t="s">
        <v>12</v>
      </c>
      <c r="B220" t="s">
        <v>226</v>
      </c>
      <c r="C220">
        <v>30113006649680</v>
      </c>
      <c r="D220" t="s">
        <v>5535</v>
      </c>
      <c r="F220">
        <v>2018</v>
      </c>
      <c r="G220" t="s">
        <v>5536</v>
      </c>
      <c r="H220" t="s">
        <v>5537</v>
      </c>
      <c r="I220">
        <v>13</v>
      </c>
      <c r="J220">
        <v>0</v>
      </c>
      <c r="K220">
        <v>7</v>
      </c>
      <c r="L220">
        <v>0</v>
      </c>
      <c r="N220" s="15" t="str">
        <f t="shared" si="39"/>
        <v>2018</v>
      </c>
      <c r="O220" s="15" t="str">
        <f t="shared" si="40"/>
        <v>09</v>
      </c>
      <c r="P220" s="15">
        <f t="shared" si="41"/>
        <v>201809</v>
      </c>
      <c r="Q220" s="15">
        <f t="shared" si="51"/>
        <v>202005</v>
      </c>
      <c r="R220" s="15">
        <f t="shared" si="42"/>
        <v>13</v>
      </c>
      <c r="S220" s="15">
        <f t="shared" si="43"/>
        <v>7</v>
      </c>
      <c r="T220" s="16">
        <f t="shared" si="44"/>
        <v>2.1666666666666665</v>
      </c>
      <c r="U220" s="16">
        <f t="shared" si="45"/>
        <v>6</v>
      </c>
      <c r="W220" s="15">
        <f t="shared" si="46"/>
        <v>1</v>
      </c>
      <c r="X220" s="15">
        <f t="shared" si="47"/>
        <v>1</v>
      </c>
      <c r="Y220" s="15">
        <f t="shared" si="48"/>
        <v>1</v>
      </c>
      <c r="Z220" s="15">
        <f t="shared" si="49"/>
        <v>0</v>
      </c>
      <c r="AA220" s="15">
        <f t="shared" si="50"/>
        <v>1</v>
      </c>
    </row>
    <row r="221" spans="1:27" x14ac:dyDescent="0.25">
      <c r="A221" t="s">
        <v>12</v>
      </c>
      <c r="B221" t="s">
        <v>226</v>
      </c>
      <c r="C221">
        <v>30113006568849</v>
      </c>
      <c r="D221" t="s">
        <v>5006</v>
      </c>
      <c r="F221">
        <v>2017</v>
      </c>
      <c r="G221" t="s">
        <v>5007</v>
      </c>
      <c r="H221" t="s">
        <v>5008</v>
      </c>
      <c r="I221">
        <v>11</v>
      </c>
      <c r="J221">
        <v>3</v>
      </c>
      <c r="K221">
        <v>4</v>
      </c>
      <c r="L221">
        <v>1</v>
      </c>
      <c r="N221" s="15" t="str">
        <f t="shared" si="39"/>
        <v>2018</v>
      </c>
      <c r="O221" s="15" t="str">
        <f t="shared" si="40"/>
        <v>02</v>
      </c>
      <c r="P221" s="15">
        <f t="shared" si="41"/>
        <v>201802</v>
      </c>
      <c r="Q221" s="15">
        <f t="shared" si="51"/>
        <v>202010</v>
      </c>
      <c r="R221" s="15">
        <f t="shared" si="42"/>
        <v>14</v>
      </c>
      <c r="S221" s="15">
        <f t="shared" si="43"/>
        <v>5</v>
      </c>
      <c r="T221" s="16">
        <f t="shared" si="44"/>
        <v>2.75</v>
      </c>
      <c r="U221" s="16">
        <f t="shared" si="45"/>
        <v>5.0909090909090908</v>
      </c>
      <c r="W221" s="15">
        <f t="shared" si="46"/>
        <v>1</v>
      </c>
      <c r="X221" s="15">
        <f t="shared" si="47"/>
        <v>0</v>
      </c>
      <c r="Y221" s="15">
        <f t="shared" si="48"/>
        <v>1</v>
      </c>
      <c r="Z221" s="15">
        <f t="shared" si="49"/>
        <v>1</v>
      </c>
      <c r="AA221" s="15">
        <f t="shared" si="50"/>
        <v>1</v>
      </c>
    </row>
    <row r="222" spans="1:27" x14ac:dyDescent="0.25">
      <c r="A222" t="s">
        <v>12</v>
      </c>
      <c r="B222" t="s">
        <v>226</v>
      </c>
      <c r="C222">
        <v>30113006783034</v>
      </c>
      <c r="D222" t="s">
        <v>5847</v>
      </c>
      <c r="F222">
        <v>2018</v>
      </c>
      <c r="G222" t="s">
        <v>5848</v>
      </c>
      <c r="H222" t="s">
        <v>5849</v>
      </c>
      <c r="I222">
        <v>12</v>
      </c>
      <c r="J222">
        <v>0</v>
      </c>
      <c r="K222">
        <v>9</v>
      </c>
      <c r="L222">
        <v>0</v>
      </c>
      <c r="N222" s="15" t="str">
        <f t="shared" si="39"/>
        <v>2018</v>
      </c>
      <c r="O222" s="15" t="str">
        <f t="shared" si="40"/>
        <v>12</v>
      </c>
      <c r="P222" s="15">
        <f t="shared" si="41"/>
        <v>201812</v>
      </c>
      <c r="Q222" s="15">
        <f t="shared" si="51"/>
        <v>202009</v>
      </c>
      <c r="R222" s="15">
        <f t="shared" si="42"/>
        <v>12</v>
      </c>
      <c r="S222" s="15">
        <f t="shared" si="43"/>
        <v>9</v>
      </c>
      <c r="T222" s="16">
        <f t="shared" si="44"/>
        <v>1.9166666666666667</v>
      </c>
      <c r="U222" s="16">
        <f t="shared" si="45"/>
        <v>6.2608695652173907</v>
      </c>
      <c r="W222" s="15">
        <f t="shared" si="46"/>
        <v>1</v>
      </c>
      <c r="X222" s="15">
        <f t="shared" si="47"/>
        <v>0</v>
      </c>
      <c r="Y222" s="15">
        <f t="shared" si="48"/>
        <v>1</v>
      </c>
      <c r="Z222" s="15">
        <f t="shared" si="49"/>
        <v>0</v>
      </c>
      <c r="AA222" s="15">
        <f t="shared" si="50"/>
        <v>1</v>
      </c>
    </row>
    <row r="223" spans="1:27" x14ac:dyDescent="0.25">
      <c r="A223" t="s">
        <v>12</v>
      </c>
      <c r="B223" t="s">
        <v>226</v>
      </c>
      <c r="C223">
        <v>30113003157091</v>
      </c>
      <c r="D223" t="s">
        <v>271</v>
      </c>
      <c r="E223" t="s">
        <v>272</v>
      </c>
      <c r="F223">
        <v>2008</v>
      </c>
      <c r="G223" t="s">
        <v>273</v>
      </c>
      <c r="H223" t="s">
        <v>274</v>
      </c>
      <c r="I223">
        <v>33</v>
      </c>
      <c r="J223">
        <v>20</v>
      </c>
      <c r="K223">
        <v>2</v>
      </c>
      <c r="L223">
        <v>3</v>
      </c>
      <c r="N223" s="15" t="str">
        <f t="shared" si="39"/>
        <v>2010</v>
      </c>
      <c r="O223" s="15" t="str">
        <f t="shared" si="40"/>
        <v>06</v>
      </c>
      <c r="P223" s="15">
        <f t="shared" si="41"/>
        <v>201006</v>
      </c>
      <c r="Q223" s="15">
        <f t="shared" si="51"/>
        <v>202007</v>
      </c>
      <c r="R223" s="15">
        <f t="shared" si="42"/>
        <v>53</v>
      </c>
      <c r="S223" s="15">
        <f t="shared" si="43"/>
        <v>5</v>
      </c>
      <c r="T223" s="16">
        <f t="shared" si="44"/>
        <v>10.416666666666666</v>
      </c>
      <c r="U223" s="16">
        <f t="shared" si="45"/>
        <v>5.0880000000000001</v>
      </c>
      <c r="W223" s="15">
        <f t="shared" si="46"/>
        <v>1</v>
      </c>
      <c r="X223" s="15">
        <f t="shared" si="47"/>
        <v>1</v>
      </c>
      <c r="Y223" s="15">
        <f t="shared" si="48"/>
        <v>1</v>
      </c>
      <c r="Z223" s="15">
        <f t="shared" si="49"/>
        <v>1</v>
      </c>
      <c r="AA223" s="15">
        <f t="shared" si="50"/>
        <v>1</v>
      </c>
    </row>
    <row r="224" spans="1:27" x14ac:dyDescent="0.25">
      <c r="A224" t="s">
        <v>12</v>
      </c>
      <c r="B224" t="s">
        <v>226</v>
      </c>
      <c r="C224">
        <v>30113005441485</v>
      </c>
      <c r="D224" t="s">
        <v>912</v>
      </c>
      <c r="F224">
        <v>2011</v>
      </c>
      <c r="G224" t="s">
        <v>913</v>
      </c>
      <c r="H224" t="s">
        <v>914</v>
      </c>
      <c r="I224">
        <v>48</v>
      </c>
      <c r="J224">
        <v>12</v>
      </c>
      <c r="K224">
        <v>10</v>
      </c>
      <c r="L224">
        <v>2</v>
      </c>
      <c r="N224" s="15" t="str">
        <f t="shared" si="39"/>
        <v>2011</v>
      </c>
      <c r="O224" s="15" t="str">
        <f t="shared" si="40"/>
        <v>11</v>
      </c>
      <c r="P224" s="15">
        <f t="shared" si="41"/>
        <v>201111</v>
      </c>
      <c r="Q224" s="15">
        <f t="shared" si="51"/>
        <v>202010</v>
      </c>
      <c r="R224" s="15">
        <f t="shared" si="42"/>
        <v>60</v>
      </c>
      <c r="S224" s="15">
        <f t="shared" si="43"/>
        <v>12</v>
      </c>
      <c r="T224" s="16">
        <f t="shared" si="44"/>
        <v>9</v>
      </c>
      <c r="U224" s="16">
        <f t="shared" si="45"/>
        <v>6.666666666666667</v>
      </c>
      <c r="W224" s="15">
        <f t="shared" si="46"/>
        <v>1</v>
      </c>
      <c r="X224" s="15">
        <f t="shared" si="47"/>
        <v>0</v>
      </c>
      <c r="Y224" s="15">
        <f t="shared" si="48"/>
        <v>1</v>
      </c>
      <c r="Z224" s="15">
        <f t="shared" si="49"/>
        <v>0</v>
      </c>
      <c r="AA224" s="15">
        <f t="shared" si="50"/>
        <v>1</v>
      </c>
    </row>
    <row r="225" spans="1:27" x14ac:dyDescent="0.25">
      <c r="A225" t="s">
        <v>12</v>
      </c>
      <c r="B225" t="s">
        <v>226</v>
      </c>
      <c r="C225">
        <v>30113005441279</v>
      </c>
      <c r="D225" t="s">
        <v>903</v>
      </c>
      <c r="F225">
        <v>2011</v>
      </c>
      <c r="G225" t="s">
        <v>904</v>
      </c>
      <c r="H225" t="s">
        <v>905</v>
      </c>
      <c r="I225">
        <v>45</v>
      </c>
      <c r="J225">
        <v>8</v>
      </c>
      <c r="K225">
        <v>6</v>
      </c>
      <c r="L225">
        <v>0</v>
      </c>
      <c r="N225" s="15" t="str">
        <f t="shared" si="39"/>
        <v>2011</v>
      </c>
      <c r="O225" s="15" t="str">
        <f t="shared" si="40"/>
        <v>11</v>
      </c>
      <c r="P225" s="15">
        <f t="shared" si="41"/>
        <v>201111</v>
      </c>
      <c r="Q225" s="15">
        <f t="shared" si="51"/>
        <v>202010</v>
      </c>
      <c r="R225" s="15">
        <f t="shared" si="42"/>
        <v>53</v>
      </c>
      <c r="S225" s="15">
        <f t="shared" si="43"/>
        <v>6</v>
      </c>
      <c r="T225" s="16">
        <f t="shared" si="44"/>
        <v>9</v>
      </c>
      <c r="U225" s="16">
        <f t="shared" si="45"/>
        <v>5.8888888888888893</v>
      </c>
      <c r="W225" s="15">
        <f t="shared" si="46"/>
        <v>1</v>
      </c>
      <c r="X225" s="15">
        <f t="shared" si="47"/>
        <v>0</v>
      </c>
      <c r="Y225" s="15">
        <f t="shared" si="48"/>
        <v>1</v>
      </c>
      <c r="Z225" s="15">
        <f t="shared" si="49"/>
        <v>1</v>
      </c>
      <c r="AA225" s="15">
        <f t="shared" si="50"/>
        <v>1</v>
      </c>
    </row>
    <row r="226" spans="1:27" x14ac:dyDescent="0.25">
      <c r="A226" t="s">
        <v>12</v>
      </c>
      <c r="B226" t="s">
        <v>226</v>
      </c>
      <c r="C226">
        <v>30113005363630</v>
      </c>
      <c r="D226" t="s">
        <v>664</v>
      </c>
      <c r="E226" t="s">
        <v>665</v>
      </c>
      <c r="F226">
        <v>2010</v>
      </c>
      <c r="G226" t="s">
        <v>666</v>
      </c>
      <c r="H226" t="s">
        <v>667</v>
      </c>
      <c r="I226">
        <v>63</v>
      </c>
      <c r="J226">
        <v>13</v>
      </c>
      <c r="K226">
        <v>4</v>
      </c>
      <c r="L226">
        <v>2</v>
      </c>
      <c r="N226" s="15" t="str">
        <f t="shared" si="39"/>
        <v>2011</v>
      </c>
      <c r="O226" s="15" t="str">
        <f t="shared" si="40"/>
        <v>04</v>
      </c>
      <c r="P226" s="15">
        <f t="shared" si="41"/>
        <v>201104</v>
      </c>
      <c r="Q226" s="15">
        <f t="shared" si="51"/>
        <v>202010</v>
      </c>
      <c r="R226" s="15">
        <f t="shared" si="42"/>
        <v>76</v>
      </c>
      <c r="S226" s="15">
        <f t="shared" si="43"/>
        <v>6</v>
      </c>
      <c r="T226" s="16">
        <f t="shared" si="44"/>
        <v>9.5833333333333339</v>
      </c>
      <c r="U226" s="16">
        <f t="shared" si="45"/>
        <v>7.9304347826086952</v>
      </c>
      <c r="W226" s="15">
        <f t="shared" si="46"/>
        <v>1</v>
      </c>
      <c r="X226" s="15">
        <f t="shared" si="47"/>
        <v>0</v>
      </c>
      <c r="Y226" s="15">
        <f t="shared" si="48"/>
        <v>0</v>
      </c>
      <c r="Z226" s="15">
        <f t="shared" si="49"/>
        <v>1</v>
      </c>
      <c r="AA226" s="15">
        <f t="shared" si="50"/>
        <v>1</v>
      </c>
    </row>
    <row r="227" spans="1:27" x14ac:dyDescent="0.25">
      <c r="A227" t="s">
        <v>12</v>
      </c>
      <c r="B227" t="s">
        <v>226</v>
      </c>
      <c r="C227">
        <v>30113005441238</v>
      </c>
      <c r="D227" t="s">
        <v>895</v>
      </c>
      <c r="E227" t="s">
        <v>618</v>
      </c>
      <c r="F227">
        <v>2010</v>
      </c>
      <c r="G227" t="s">
        <v>896</v>
      </c>
      <c r="H227" t="s">
        <v>760</v>
      </c>
      <c r="I227">
        <v>36</v>
      </c>
      <c r="J227">
        <v>7</v>
      </c>
      <c r="K227">
        <v>4</v>
      </c>
      <c r="L227">
        <v>0</v>
      </c>
      <c r="N227" s="15" t="str">
        <f t="shared" si="39"/>
        <v>2011</v>
      </c>
      <c r="O227" s="15" t="str">
        <f t="shared" si="40"/>
        <v>11</v>
      </c>
      <c r="P227" s="15">
        <f t="shared" si="41"/>
        <v>201111</v>
      </c>
      <c r="Q227" s="15">
        <f t="shared" si="51"/>
        <v>202009</v>
      </c>
      <c r="R227" s="15">
        <f t="shared" si="42"/>
        <v>43</v>
      </c>
      <c r="S227" s="15">
        <f t="shared" si="43"/>
        <v>4</v>
      </c>
      <c r="T227" s="16">
        <f t="shared" si="44"/>
        <v>9</v>
      </c>
      <c r="U227" s="16">
        <f t="shared" si="45"/>
        <v>4.7777777777777777</v>
      </c>
      <c r="W227" s="15">
        <f t="shared" si="46"/>
        <v>1</v>
      </c>
      <c r="X227" s="15">
        <f t="shared" si="47"/>
        <v>0</v>
      </c>
      <c r="Y227" s="15">
        <f t="shared" si="48"/>
        <v>1</v>
      </c>
      <c r="Z227" s="15">
        <f t="shared" si="49"/>
        <v>1</v>
      </c>
      <c r="AA227" s="15">
        <f t="shared" si="50"/>
        <v>1</v>
      </c>
    </row>
    <row r="228" spans="1:27" x14ac:dyDescent="0.25">
      <c r="A228" t="s">
        <v>12</v>
      </c>
      <c r="B228" t="s">
        <v>226</v>
      </c>
      <c r="C228">
        <v>30113005296400</v>
      </c>
      <c r="D228" t="s">
        <v>750</v>
      </c>
      <c r="E228" t="s">
        <v>618</v>
      </c>
      <c r="F228">
        <v>2010</v>
      </c>
      <c r="G228" t="s">
        <v>751</v>
      </c>
      <c r="H228" t="s">
        <v>752</v>
      </c>
      <c r="I228">
        <v>42</v>
      </c>
      <c r="J228">
        <v>7</v>
      </c>
      <c r="K228">
        <v>3</v>
      </c>
      <c r="L228">
        <v>0</v>
      </c>
      <c r="N228" s="15" t="str">
        <f t="shared" si="39"/>
        <v>2011</v>
      </c>
      <c r="O228" s="15" t="str">
        <f t="shared" si="40"/>
        <v>12</v>
      </c>
      <c r="P228" s="15">
        <f t="shared" si="41"/>
        <v>201112</v>
      </c>
      <c r="Q228" s="15">
        <f t="shared" si="51"/>
        <v>202009</v>
      </c>
      <c r="R228" s="15">
        <f t="shared" si="42"/>
        <v>49</v>
      </c>
      <c r="S228" s="15">
        <f t="shared" si="43"/>
        <v>3</v>
      </c>
      <c r="T228" s="16">
        <f t="shared" si="44"/>
        <v>8.9166666666666661</v>
      </c>
      <c r="U228" s="16">
        <f t="shared" si="45"/>
        <v>5.4953271028037385</v>
      </c>
      <c r="W228" s="15">
        <f t="shared" si="46"/>
        <v>1</v>
      </c>
      <c r="X228" s="15">
        <f t="shared" si="47"/>
        <v>0</v>
      </c>
      <c r="Y228" s="15">
        <f t="shared" si="48"/>
        <v>1</v>
      </c>
      <c r="Z228" s="15">
        <f t="shared" si="49"/>
        <v>1</v>
      </c>
      <c r="AA228" s="15">
        <f t="shared" si="50"/>
        <v>1</v>
      </c>
    </row>
    <row r="229" spans="1:27" x14ac:dyDescent="0.25">
      <c r="A229" t="s">
        <v>12</v>
      </c>
      <c r="B229" t="s">
        <v>226</v>
      </c>
      <c r="C229">
        <v>30113005441246</v>
      </c>
      <c r="D229" t="s">
        <v>892</v>
      </c>
      <c r="E229" t="s">
        <v>618</v>
      </c>
      <c r="F229">
        <v>2010</v>
      </c>
      <c r="G229" t="s">
        <v>893</v>
      </c>
      <c r="H229" t="s">
        <v>894</v>
      </c>
      <c r="I229">
        <v>22</v>
      </c>
      <c r="J229">
        <v>6</v>
      </c>
      <c r="K229">
        <v>3</v>
      </c>
      <c r="L229">
        <v>1</v>
      </c>
      <c r="N229" s="15" t="str">
        <f t="shared" si="39"/>
        <v>2011</v>
      </c>
      <c r="O229" s="15" t="str">
        <f t="shared" si="40"/>
        <v>11</v>
      </c>
      <c r="P229" s="15">
        <f t="shared" si="41"/>
        <v>201111</v>
      </c>
      <c r="Q229" s="15">
        <f t="shared" si="51"/>
        <v>201912</v>
      </c>
      <c r="R229" s="15">
        <f t="shared" si="42"/>
        <v>28</v>
      </c>
      <c r="S229" s="15">
        <f t="shared" si="43"/>
        <v>4</v>
      </c>
      <c r="T229" s="16">
        <f t="shared" si="44"/>
        <v>9</v>
      </c>
      <c r="U229" s="16">
        <f t="shared" si="45"/>
        <v>3.1111111111111112</v>
      </c>
      <c r="W229" s="15">
        <f t="shared" si="46"/>
        <v>1</v>
      </c>
      <c r="X229" s="15">
        <f t="shared" si="47"/>
        <v>1</v>
      </c>
      <c r="Y229" s="15">
        <f t="shared" si="48"/>
        <v>1</v>
      </c>
      <c r="Z229" s="15">
        <f t="shared" si="49"/>
        <v>1</v>
      </c>
      <c r="AA229" s="15">
        <f t="shared" si="50"/>
        <v>1</v>
      </c>
    </row>
    <row r="230" spans="1:27" x14ac:dyDescent="0.25">
      <c r="A230" t="s">
        <v>12</v>
      </c>
      <c r="B230" t="s">
        <v>226</v>
      </c>
      <c r="C230">
        <v>30113005350538</v>
      </c>
      <c r="D230" t="s">
        <v>617</v>
      </c>
      <c r="E230" t="s">
        <v>618</v>
      </c>
      <c r="F230">
        <v>2010</v>
      </c>
      <c r="G230" t="s">
        <v>619</v>
      </c>
      <c r="H230" t="s">
        <v>620</v>
      </c>
      <c r="I230">
        <v>22</v>
      </c>
      <c r="J230">
        <v>8</v>
      </c>
      <c r="N230" s="15" t="str">
        <f t="shared" si="39"/>
        <v>2011</v>
      </c>
      <c r="O230" s="15" t="str">
        <f t="shared" si="40"/>
        <v>04</v>
      </c>
      <c r="P230" s="15">
        <f t="shared" si="41"/>
        <v>201104</v>
      </c>
      <c r="Q230" s="15">
        <f t="shared" si="51"/>
        <v>202002</v>
      </c>
      <c r="R230" s="15">
        <f t="shared" si="42"/>
        <v>30</v>
      </c>
      <c r="S230" s="15">
        <f t="shared" si="43"/>
        <v>0</v>
      </c>
      <c r="T230" s="16">
        <f t="shared" si="44"/>
        <v>9.5833333333333339</v>
      </c>
      <c r="U230" s="16">
        <f t="shared" si="45"/>
        <v>3.1304347826086953</v>
      </c>
      <c r="W230" s="15">
        <f t="shared" si="46"/>
        <v>1</v>
      </c>
      <c r="X230" s="15">
        <f t="shared" si="47"/>
        <v>1</v>
      </c>
      <c r="Y230" s="15">
        <f t="shared" si="48"/>
        <v>1</v>
      </c>
      <c r="Z230" s="15">
        <f t="shared" si="49"/>
        <v>1</v>
      </c>
      <c r="AA230" s="15">
        <f t="shared" si="50"/>
        <v>1</v>
      </c>
    </row>
    <row r="231" spans="1:27" x14ac:dyDescent="0.25">
      <c r="A231" t="s">
        <v>12</v>
      </c>
      <c r="B231" t="s">
        <v>226</v>
      </c>
      <c r="C231">
        <v>30113006641968</v>
      </c>
      <c r="D231" t="s">
        <v>5596</v>
      </c>
      <c r="E231" t="s">
        <v>5597</v>
      </c>
      <c r="F231">
        <v>2018</v>
      </c>
      <c r="G231" t="s">
        <v>5598</v>
      </c>
      <c r="H231" t="s">
        <v>5599</v>
      </c>
      <c r="I231">
        <v>7</v>
      </c>
      <c r="J231">
        <v>2</v>
      </c>
      <c r="K231">
        <v>4</v>
      </c>
      <c r="L231">
        <v>1</v>
      </c>
      <c r="N231" s="15" t="str">
        <f t="shared" si="39"/>
        <v>2018</v>
      </c>
      <c r="O231" s="15" t="str">
        <f t="shared" si="40"/>
        <v>10</v>
      </c>
      <c r="P231" s="15">
        <f t="shared" si="41"/>
        <v>201810</v>
      </c>
      <c r="Q231" s="15">
        <f t="shared" si="51"/>
        <v>202010</v>
      </c>
      <c r="R231" s="15">
        <f t="shared" si="42"/>
        <v>9</v>
      </c>
      <c r="S231" s="15">
        <f t="shared" si="43"/>
        <v>5</v>
      </c>
      <c r="T231" s="16">
        <f t="shared" si="44"/>
        <v>2.0833333333333335</v>
      </c>
      <c r="U231" s="16">
        <f t="shared" si="45"/>
        <v>4.3199999999999994</v>
      </c>
      <c r="W231" s="15">
        <f t="shared" si="46"/>
        <v>1</v>
      </c>
      <c r="X231" s="15">
        <f t="shared" si="47"/>
        <v>0</v>
      </c>
      <c r="Y231" s="15">
        <f t="shared" si="48"/>
        <v>1</v>
      </c>
      <c r="Z231" s="15">
        <f t="shared" si="49"/>
        <v>1</v>
      </c>
      <c r="AA231" s="15">
        <f t="shared" si="50"/>
        <v>1</v>
      </c>
    </row>
    <row r="232" spans="1:27" x14ac:dyDescent="0.25">
      <c r="A232" t="s">
        <v>12</v>
      </c>
      <c r="B232" t="s">
        <v>1027</v>
      </c>
      <c r="C232">
        <v>30113005497628</v>
      </c>
      <c r="D232" t="s">
        <v>1028</v>
      </c>
      <c r="E232" t="s">
        <v>1029</v>
      </c>
      <c r="F232">
        <v>1990</v>
      </c>
      <c r="G232" t="s">
        <v>1030</v>
      </c>
      <c r="H232" t="s">
        <v>1031</v>
      </c>
      <c r="I232">
        <v>36</v>
      </c>
      <c r="J232">
        <v>11</v>
      </c>
      <c r="K232">
        <v>2</v>
      </c>
      <c r="L232">
        <v>1</v>
      </c>
      <c r="N232" s="15" t="str">
        <f t="shared" si="39"/>
        <v>2012</v>
      </c>
      <c r="O232" s="15" t="str">
        <f t="shared" si="40"/>
        <v>05</v>
      </c>
      <c r="P232" s="15">
        <f t="shared" si="41"/>
        <v>201205</v>
      </c>
      <c r="Q232" s="15">
        <f t="shared" si="51"/>
        <v>202010</v>
      </c>
      <c r="R232" s="15">
        <f t="shared" si="42"/>
        <v>47</v>
      </c>
      <c r="S232" s="15">
        <f t="shared" si="43"/>
        <v>3</v>
      </c>
      <c r="T232" s="16">
        <f t="shared" si="44"/>
        <v>8.5</v>
      </c>
      <c r="U232" s="16">
        <f t="shared" si="45"/>
        <v>5.5294117647058822</v>
      </c>
      <c r="W232" s="15">
        <f t="shared" si="46"/>
        <v>1</v>
      </c>
      <c r="X232" s="15">
        <f t="shared" si="47"/>
        <v>0</v>
      </c>
      <c r="Y232" s="15">
        <f t="shared" si="48"/>
        <v>1</v>
      </c>
      <c r="Z232" s="15">
        <f t="shared" si="49"/>
        <v>1</v>
      </c>
      <c r="AA232" s="15">
        <f t="shared" si="50"/>
        <v>1</v>
      </c>
    </row>
    <row r="233" spans="1:27" x14ac:dyDescent="0.25">
      <c r="A233" t="s">
        <v>12</v>
      </c>
      <c r="B233" t="s">
        <v>4964</v>
      </c>
      <c r="C233">
        <v>30113006567213</v>
      </c>
      <c r="D233" t="s">
        <v>4965</v>
      </c>
      <c r="E233" t="s">
        <v>4966</v>
      </c>
      <c r="F233">
        <v>2017</v>
      </c>
      <c r="G233" t="s">
        <v>4967</v>
      </c>
      <c r="H233" t="s">
        <v>4968</v>
      </c>
      <c r="I233">
        <v>10</v>
      </c>
      <c r="J233">
        <v>5</v>
      </c>
      <c r="K233">
        <v>1</v>
      </c>
      <c r="L233">
        <v>2</v>
      </c>
      <c r="N233" s="15" t="str">
        <f t="shared" si="39"/>
        <v>2018</v>
      </c>
      <c r="O233" s="15" t="str">
        <f t="shared" si="40"/>
        <v>02</v>
      </c>
      <c r="P233" s="15">
        <f t="shared" si="41"/>
        <v>201802</v>
      </c>
      <c r="Q233" s="15">
        <f t="shared" si="51"/>
        <v>202007</v>
      </c>
      <c r="R233" s="15">
        <f t="shared" si="42"/>
        <v>15</v>
      </c>
      <c r="S233" s="15">
        <f t="shared" si="43"/>
        <v>3</v>
      </c>
      <c r="T233" s="16">
        <f t="shared" si="44"/>
        <v>2.75</v>
      </c>
      <c r="U233" s="16">
        <f t="shared" si="45"/>
        <v>5.4545454545454541</v>
      </c>
      <c r="W233" s="15">
        <f t="shared" si="46"/>
        <v>1</v>
      </c>
      <c r="X233" s="15">
        <f t="shared" si="47"/>
        <v>1</v>
      </c>
      <c r="Y233" s="15">
        <f t="shared" si="48"/>
        <v>1</v>
      </c>
      <c r="Z233" s="15">
        <f t="shared" si="49"/>
        <v>1</v>
      </c>
      <c r="AA233" s="15">
        <f t="shared" si="50"/>
        <v>1</v>
      </c>
    </row>
    <row r="234" spans="1:27" x14ac:dyDescent="0.25">
      <c r="A234" t="s">
        <v>12</v>
      </c>
      <c r="B234" t="s">
        <v>1699</v>
      </c>
      <c r="C234">
        <v>30113005837765</v>
      </c>
      <c r="D234" t="s">
        <v>1715</v>
      </c>
      <c r="E234" t="s">
        <v>1705</v>
      </c>
      <c r="F234">
        <v>2013</v>
      </c>
      <c r="G234" t="s">
        <v>1716</v>
      </c>
      <c r="H234" t="s">
        <v>1717</v>
      </c>
      <c r="I234">
        <v>41</v>
      </c>
      <c r="J234">
        <v>4</v>
      </c>
      <c r="K234">
        <v>5</v>
      </c>
      <c r="L234">
        <v>0</v>
      </c>
      <c r="N234" s="15" t="str">
        <f t="shared" si="39"/>
        <v>2013</v>
      </c>
      <c r="O234" s="15" t="str">
        <f t="shared" si="40"/>
        <v>11</v>
      </c>
      <c r="P234" s="15">
        <f t="shared" si="41"/>
        <v>201311</v>
      </c>
      <c r="Q234" s="15">
        <f t="shared" si="51"/>
        <v>202010</v>
      </c>
      <c r="R234" s="15">
        <f t="shared" si="42"/>
        <v>45</v>
      </c>
      <c r="S234" s="15">
        <f t="shared" si="43"/>
        <v>5</v>
      </c>
      <c r="T234" s="16">
        <f t="shared" si="44"/>
        <v>7</v>
      </c>
      <c r="U234" s="16">
        <f t="shared" si="45"/>
        <v>6.4285714285714288</v>
      </c>
      <c r="W234" s="15">
        <f t="shared" si="46"/>
        <v>1</v>
      </c>
      <c r="X234" s="15">
        <f t="shared" si="47"/>
        <v>0</v>
      </c>
      <c r="Y234" s="15">
        <f t="shared" si="48"/>
        <v>1</v>
      </c>
      <c r="Z234" s="15">
        <f t="shared" si="49"/>
        <v>1</v>
      </c>
      <c r="AA234" s="15">
        <f t="shared" si="50"/>
        <v>1</v>
      </c>
    </row>
    <row r="235" spans="1:27" x14ac:dyDescent="0.25">
      <c r="A235" t="s">
        <v>12</v>
      </c>
      <c r="B235" t="s">
        <v>1699</v>
      </c>
      <c r="C235">
        <v>30113006017169</v>
      </c>
      <c r="D235" t="s">
        <v>2286</v>
      </c>
      <c r="E235" t="s">
        <v>1705</v>
      </c>
      <c r="F235">
        <v>2014</v>
      </c>
      <c r="G235" t="s">
        <v>2287</v>
      </c>
      <c r="H235" t="s">
        <v>2288</v>
      </c>
      <c r="I235">
        <v>30</v>
      </c>
      <c r="J235">
        <v>4</v>
      </c>
      <c r="K235">
        <v>4</v>
      </c>
      <c r="L235">
        <v>0</v>
      </c>
      <c r="N235" s="15" t="str">
        <f t="shared" si="39"/>
        <v>2014</v>
      </c>
      <c r="O235" s="15" t="str">
        <f t="shared" si="40"/>
        <v>11</v>
      </c>
      <c r="P235" s="15">
        <f t="shared" si="41"/>
        <v>201411</v>
      </c>
      <c r="Q235" s="15">
        <f t="shared" si="51"/>
        <v>202005</v>
      </c>
      <c r="R235" s="15">
        <f t="shared" si="42"/>
        <v>34</v>
      </c>
      <c r="S235" s="15">
        <f t="shared" si="43"/>
        <v>4</v>
      </c>
      <c r="T235" s="16">
        <f t="shared" si="44"/>
        <v>6</v>
      </c>
      <c r="U235" s="16">
        <f t="shared" si="45"/>
        <v>5.666666666666667</v>
      </c>
      <c r="W235" s="15">
        <f t="shared" si="46"/>
        <v>1</v>
      </c>
      <c r="X235" s="15">
        <f t="shared" si="47"/>
        <v>1</v>
      </c>
      <c r="Y235" s="15">
        <f t="shared" si="48"/>
        <v>1</v>
      </c>
      <c r="Z235" s="15">
        <f t="shared" si="49"/>
        <v>1</v>
      </c>
      <c r="AA235" s="15">
        <f t="shared" si="50"/>
        <v>1</v>
      </c>
    </row>
    <row r="236" spans="1:27" x14ac:dyDescent="0.25">
      <c r="A236" t="s">
        <v>12</v>
      </c>
      <c r="B236" t="s">
        <v>1699</v>
      </c>
      <c r="C236">
        <v>30113006269711</v>
      </c>
      <c r="D236" t="s">
        <v>3155</v>
      </c>
      <c r="E236" t="s">
        <v>3156</v>
      </c>
      <c r="F236">
        <v>2015</v>
      </c>
      <c r="G236" t="s">
        <v>3157</v>
      </c>
      <c r="H236" t="s">
        <v>3158</v>
      </c>
      <c r="I236">
        <v>16</v>
      </c>
      <c r="J236">
        <v>0</v>
      </c>
      <c r="K236">
        <v>4</v>
      </c>
      <c r="L236">
        <v>0</v>
      </c>
      <c r="N236" s="15" t="str">
        <f t="shared" si="39"/>
        <v>2016</v>
      </c>
      <c r="O236" s="15" t="str">
        <f t="shared" si="40"/>
        <v>01</v>
      </c>
      <c r="P236" s="15">
        <f t="shared" si="41"/>
        <v>201601</v>
      </c>
      <c r="Q236" s="15">
        <f t="shared" si="51"/>
        <v>202003</v>
      </c>
      <c r="R236" s="15">
        <f t="shared" si="42"/>
        <v>16</v>
      </c>
      <c r="S236" s="15">
        <f t="shared" si="43"/>
        <v>4</v>
      </c>
      <c r="T236" s="16">
        <f t="shared" si="44"/>
        <v>4.833333333333333</v>
      </c>
      <c r="U236" s="16">
        <f t="shared" si="45"/>
        <v>3.3103448275862073</v>
      </c>
      <c r="W236" s="15">
        <f t="shared" si="46"/>
        <v>1</v>
      </c>
      <c r="X236" s="15">
        <f t="shared" si="47"/>
        <v>1</v>
      </c>
      <c r="Y236" s="15">
        <f t="shared" si="48"/>
        <v>1</v>
      </c>
      <c r="Z236" s="15">
        <f t="shared" si="49"/>
        <v>1</v>
      </c>
      <c r="AA236" s="15">
        <f t="shared" si="50"/>
        <v>1</v>
      </c>
    </row>
    <row r="237" spans="1:27" x14ac:dyDescent="0.25">
      <c r="A237" t="s">
        <v>12</v>
      </c>
      <c r="B237" t="s">
        <v>1699</v>
      </c>
      <c r="C237">
        <v>30113005837781</v>
      </c>
      <c r="D237" t="s">
        <v>1704</v>
      </c>
      <c r="E237" t="s">
        <v>1705</v>
      </c>
      <c r="F237">
        <v>2012</v>
      </c>
      <c r="G237" t="s">
        <v>1706</v>
      </c>
      <c r="H237" t="s">
        <v>1707</v>
      </c>
      <c r="I237">
        <v>33</v>
      </c>
      <c r="J237">
        <v>6</v>
      </c>
      <c r="K237">
        <v>8</v>
      </c>
      <c r="L237">
        <v>1</v>
      </c>
      <c r="N237" s="15" t="str">
        <f t="shared" si="39"/>
        <v>2013</v>
      </c>
      <c r="O237" s="15" t="str">
        <f t="shared" si="40"/>
        <v>11</v>
      </c>
      <c r="P237" s="15">
        <f t="shared" si="41"/>
        <v>201311</v>
      </c>
      <c r="Q237" s="15">
        <f t="shared" si="51"/>
        <v>202010</v>
      </c>
      <c r="R237" s="15">
        <f t="shared" si="42"/>
        <v>39</v>
      </c>
      <c r="S237" s="15">
        <f t="shared" si="43"/>
        <v>9</v>
      </c>
      <c r="T237" s="16">
        <f t="shared" si="44"/>
        <v>7</v>
      </c>
      <c r="U237" s="16">
        <f t="shared" si="45"/>
        <v>5.5714285714285712</v>
      </c>
      <c r="W237" s="15">
        <f t="shared" si="46"/>
        <v>1</v>
      </c>
      <c r="X237" s="15">
        <f t="shared" si="47"/>
        <v>0</v>
      </c>
      <c r="Y237" s="15">
        <f t="shared" si="48"/>
        <v>1</v>
      </c>
      <c r="Z237" s="15">
        <f t="shared" si="49"/>
        <v>0</v>
      </c>
      <c r="AA237" s="15">
        <f t="shared" si="50"/>
        <v>1</v>
      </c>
    </row>
    <row r="238" spans="1:27" x14ac:dyDescent="0.25">
      <c r="A238" t="s">
        <v>12</v>
      </c>
      <c r="B238" t="s">
        <v>1699</v>
      </c>
      <c r="C238">
        <v>30113005837773</v>
      </c>
      <c r="D238" t="s">
        <v>1712</v>
      </c>
      <c r="E238" t="s">
        <v>1705</v>
      </c>
      <c r="F238">
        <v>2013</v>
      </c>
      <c r="G238" t="s">
        <v>1713</v>
      </c>
      <c r="H238" t="s">
        <v>1714</v>
      </c>
      <c r="I238">
        <v>39</v>
      </c>
      <c r="J238">
        <v>2</v>
      </c>
      <c r="K238">
        <v>6</v>
      </c>
      <c r="L238">
        <v>0</v>
      </c>
      <c r="N238" s="15" t="str">
        <f t="shared" si="39"/>
        <v>2013</v>
      </c>
      <c r="O238" s="15" t="str">
        <f t="shared" si="40"/>
        <v>11</v>
      </c>
      <c r="P238" s="15">
        <f t="shared" si="41"/>
        <v>201311</v>
      </c>
      <c r="Q238" s="15">
        <f t="shared" si="51"/>
        <v>202010</v>
      </c>
      <c r="R238" s="15">
        <f t="shared" si="42"/>
        <v>41</v>
      </c>
      <c r="S238" s="15">
        <f t="shared" si="43"/>
        <v>6</v>
      </c>
      <c r="T238" s="16">
        <f t="shared" si="44"/>
        <v>7</v>
      </c>
      <c r="U238" s="16">
        <f t="shared" si="45"/>
        <v>5.8571428571428568</v>
      </c>
      <c r="W238" s="15">
        <f t="shared" si="46"/>
        <v>1</v>
      </c>
      <c r="X238" s="15">
        <f t="shared" si="47"/>
        <v>0</v>
      </c>
      <c r="Y238" s="15">
        <f t="shared" si="48"/>
        <v>1</v>
      </c>
      <c r="Z238" s="15">
        <f t="shared" si="49"/>
        <v>1</v>
      </c>
      <c r="AA238" s="15">
        <f t="shared" si="50"/>
        <v>1</v>
      </c>
    </row>
    <row r="239" spans="1:27" x14ac:dyDescent="0.25">
      <c r="A239" t="s">
        <v>12</v>
      </c>
      <c r="B239" t="s">
        <v>55</v>
      </c>
      <c r="C239">
        <v>30113001767917</v>
      </c>
      <c r="D239" t="s">
        <v>56</v>
      </c>
      <c r="E239" t="s">
        <v>57</v>
      </c>
      <c r="F239">
        <v>2000</v>
      </c>
      <c r="G239" t="s">
        <v>58</v>
      </c>
      <c r="H239" t="s">
        <v>59</v>
      </c>
      <c r="I239">
        <v>23</v>
      </c>
      <c r="J239">
        <v>8</v>
      </c>
      <c r="K239">
        <v>5</v>
      </c>
      <c r="L239">
        <v>2</v>
      </c>
      <c r="N239" s="15" t="str">
        <f t="shared" si="39"/>
        <v>2017</v>
      </c>
      <c r="O239" s="15" t="str">
        <f t="shared" si="40"/>
        <v>01</v>
      </c>
      <c r="P239" s="15">
        <f t="shared" si="41"/>
        <v>201701</v>
      </c>
      <c r="Q239" s="15">
        <f t="shared" si="51"/>
        <v>202002</v>
      </c>
      <c r="R239" s="15">
        <f t="shared" si="42"/>
        <v>31</v>
      </c>
      <c r="S239" s="15">
        <f t="shared" si="43"/>
        <v>7</v>
      </c>
      <c r="T239" s="16">
        <f t="shared" si="44"/>
        <v>3.8333333333333335</v>
      </c>
      <c r="U239" s="16">
        <f t="shared" si="45"/>
        <v>8.0869565217391308</v>
      </c>
      <c r="W239" s="15">
        <f t="shared" si="46"/>
        <v>1</v>
      </c>
      <c r="X239" s="15">
        <f t="shared" si="47"/>
        <v>1</v>
      </c>
      <c r="Y239" s="15">
        <f t="shared" si="48"/>
        <v>0</v>
      </c>
      <c r="Z239" s="15">
        <f t="shared" si="49"/>
        <v>0</v>
      </c>
      <c r="AA239" s="15">
        <f t="shared" si="50"/>
        <v>1</v>
      </c>
    </row>
    <row r="240" spans="1:27" x14ac:dyDescent="0.25">
      <c r="A240" t="s">
        <v>12</v>
      </c>
      <c r="B240" t="s">
        <v>5515</v>
      </c>
      <c r="C240">
        <v>30113006644004</v>
      </c>
      <c r="D240" t="s">
        <v>5516</v>
      </c>
      <c r="E240" t="s">
        <v>5517</v>
      </c>
      <c r="F240">
        <v>2018</v>
      </c>
      <c r="G240" t="s">
        <v>5518</v>
      </c>
      <c r="H240" t="s">
        <v>5519</v>
      </c>
      <c r="I240">
        <v>12</v>
      </c>
      <c r="J240">
        <v>0</v>
      </c>
      <c r="K240">
        <v>7</v>
      </c>
      <c r="L240">
        <v>0</v>
      </c>
      <c r="N240" s="15" t="str">
        <f t="shared" si="39"/>
        <v>2018</v>
      </c>
      <c r="O240" s="15" t="str">
        <f t="shared" si="40"/>
        <v>10</v>
      </c>
      <c r="P240" s="15">
        <f t="shared" si="41"/>
        <v>201810</v>
      </c>
      <c r="Q240" s="15">
        <f t="shared" si="51"/>
        <v>202007</v>
      </c>
      <c r="R240" s="15">
        <f t="shared" si="42"/>
        <v>12</v>
      </c>
      <c r="S240" s="15">
        <f t="shared" si="43"/>
        <v>7</v>
      </c>
      <c r="T240" s="16">
        <f t="shared" si="44"/>
        <v>2.0833333333333335</v>
      </c>
      <c r="U240" s="16">
        <f t="shared" si="45"/>
        <v>5.76</v>
      </c>
      <c r="W240" s="15">
        <f t="shared" si="46"/>
        <v>1</v>
      </c>
      <c r="X240" s="15">
        <f t="shared" si="47"/>
        <v>1</v>
      </c>
      <c r="Y240" s="15">
        <f t="shared" si="48"/>
        <v>1</v>
      </c>
      <c r="Z240" s="15">
        <f t="shared" si="49"/>
        <v>0</v>
      </c>
      <c r="AA240" s="15">
        <f t="shared" si="50"/>
        <v>1</v>
      </c>
    </row>
    <row r="241" spans="1:27" x14ac:dyDescent="0.25">
      <c r="A241" t="s">
        <v>12</v>
      </c>
      <c r="B241" t="s">
        <v>5515</v>
      </c>
      <c r="C241">
        <v>30113006642784</v>
      </c>
      <c r="D241" t="s">
        <v>5516</v>
      </c>
      <c r="E241" t="s">
        <v>5517</v>
      </c>
      <c r="F241">
        <v>2018</v>
      </c>
      <c r="G241" t="s">
        <v>5630</v>
      </c>
      <c r="H241" t="s">
        <v>5631</v>
      </c>
      <c r="I241">
        <v>6</v>
      </c>
      <c r="J241">
        <v>1</v>
      </c>
      <c r="K241">
        <v>4</v>
      </c>
      <c r="L241">
        <v>1</v>
      </c>
      <c r="N241" s="15" t="str">
        <f t="shared" si="39"/>
        <v>2018</v>
      </c>
      <c r="O241" s="15" t="str">
        <f t="shared" si="40"/>
        <v>10</v>
      </c>
      <c r="P241" s="15">
        <f t="shared" si="41"/>
        <v>201810</v>
      </c>
      <c r="Q241" s="15">
        <f t="shared" si="51"/>
        <v>202010</v>
      </c>
      <c r="R241" s="15">
        <f t="shared" si="42"/>
        <v>7</v>
      </c>
      <c r="S241" s="15">
        <f t="shared" si="43"/>
        <v>5</v>
      </c>
      <c r="T241" s="16">
        <f t="shared" si="44"/>
        <v>2.0833333333333335</v>
      </c>
      <c r="U241" s="16">
        <f t="shared" si="45"/>
        <v>3.36</v>
      </c>
      <c r="W241" s="15">
        <f t="shared" si="46"/>
        <v>1</v>
      </c>
      <c r="X241" s="15">
        <f t="shared" si="47"/>
        <v>0</v>
      </c>
      <c r="Y241" s="15">
        <f t="shared" si="48"/>
        <v>1</v>
      </c>
      <c r="Z241" s="15">
        <f t="shared" si="49"/>
        <v>1</v>
      </c>
      <c r="AA241" s="15">
        <f t="shared" si="50"/>
        <v>1</v>
      </c>
    </row>
    <row r="242" spans="1:27" x14ac:dyDescent="0.25">
      <c r="A242" t="s">
        <v>12</v>
      </c>
      <c r="B242" t="s">
        <v>5044</v>
      </c>
      <c r="C242">
        <v>30113006561950</v>
      </c>
      <c r="D242" t="s">
        <v>5045</v>
      </c>
      <c r="E242" t="s">
        <v>5046</v>
      </c>
      <c r="F242">
        <v>2018</v>
      </c>
      <c r="G242" t="s">
        <v>5047</v>
      </c>
      <c r="H242" t="s">
        <v>5048</v>
      </c>
      <c r="I242">
        <v>16</v>
      </c>
      <c r="J242">
        <v>2</v>
      </c>
      <c r="K242">
        <v>5</v>
      </c>
      <c r="L242">
        <v>1</v>
      </c>
      <c r="N242" s="15" t="str">
        <f t="shared" si="39"/>
        <v>2018</v>
      </c>
      <c r="O242" s="15" t="str">
        <f t="shared" si="40"/>
        <v>03</v>
      </c>
      <c r="P242" s="15">
        <f t="shared" si="41"/>
        <v>201803</v>
      </c>
      <c r="Q242" s="15">
        <f t="shared" si="51"/>
        <v>202002</v>
      </c>
      <c r="R242" s="15">
        <f t="shared" si="42"/>
        <v>18</v>
      </c>
      <c r="S242" s="15">
        <f t="shared" si="43"/>
        <v>6</v>
      </c>
      <c r="T242" s="16">
        <f t="shared" si="44"/>
        <v>2.6666666666666665</v>
      </c>
      <c r="U242" s="16">
        <f t="shared" si="45"/>
        <v>6.75</v>
      </c>
      <c r="W242" s="15">
        <f t="shared" si="46"/>
        <v>1</v>
      </c>
      <c r="X242" s="15">
        <f t="shared" si="47"/>
        <v>1</v>
      </c>
      <c r="Y242" s="15">
        <f t="shared" si="48"/>
        <v>1</v>
      </c>
      <c r="Z242" s="15">
        <f t="shared" si="49"/>
        <v>1</v>
      </c>
      <c r="AA242" s="15">
        <f t="shared" si="50"/>
        <v>1</v>
      </c>
    </row>
    <row r="243" spans="1:27" x14ac:dyDescent="0.25">
      <c r="A243" t="s">
        <v>12</v>
      </c>
      <c r="B243" t="s">
        <v>4601</v>
      </c>
      <c r="C243">
        <v>30113006510080</v>
      </c>
      <c r="D243" t="s">
        <v>4602</v>
      </c>
      <c r="E243" t="s">
        <v>4603</v>
      </c>
      <c r="F243">
        <v>2017</v>
      </c>
      <c r="G243" t="s">
        <v>4604</v>
      </c>
      <c r="H243" t="s">
        <v>4605</v>
      </c>
      <c r="I243">
        <v>23</v>
      </c>
      <c r="J243">
        <v>3</v>
      </c>
      <c r="K243">
        <v>4</v>
      </c>
      <c r="L243">
        <v>2</v>
      </c>
      <c r="N243" s="15" t="str">
        <f t="shared" si="39"/>
        <v>2017</v>
      </c>
      <c r="O243" s="15" t="str">
        <f t="shared" si="40"/>
        <v>09</v>
      </c>
      <c r="P243" s="15">
        <f t="shared" si="41"/>
        <v>201709</v>
      </c>
      <c r="Q243" s="15">
        <f t="shared" si="51"/>
        <v>202010</v>
      </c>
      <c r="R243" s="15">
        <f t="shared" si="42"/>
        <v>26</v>
      </c>
      <c r="S243" s="15">
        <f t="shared" si="43"/>
        <v>6</v>
      </c>
      <c r="T243" s="16">
        <f t="shared" si="44"/>
        <v>3.1666666666666665</v>
      </c>
      <c r="U243" s="16">
        <f t="shared" si="45"/>
        <v>8.2105263157894743</v>
      </c>
      <c r="W243" s="15">
        <f t="shared" si="46"/>
        <v>1</v>
      </c>
      <c r="X243" s="15">
        <f t="shared" si="47"/>
        <v>0</v>
      </c>
      <c r="Y243" s="15">
        <f t="shared" si="48"/>
        <v>0</v>
      </c>
      <c r="Z243" s="15">
        <f t="shared" si="49"/>
        <v>1</v>
      </c>
      <c r="AA243" s="15">
        <f t="shared" si="50"/>
        <v>1</v>
      </c>
    </row>
    <row r="244" spans="1:27" x14ac:dyDescent="0.25">
      <c r="A244" t="s">
        <v>12</v>
      </c>
      <c r="B244" t="s">
        <v>3236</v>
      </c>
      <c r="C244">
        <v>30113006306760</v>
      </c>
      <c r="D244" t="s">
        <v>3514</v>
      </c>
      <c r="E244" t="s">
        <v>3238</v>
      </c>
      <c r="F244">
        <v>2016</v>
      </c>
      <c r="G244" t="s">
        <v>3515</v>
      </c>
      <c r="H244" t="s">
        <v>3516</v>
      </c>
      <c r="I244">
        <v>16</v>
      </c>
      <c r="J244">
        <v>2</v>
      </c>
      <c r="K244">
        <v>2</v>
      </c>
      <c r="L244">
        <v>0</v>
      </c>
      <c r="N244" s="15" t="str">
        <f t="shared" si="39"/>
        <v>2016</v>
      </c>
      <c r="O244" s="15" t="str">
        <f t="shared" si="40"/>
        <v>05</v>
      </c>
      <c r="P244" s="15">
        <f t="shared" si="41"/>
        <v>201605</v>
      </c>
      <c r="Q244" s="15">
        <f t="shared" si="51"/>
        <v>201912</v>
      </c>
      <c r="R244" s="15">
        <f t="shared" si="42"/>
        <v>18</v>
      </c>
      <c r="S244" s="15">
        <f t="shared" si="43"/>
        <v>2</v>
      </c>
      <c r="T244" s="16">
        <f t="shared" si="44"/>
        <v>4.5</v>
      </c>
      <c r="U244" s="16">
        <f t="shared" si="45"/>
        <v>4</v>
      </c>
      <c r="W244" s="15">
        <f t="shared" si="46"/>
        <v>1</v>
      </c>
      <c r="X244" s="15">
        <f t="shared" si="47"/>
        <v>1</v>
      </c>
      <c r="Y244" s="15">
        <f t="shared" si="48"/>
        <v>1</v>
      </c>
      <c r="Z244" s="15">
        <f t="shared" si="49"/>
        <v>1</v>
      </c>
      <c r="AA244" s="15">
        <f t="shared" si="50"/>
        <v>1</v>
      </c>
    </row>
    <row r="245" spans="1:27" x14ac:dyDescent="0.25">
      <c r="A245" t="s">
        <v>12</v>
      </c>
      <c r="B245" t="s">
        <v>3236</v>
      </c>
      <c r="C245">
        <v>30113006270321</v>
      </c>
      <c r="D245" t="s">
        <v>3237</v>
      </c>
      <c r="E245" t="s">
        <v>3238</v>
      </c>
      <c r="F245">
        <v>2015</v>
      </c>
      <c r="G245" t="s">
        <v>3239</v>
      </c>
      <c r="H245" t="s">
        <v>3240</v>
      </c>
      <c r="I245">
        <v>7</v>
      </c>
      <c r="J245">
        <v>6</v>
      </c>
      <c r="K245">
        <v>1</v>
      </c>
      <c r="L245">
        <v>0</v>
      </c>
      <c r="N245" s="15" t="str">
        <f t="shared" si="39"/>
        <v>2016</v>
      </c>
      <c r="O245" s="15" t="str">
        <f t="shared" si="40"/>
        <v>02</v>
      </c>
      <c r="P245" s="15">
        <f t="shared" si="41"/>
        <v>201602</v>
      </c>
      <c r="Q245" s="15">
        <f t="shared" si="51"/>
        <v>201912</v>
      </c>
      <c r="R245" s="15">
        <f t="shared" si="42"/>
        <v>13</v>
      </c>
      <c r="S245" s="15">
        <f t="shared" si="43"/>
        <v>1</v>
      </c>
      <c r="T245" s="16">
        <f t="shared" si="44"/>
        <v>4.75</v>
      </c>
      <c r="U245" s="16">
        <f t="shared" si="45"/>
        <v>2.736842105263158</v>
      </c>
      <c r="W245" s="15">
        <f t="shared" si="46"/>
        <v>1</v>
      </c>
      <c r="X245" s="15">
        <f t="shared" si="47"/>
        <v>1</v>
      </c>
      <c r="Y245" s="15">
        <f t="shared" si="48"/>
        <v>1</v>
      </c>
      <c r="Z245" s="15">
        <f t="shared" si="49"/>
        <v>1</v>
      </c>
      <c r="AA245" s="15">
        <f t="shared" si="50"/>
        <v>1</v>
      </c>
    </row>
    <row r="246" spans="1:27" x14ac:dyDescent="0.25">
      <c r="A246" t="s">
        <v>12</v>
      </c>
      <c r="B246" t="s">
        <v>4844</v>
      </c>
      <c r="C246">
        <v>30113006584036</v>
      </c>
      <c r="D246" t="s">
        <v>4845</v>
      </c>
      <c r="E246" t="s">
        <v>4846</v>
      </c>
      <c r="F246">
        <v>2017</v>
      </c>
      <c r="G246" t="s">
        <v>4847</v>
      </c>
      <c r="H246" t="s">
        <v>4848</v>
      </c>
      <c r="I246">
        <v>14</v>
      </c>
      <c r="J246">
        <v>2</v>
      </c>
      <c r="K246">
        <v>5</v>
      </c>
      <c r="L246">
        <v>1</v>
      </c>
      <c r="N246" s="15" t="str">
        <f t="shared" si="39"/>
        <v>2017</v>
      </c>
      <c r="O246" s="15" t="str">
        <f t="shared" si="40"/>
        <v>12</v>
      </c>
      <c r="P246" s="15">
        <f t="shared" si="41"/>
        <v>201712</v>
      </c>
      <c r="Q246" s="15">
        <f t="shared" si="51"/>
        <v>202010</v>
      </c>
      <c r="R246" s="15">
        <f t="shared" si="42"/>
        <v>16</v>
      </c>
      <c r="S246" s="15">
        <f t="shared" si="43"/>
        <v>6</v>
      </c>
      <c r="T246" s="16">
        <f t="shared" si="44"/>
        <v>2.9166666666666665</v>
      </c>
      <c r="U246" s="16">
        <f t="shared" si="45"/>
        <v>5.4857142857142858</v>
      </c>
      <c r="W246" s="15">
        <f t="shared" si="46"/>
        <v>1</v>
      </c>
      <c r="X246" s="15">
        <f t="shared" si="47"/>
        <v>0</v>
      </c>
      <c r="Y246" s="15">
        <f t="shared" si="48"/>
        <v>1</v>
      </c>
      <c r="Z246" s="15">
        <f t="shared" si="49"/>
        <v>1</v>
      </c>
      <c r="AA246" s="15">
        <f t="shared" si="50"/>
        <v>1</v>
      </c>
    </row>
    <row r="247" spans="1:27" x14ac:dyDescent="0.25">
      <c r="A247" t="s">
        <v>12</v>
      </c>
      <c r="B247" t="s">
        <v>1772</v>
      </c>
      <c r="C247">
        <v>30113006030212</v>
      </c>
      <c r="D247" t="s">
        <v>2289</v>
      </c>
      <c r="F247">
        <v>2014</v>
      </c>
      <c r="G247" t="s">
        <v>2290</v>
      </c>
      <c r="H247" t="s">
        <v>2291</v>
      </c>
      <c r="I247">
        <v>16</v>
      </c>
      <c r="J247">
        <v>2</v>
      </c>
      <c r="K247">
        <v>3</v>
      </c>
      <c r="L247">
        <v>2</v>
      </c>
      <c r="N247" s="15" t="str">
        <f t="shared" si="39"/>
        <v>2015</v>
      </c>
      <c r="O247" s="15" t="str">
        <f t="shared" si="40"/>
        <v>01</v>
      </c>
      <c r="P247" s="15">
        <f t="shared" si="41"/>
        <v>201501</v>
      </c>
      <c r="Q247" s="15">
        <f t="shared" si="51"/>
        <v>202010</v>
      </c>
      <c r="R247" s="15">
        <f t="shared" si="42"/>
        <v>18</v>
      </c>
      <c r="S247" s="15">
        <f t="shared" si="43"/>
        <v>5</v>
      </c>
      <c r="T247" s="16">
        <f t="shared" si="44"/>
        <v>5.833333333333333</v>
      </c>
      <c r="U247" s="16">
        <f t="shared" si="45"/>
        <v>3.0857142857142859</v>
      </c>
      <c r="W247" s="15">
        <f t="shared" si="46"/>
        <v>1</v>
      </c>
      <c r="X247" s="15">
        <f t="shared" si="47"/>
        <v>0</v>
      </c>
      <c r="Y247" s="15">
        <f t="shared" si="48"/>
        <v>1</v>
      </c>
      <c r="Z247" s="15">
        <f t="shared" si="49"/>
        <v>1</v>
      </c>
      <c r="AA247" s="15">
        <f t="shared" si="50"/>
        <v>1</v>
      </c>
    </row>
    <row r="248" spans="1:27" x14ac:dyDescent="0.25">
      <c r="A248" t="s">
        <v>12</v>
      </c>
      <c r="B248" t="s">
        <v>1772</v>
      </c>
      <c r="C248">
        <v>30113006030378</v>
      </c>
      <c r="D248" t="s">
        <v>2289</v>
      </c>
      <c r="F248">
        <v>2014</v>
      </c>
      <c r="G248" t="s">
        <v>2382</v>
      </c>
      <c r="H248" t="s">
        <v>2383</v>
      </c>
      <c r="I248">
        <v>37</v>
      </c>
      <c r="J248">
        <v>1</v>
      </c>
      <c r="K248">
        <v>5</v>
      </c>
      <c r="L248">
        <v>1</v>
      </c>
      <c r="N248" s="15" t="str">
        <f t="shared" si="39"/>
        <v>2014</v>
      </c>
      <c r="O248" s="15" t="str">
        <f t="shared" si="40"/>
        <v>11</v>
      </c>
      <c r="P248" s="15">
        <f t="shared" si="41"/>
        <v>201411</v>
      </c>
      <c r="Q248" s="15">
        <f t="shared" si="51"/>
        <v>202010</v>
      </c>
      <c r="R248" s="15">
        <f t="shared" si="42"/>
        <v>38</v>
      </c>
      <c r="S248" s="15">
        <f t="shared" si="43"/>
        <v>6</v>
      </c>
      <c r="T248" s="16">
        <f t="shared" si="44"/>
        <v>6</v>
      </c>
      <c r="U248" s="16">
        <f t="shared" si="45"/>
        <v>6.333333333333333</v>
      </c>
      <c r="W248" s="15">
        <f t="shared" si="46"/>
        <v>1</v>
      </c>
      <c r="X248" s="15">
        <f t="shared" si="47"/>
        <v>0</v>
      </c>
      <c r="Y248" s="15">
        <f t="shared" si="48"/>
        <v>1</v>
      </c>
      <c r="Z248" s="15">
        <f t="shared" si="49"/>
        <v>1</v>
      </c>
      <c r="AA248" s="15">
        <f t="shared" si="50"/>
        <v>1</v>
      </c>
    </row>
    <row r="249" spans="1:27" x14ac:dyDescent="0.25">
      <c r="A249" t="s">
        <v>12</v>
      </c>
      <c r="B249" t="s">
        <v>1772</v>
      </c>
      <c r="C249">
        <v>30113006104652</v>
      </c>
      <c r="D249" t="s">
        <v>2289</v>
      </c>
      <c r="F249">
        <v>2014</v>
      </c>
      <c r="G249" t="s">
        <v>2388</v>
      </c>
      <c r="H249" t="s">
        <v>2389</v>
      </c>
      <c r="I249">
        <v>34</v>
      </c>
      <c r="J249">
        <v>10</v>
      </c>
      <c r="K249">
        <v>3</v>
      </c>
      <c r="L249">
        <v>2</v>
      </c>
      <c r="N249" s="15" t="str">
        <f t="shared" si="39"/>
        <v>2015</v>
      </c>
      <c r="O249" s="15" t="str">
        <f t="shared" si="40"/>
        <v>03</v>
      </c>
      <c r="P249" s="15">
        <f t="shared" si="41"/>
        <v>201503</v>
      </c>
      <c r="Q249" s="15">
        <f t="shared" si="51"/>
        <v>202010</v>
      </c>
      <c r="R249" s="15">
        <f t="shared" si="42"/>
        <v>44</v>
      </c>
      <c r="S249" s="15">
        <f t="shared" si="43"/>
        <v>5</v>
      </c>
      <c r="T249" s="16">
        <f t="shared" si="44"/>
        <v>5.666666666666667</v>
      </c>
      <c r="U249" s="16">
        <f t="shared" si="45"/>
        <v>7.7647058823529411</v>
      </c>
      <c r="W249" s="15">
        <f t="shared" si="46"/>
        <v>1</v>
      </c>
      <c r="X249" s="15">
        <f t="shared" si="47"/>
        <v>0</v>
      </c>
      <c r="Y249" s="15">
        <f t="shared" si="48"/>
        <v>0</v>
      </c>
      <c r="Z249" s="15">
        <f t="shared" si="49"/>
        <v>1</v>
      </c>
      <c r="AA249" s="15">
        <f t="shared" si="50"/>
        <v>1</v>
      </c>
    </row>
    <row r="250" spans="1:27" x14ac:dyDescent="0.25">
      <c r="A250" t="s">
        <v>12</v>
      </c>
      <c r="B250" t="s">
        <v>1772</v>
      </c>
      <c r="C250">
        <v>30113005791236</v>
      </c>
      <c r="D250" t="s">
        <v>1794</v>
      </c>
      <c r="F250">
        <v>2013</v>
      </c>
      <c r="G250" t="s">
        <v>1865</v>
      </c>
      <c r="H250" t="s">
        <v>1866</v>
      </c>
      <c r="I250">
        <v>46</v>
      </c>
      <c r="J250">
        <v>4</v>
      </c>
      <c r="K250">
        <v>6</v>
      </c>
      <c r="L250">
        <v>2</v>
      </c>
      <c r="N250" s="15" t="str">
        <f t="shared" si="39"/>
        <v>2013</v>
      </c>
      <c r="O250" s="15" t="str">
        <f t="shared" si="40"/>
        <v>12</v>
      </c>
      <c r="P250" s="15">
        <f t="shared" si="41"/>
        <v>201312</v>
      </c>
      <c r="Q250" s="15">
        <f t="shared" si="51"/>
        <v>202004</v>
      </c>
      <c r="R250" s="15">
        <f t="shared" si="42"/>
        <v>50</v>
      </c>
      <c r="S250" s="15">
        <f t="shared" si="43"/>
        <v>8</v>
      </c>
      <c r="T250" s="16">
        <f t="shared" si="44"/>
        <v>6.916666666666667</v>
      </c>
      <c r="U250" s="16">
        <f t="shared" si="45"/>
        <v>7.2289156626506017</v>
      </c>
      <c r="W250" s="15">
        <f t="shared" si="46"/>
        <v>1</v>
      </c>
      <c r="X250" s="15">
        <f t="shared" si="47"/>
        <v>1</v>
      </c>
      <c r="Y250" s="15">
        <f t="shared" si="48"/>
        <v>0</v>
      </c>
      <c r="Z250" s="15">
        <f t="shared" si="49"/>
        <v>0</v>
      </c>
      <c r="AA250" s="15">
        <f t="shared" si="50"/>
        <v>1</v>
      </c>
    </row>
    <row r="251" spans="1:27" x14ac:dyDescent="0.25">
      <c r="A251" t="s">
        <v>12</v>
      </c>
      <c r="B251" t="s">
        <v>1772</v>
      </c>
      <c r="C251">
        <v>30113005771584</v>
      </c>
      <c r="D251" t="s">
        <v>1773</v>
      </c>
      <c r="F251">
        <v>2012</v>
      </c>
      <c r="G251" t="s">
        <v>1774</v>
      </c>
      <c r="H251" t="s">
        <v>1775</v>
      </c>
      <c r="I251">
        <v>56</v>
      </c>
      <c r="J251">
        <v>9</v>
      </c>
      <c r="K251">
        <v>5</v>
      </c>
      <c r="L251">
        <v>1</v>
      </c>
      <c r="N251" s="15" t="str">
        <f t="shared" si="39"/>
        <v>2014</v>
      </c>
      <c r="O251" s="15" t="str">
        <f t="shared" si="40"/>
        <v>01</v>
      </c>
      <c r="P251" s="15">
        <f t="shared" si="41"/>
        <v>201401</v>
      </c>
      <c r="Q251" s="15">
        <f t="shared" si="51"/>
        <v>202009</v>
      </c>
      <c r="R251" s="15">
        <f t="shared" si="42"/>
        <v>65</v>
      </c>
      <c r="S251" s="15">
        <f t="shared" si="43"/>
        <v>6</v>
      </c>
      <c r="T251" s="16">
        <f t="shared" si="44"/>
        <v>6.833333333333333</v>
      </c>
      <c r="U251" s="16">
        <f t="shared" si="45"/>
        <v>9.5121951219512191</v>
      </c>
      <c r="W251" s="15">
        <f t="shared" si="46"/>
        <v>1</v>
      </c>
      <c r="X251" s="15">
        <f t="shared" si="47"/>
        <v>0</v>
      </c>
      <c r="Y251" s="15">
        <f t="shared" si="48"/>
        <v>0</v>
      </c>
      <c r="Z251" s="15">
        <f t="shared" si="49"/>
        <v>1</v>
      </c>
      <c r="AA251" s="15">
        <f t="shared" si="50"/>
        <v>1</v>
      </c>
    </row>
    <row r="252" spans="1:27" x14ac:dyDescent="0.25">
      <c r="A252" t="s">
        <v>12</v>
      </c>
      <c r="B252" t="s">
        <v>3475</v>
      </c>
      <c r="C252">
        <v>30113006300912</v>
      </c>
      <c r="D252" t="s">
        <v>3476</v>
      </c>
      <c r="F252">
        <v>2015</v>
      </c>
      <c r="G252" t="s">
        <v>3477</v>
      </c>
      <c r="H252" t="s">
        <v>856</v>
      </c>
      <c r="I252">
        <v>25</v>
      </c>
      <c r="J252">
        <v>3</v>
      </c>
      <c r="K252">
        <v>7</v>
      </c>
      <c r="L252">
        <v>1</v>
      </c>
      <c r="N252" s="15" t="str">
        <f t="shared" si="39"/>
        <v>2016</v>
      </c>
      <c r="O252" s="15" t="str">
        <f t="shared" si="40"/>
        <v>08</v>
      </c>
      <c r="P252" s="15">
        <f t="shared" si="41"/>
        <v>201608</v>
      </c>
      <c r="Q252" s="15">
        <f t="shared" si="51"/>
        <v>202010</v>
      </c>
      <c r="R252" s="15">
        <f t="shared" si="42"/>
        <v>28</v>
      </c>
      <c r="S252" s="15">
        <f t="shared" si="43"/>
        <v>8</v>
      </c>
      <c r="T252" s="16">
        <f t="shared" si="44"/>
        <v>4.25</v>
      </c>
      <c r="U252" s="16">
        <f t="shared" si="45"/>
        <v>6.5882352941176467</v>
      </c>
      <c r="W252" s="15">
        <f t="shared" si="46"/>
        <v>1</v>
      </c>
      <c r="X252" s="15">
        <f t="shared" si="47"/>
        <v>0</v>
      </c>
      <c r="Y252" s="15">
        <f t="shared" si="48"/>
        <v>1</v>
      </c>
      <c r="Z252" s="15">
        <f t="shared" si="49"/>
        <v>0</v>
      </c>
      <c r="AA252" s="15">
        <f t="shared" si="50"/>
        <v>1</v>
      </c>
    </row>
    <row r="253" spans="1:27" x14ac:dyDescent="0.25">
      <c r="A253" t="s">
        <v>12</v>
      </c>
      <c r="B253" t="s">
        <v>5039</v>
      </c>
      <c r="C253">
        <v>30113006561976</v>
      </c>
      <c r="D253" t="s">
        <v>5040</v>
      </c>
      <c r="E253" t="s">
        <v>5041</v>
      </c>
      <c r="F253">
        <v>2017</v>
      </c>
      <c r="G253" t="s">
        <v>5042</v>
      </c>
      <c r="H253" t="s">
        <v>5043</v>
      </c>
      <c r="I253">
        <v>13</v>
      </c>
      <c r="J253">
        <v>1</v>
      </c>
      <c r="K253">
        <v>5</v>
      </c>
      <c r="L253">
        <v>1</v>
      </c>
      <c r="N253" s="15" t="str">
        <f t="shared" si="39"/>
        <v>2018</v>
      </c>
      <c r="O253" s="15" t="str">
        <f t="shared" si="40"/>
        <v>03</v>
      </c>
      <c r="P253" s="15">
        <f t="shared" si="41"/>
        <v>201803</v>
      </c>
      <c r="Q253" s="15">
        <f t="shared" si="51"/>
        <v>202010</v>
      </c>
      <c r="R253" s="15">
        <f t="shared" si="42"/>
        <v>14</v>
      </c>
      <c r="S253" s="15">
        <f t="shared" si="43"/>
        <v>6</v>
      </c>
      <c r="T253" s="16">
        <f t="shared" si="44"/>
        <v>2.6666666666666665</v>
      </c>
      <c r="U253" s="16">
        <f t="shared" si="45"/>
        <v>5.25</v>
      </c>
      <c r="W253" s="15">
        <f t="shared" si="46"/>
        <v>1</v>
      </c>
      <c r="X253" s="15">
        <f t="shared" si="47"/>
        <v>0</v>
      </c>
      <c r="Y253" s="15">
        <f t="shared" si="48"/>
        <v>1</v>
      </c>
      <c r="Z253" s="15">
        <f t="shared" si="49"/>
        <v>1</v>
      </c>
      <c r="AA253" s="15">
        <f t="shared" si="50"/>
        <v>1</v>
      </c>
    </row>
    <row r="254" spans="1:27" x14ac:dyDescent="0.25">
      <c r="A254" t="s">
        <v>12</v>
      </c>
      <c r="B254" t="s">
        <v>3099</v>
      </c>
      <c r="C254">
        <v>30113006253913</v>
      </c>
      <c r="D254" t="s">
        <v>3100</v>
      </c>
      <c r="E254" t="s">
        <v>3101</v>
      </c>
      <c r="F254">
        <v>2015</v>
      </c>
      <c r="G254" t="s">
        <v>3102</v>
      </c>
      <c r="H254" t="s">
        <v>3103</v>
      </c>
      <c r="I254">
        <v>8</v>
      </c>
      <c r="J254">
        <v>5</v>
      </c>
      <c r="K254">
        <v>2</v>
      </c>
      <c r="L254">
        <v>3</v>
      </c>
      <c r="N254" s="15" t="str">
        <f t="shared" si="39"/>
        <v>2016</v>
      </c>
      <c r="O254" s="15" t="str">
        <f t="shared" si="40"/>
        <v>02</v>
      </c>
      <c r="P254" s="15">
        <f t="shared" si="41"/>
        <v>201602</v>
      </c>
      <c r="Q254" s="15">
        <f t="shared" si="51"/>
        <v>202001</v>
      </c>
      <c r="R254" s="15">
        <f t="shared" si="42"/>
        <v>13</v>
      </c>
      <c r="S254" s="15">
        <f t="shared" si="43"/>
        <v>5</v>
      </c>
      <c r="T254" s="16">
        <f t="shared" si="44"/>
        <v>4.75</v>
      </c>
      <c r="U254" s="16">
        <f t="shared" si="45"/>
        <v>2.736842105263158</v>
      </c>
      <c r="W254" s="15">
        <f t="shared" si="46"/>
        <v>1</v>
      </c>
      <c r="X254" s="15">
        <f t="shared" si="47"/>
        <v>1</v>
      </c>
      <c r="Y254" s="15">
        <f t="shared" si="48"/>
        <v>1</v>
      </c>
      <c r="Z254" s="15">
        <f t="shared" si="49"/>
        <v>1</v>
      </c>
      <c r="AA254" s="15">
        <f t="shared" si="50"/>
        <v>1</v>
      </c>
    </row>
    <row r="255" spans="1:27" x14ac:dyDescent="0.25">
      <c r="A255" t="s">
        <v>12</v>
      </c>
      <c r="B255" t="s">
        <v>3099</v>
      </c>
      <c r="C255">
        <v>30113006360197</v>
      </c>
      <c r="D255" t="s">
        <v>3691</v>
      </c>
      <c r="E255" t="s">
        <v>3692</v>
      </c>
      <c r="F255">
        <v>2016</v>
      </c>
      <c r="G255" t="s">
        <v>3693</v>
      </c>
      <c r="H255" t="s">
        <v>3694</v>
      </c>
      <c r="I255">
        <v>3</v>
      </c>
      <c r="J255">
        <v>4</v>
      </c>
      <c r="K255">
        <v>1</v>
      </c>
      <c r="L255">
        <v>3</v>
      </c>
      <c r="N255" s="15" t="str">
        <f t="shared" si="39"/>
        <v>2016</v>
      </c>
      <c r="O255" s="15" t="str">
        <f t="shared" si="40"/>
        <v>09</v>
      </c>
      <c r="P255" s="15">
        <f t="shared" si="41"/>
        <v>201609</v>
      </c>
      <c r="Q255" s="15">
        <f t="shared" si="51"/>
        <v>202001</v>
      </c>
      <c r="R255" s="15">
        <f t="shared" si="42"/>
        <v>7</v>
      </c>
      <c r="S255" s="15">
        <f t="shared" si="43"/>
        <v>4</v>
      </c>
      <c r="T255" s="16">
        <f t="shared" si="44"/>
        <v>4.166666666666667</v>
      </c>
      <c r="U255" s="16">
        <f t="shared" si="45"/>
        <v>1.68</v>
      </c>
      <c r="W255" s="15">
        <f t="shared" si="46"/>
        <v>1</v>
      </c>
      <c r="X255" s="15">
        <f t="shared" si="47"/>
        <v>1</v>
      </c>
      <c r="Y255" s="15">
        <f t="shared" si="48"/>
        <v>1</v>
      </c>
      <c r="Z255" s="15">
        <f t="shared" si="49"/>
        <v>1</v>
      </c>
      <c r="AA255" s="15">
        <f t="shared" si="50"/>
        <v>1</v>
      </c>
    </row>
    <row r="256" spans="1:27" x14ac:dyDescent="0.25">
      <c r="A256" t="s">
        <v>12</v>
      </c>
      <c r="B256" t="s">
        <v>3181</v>
      </c>
      <c r="C256">
        <v>30113006371905</v>
      </c>
      <c r="D256" t="s">
        <v>3921</v>
      </c>
      <c r="E256" t="s">
        <v>3922</v>
      </c>
      <c r="F256">
        <v>2017</v>
      </c>
      <c r="G256" t="s">
        <v>3923</v>
      </c>
      <c r="H256" t="s">
        <v>3924</v>
      </c>
      <c r="I256">
        <v>21</v>
      </c>
      <c r="J256">
        <v>0</v>
      </c>
      <c r="K256">
        <v>8</v>
      </c>
      <c r="L256">
        <v>0</v>
      </c>
      <c r="N256" s="15" t="str">
        <f t="shared" si="39"/>
        <v>2016</v>
      </c>
      <c r="O256" s="15" t="str">
        <f t="shared" si="40"/>
        <v>10</v>
      </c>
      <c r="P256" s="15">
        <f t="shared" si="41"/>
        <v>201610</v>
      </c>
      <c r="Q256" s="15">
        <f t="shared" si="51"/>
        <v>202010</v>
      </c>
      <c r="R256" s="15">
        <f t="shared" si="42"/>
        <v>21</v>
      </c>
      <c r="S256" s="15">
        <f t="shared" si="43"/>
        <v>8</v>
      </c>
      <c r="T256" s="16">
        <f t="shared" si="44"/>
        <v>4.083333333333333</v>
      </c>
      <c r="U256" s="16">
        <f t="shared" si="45"/>
        <v>5.1428571428571432</v>
      </c>
      <c r="W256" s="15">
        <f t="shared" si="46"/>
        <v>1</v>
      </c>
      <c r="X256" s="15">
        <f t="shared" si="47"/>
        <v>0</v>
      </c>
      <c r="Y256" s="15">
        <f t="shared" si="48"/>
        <v>1</v>
      </c>
      <c r="Z256" s="15">
        <f t="shared" si="49"/>
        <v>0</v>
      </c>
      <c r="AA256" s="15">
        <f t="shared" si="50"/>
        <v>1</v>
      </c>
    </row>
    <row r="257" spans="1:27" x14ac:dyDescent="0.25">
      <c r="A257" t="s">
        <v>12</v>
      </c>
      <c r="B257" t="s">
        <v>4685</v>
      </c>
      <c r="C257">
        <v>30113006549740</v>
      </c>
      <c r="D257" t="s">
        <v>4686</v>
      </c>
      <c r="E257" t="s">
        <v>4687</v>
      </c>
      <c r="F257">
        <v>2017</v>
      </c>
      <c r="G257" t="s">
        <v>4688</v>
      </c>
      <c r="H257" t="s">
        <v>4689</v>
      </c>
      <c r="I257">
        <v>3</v>
      </c>
      <c r="J257">
        <v>2</v>
      </c>
      <c r="K257">
        <v>0</v>
      </c>
      <c r="L257">
        <v>1</v>
      </c>
      <c r="N257" s="15" t="str">
        <f t="shared" si="39"/>
        <v>2017</v>
      </c>
      <c r="O257" s="15" t="str">
        <f t="shared" si="40"/>
        <v>09</v>
      </c>
      <c r="P257" s="15">
        <f t="shared" si="41"/>
        <v>201709</v>
      </c>
      <c r="Q257" s="15">
        <f t="shared" si="51"/>
        <v>202003</v>
      </c>
      <c r="R257" s="15">
        <f t="shared" si="42"/>
        <v>5</v>
      </c>
      <c r="S257" s="15">
        <f t="shared" si="43"/>
        <v>1</v>
      </c>
      <c r="T257" s="16">
        <f t="shared" si="44"/>
        <v>3.1666666666666665</v>
      </c>
      <c r="U257" s="16">
        <f t="shared" si="45"/>
        <v>1.5789473684210527</v>
      </c>
      <c r="W257" s="15">
        <f t="shared" si="46"/>
        <v>1</v>
      </c>
      <c r="X257" s="15">
        <f t="shared" si="47"/>
        <v>1</v>
      </c>
      <c r="Y257" s="15">
        <f t="shared" si="48"/>
        <v>1</v>
      </c>
      <c r="Z257" s="15">
        <f t="shared" si="49"/>
        <v>1</v>
      </c>
      <c r="AA257" s="15">
        <f t="shared" si="50"/>
        <v>1</v>
      </c>
    </row>
    <row r="258" spans="1:27" x14ac:dyDescent="0.25">
      <c r="A258" t="s">
        <v>12</v>
      </c>
      <c r="B258" t="s">
        <v>4979</v>
      </c>
      <c r="C258">
        <v>30113006567403</v>
      </c>
      <c r="D258" t="s">
        <v>4980</v>
      </c>
      <c r="E258" t="s">
        <v>4981</v>
      </c>
      <c r="F258">
        <v>2017</v>
      </c>
      <c r="G258" t="s">
        <v>4982</v>
      </c>
      <c r="H258" t="s">
        <v>4983</v>
      </c>
      <c r="I258">
        <v>13</v>
      </c>
      <c r="J258">
        <v>5</v>
      </c>
      <c r="K258">
        <v>4</v>
      </c>
      <c r="L258">
        <v>3</v>
      </c>
      <c r="N258" s="15" t="str">
        <f t="shared" si="39"/>
        <v>2018</v>
      </c>
      <c r="O258" s="15" t="str">
        <f t="shared" si="40"/>
        <v>02</v>
      </c>
      <c r="P258" s="15">
        <f t="shared" si="41"/>
        <v>201802</v>
      </c>
      <c r="Q258" s="15">
        <f t="shared" si="51"/>
        <v>202002</v>
      </c>
      <c r="R258" s="15">
        <f t="shared" si="42"/>
        <v>18</v>
      </c>
      <c r="S258" s="15">
        <f t="shared" si="43"/>
        <v>7</v>
      </c>
      <c r="T258" s="16">
        <f t="shared" si="44"/>
        <v>2.75</v>
      </c>
      <c r="U258" s="16">
        <f t="shared" si="45"/>
        <v>6.5454545454545459</v>
      </c>
      <c r="W258" s="15">
        <f t="shared" si="46"/>
        <v>1</v>
      </c>
      <c r="X258" s="15">
        <f t="shared" si="47"/>
        <v>1</v>
      </c>
      <c r="Y258" s="15">
        <f t="shared" si="48"/>
        <v>1</v>
      </c>
      <c r="Z258" s="15">
        <f t="shared" si="49"/>
        <v>0</v>
      </c>
      <c r="AA258" s="15">
        <f t="shared" si="50"/>
        <v>1</v>
      </c>
    </row>
    <row r="259" spans="1:27" x14ac:dyDescent="0.25">
      <c r="A259" t="s">
        <v>12</v>
      </c>
      <c r="B259" t="s">
        <v>3362</v>
      </c>
      <c r="C259">
        <v>30113006309012</v>
      </c>
      <c r="D259" t="s">
        <v>3363</v>
      </c>
      <c r="E259" t="s">
        <v>3364</v>
      </c>
      <c r="F259">
        <v>2016</v>
      </c>
      <c r="G259" t="s">
        <v>3365</v>
      </c>
      <c r="H259" t="s">
        <v>3366</v>
      </c>
      <c r="I259">
        <v>21</v>
      </c>
      <c r="J259">
        <v>5</v>
      </c>
      <c r="K259">
        <v>10</v>
      </c>
      <c r="L259">
        <v>0</v>
      </c>
      <c r="N259" s="15" t="str">
        <f t="shared" ref="N259:N322" si="52">IF(G259="",IF(F259="",9999,F259),MID(G259,7,4))</f>
        <v>2016</v>
      </c>
      <c r="O259" s="15" t="str">
        <f t="shared" ref="O259:O322" si="53">IF(G259="",IF(F259="",99,F259),MID(G259,4,2))</f>
        <v>05</v>
      </c>
      <c r="P259" s="15">
        <f t="shared" ref="P259:P322" si="54">INT(CONCATENATE(N259,O259))</f>
        <v>201605</v>
      </c>
      <c r="Q259" s="15">
        <f t="shared" si="51"/>
        <v>202001</v>
      </c>
      <c r="R259" s="15">
        <f t="shared" ref="R259:R322" si="55">I259+J259</f>
        <v>26</v>
      </c>
      <c r="S259" s="15">
        <f t="shared" ref="S259:S322" si="56">K259+L259</f>
        <v>10</v>
      </c>
      <c r="T259" s="16">
        <f t="shared" ref="T259:T322" si="57">(12*($AD$3-INT(N259))+($AD$4-INT(O259)))/12</f>
        <v>4.5</v>
      </c>
      <c r="U259" s="16">
        <f t="shared" ref="U259:U322" si="58">IF(T259&lt;1,R259,R259/T259)</f>
        <v>5.7777777777777777</v>
      </c>
      <c r="W259" s="15">
        <f t="shared" ref="W259:W322" si="59">IF(P259&lt;$AD$8,1,0)</f>
        <v>1</v>
      </c>
      <c r="X259" s="15">
        <f t="shared" ref="X259:X322" si="60">IF(Q259&lt;$AD$9,1,0)</f>
        <v>1</v>
      </c>
      <c r="Y259" s="15">
        <f t="shared" ref="Y259:Y322" si="61">IF(U259&lt;$AD$10,1,0)</f>
        <v>1</v>
      </c>
      <c r="Z259" s="15">
        <f t="shared" ref="Z259:Z322" si="62">IF(S259&lt;$AD$11,1,0)</f>
        <v>0</v>
      </c>
      <c r="AA259" s="15">
        <f t="shared" ref="AA259:AA322" si="63">IF(W259*SUM(X259:Z259),1,0)</f>
        <v>1</v>
      </c>
    </row>
    <row r="260" spans="1:27" x14ac:dyDescent="0.25">
      <c r="A260" t="s">
        <v>12</v>
      </c>
      <c r="B260" t="s">
        <v>2791</v>
      </c>
      <c r="C260">
        <v>30113006218023</v>
      </c>
      <c r="D260" t="s">
        <v>2792</v>
      </c>
      <c r="E260" t="s">
        <v>2793</v>
      </c>
      <c r="F260">
        <v>2014</v>
      </c>
      <c r="G260" t="s">
        <v>2794</v>
      </c>
      <c r="H260" t="s">
        <v>2795</v>
      </c>
      <c r="I260">
        <v>11</v>
      </c>
      <c r="J260">
        <v>6</v>
      </c>
      <c r="K260">
        <v>0</v>
      </c>
      <c r="L260">
        <v>1</v>
      </c>
      <c r="N260" s="15" t="str">
        <f t="shared" si="52"/>
        <v>2015</v>
      </c>
      <c r="O260" s="15" t="str">
        <f t="shared" si="53"/>
        <v>08</v>
      </c>
      <c r="P260" s="15">
        <f t="shared" si="54"/>
        <v>201508</v>
      </c>
      <c r="Q260" s="15">
        <f t="shared" ref="Q260:Q323" si="64">IF(H260="",0,INT(CONCATENATE(MID(H260,7,4),MID(H260,4,2))))</f>
        <v>202011</v>
      </c>
      <c r="R260" s="15">
        <f t="shared" si="55"/>
        <v>17</v>
      </c>
      <c r="S260" s="15">
        <f t="shared" si="56"/>
        <v>1</v>
      </c>
      <c r="T260" s="16">
        <f t="shared" si="57"/>
        <v>5.25</v>
      </c>
      <c r="U260" s="16">
        <f t="shared" si="58"/>
        <v>3.2380952380952381</v>
      </c>
      <c r="W260" s="15">
        <f t="shared" si="59"/>
        <v>1</v>
      </c>
      <c r="X260" s="15">
        <f t="shared" si="60"/>
        <v>0</v>
      </c>
      <c r="Y260" s="15">
        <f t="shared" si="61"/>
        <v>1</v>
      </c>
      <c r="Z260" s="15">
        <f t="shared" si="62"/>
        <v>1</v>
      </c>
      <c r="AA260" s="15">
        <f t="shared" si="63"/>
        <v>1</v>
      </c>
    </row>
    <row r="261" spans="1:27" x14ac:dyDescent="0.25">
      <c r="A261" t="s">
        <v>12</v>
      </c>
      <c r="B261" t="s">
        <v>3905</v>
      </c>
      <c r="C261">
        <v>30113006371814</v>
      </c>
      <c r="D261" t="s">
        <v>3906</v>
      </c>
      <c r="E261" t="s">
        <v>3907</v>
      </c>
      <c r="F261">
        <v>2015</v>
      </c>
      <c r="G261" t="s">
        <v>3908</v>
      </c>
      <c r="H261" t="s">
        <v>3909</v>
      </c>
      <c r="I261">
        <v>14</v>
      </c>
      <c r="J261">
        <v>2</v>
      </c>
      <c r="K261">
        <v>4</v>
      </c>
      <c r="L261">
        <v>0</v>
      </c>
      <c r="N261" s="15" t="str">
        <f t="shared" si="52"/>
        <v>2016</v>
      </c>
      <c r="O261" s="15" t="str">
        <f t="shared" si="53"/>
        <v>10</v>
      </c>
      <c r="P261" s="15">
        <f t="shared" si="54"/>
        <v>201610</v>
      </c>
      <c r="Q261" s="15">
        <f t="shared" si="64"/>
        <v>202002</v>
      </c>
      <c r="R261" s="15">
        <f t="shared" si="55"/>
        <v>16</v>
      </c>
      <c r="S261" s="15">
        <f t="shared" si="56"/>
        <v>4</v>
      </c>
      <c r="T261" s="16">
        <f t="shared" si="57"/>
        <v>4.083333333333333</v>
      </c>
      <c r="U261" s="16">
        <f t="shared" si="58"/>
        <v>3.9183673469387759</v>
      </c>
      <c r="W261" s="15">
        <f t="shared" si="59"/>
        <v>1</v>
      </c>
      <c r="X261" s="15">
        <f t="shared" si="60"/>
        <v>1</v>
      </c>
      <c r="Y261" s="15">
        <f t="shared" si="61"/>
        <v>1</v>
      </c>
      <c r="Z261" s="15">
        <f t="shared" si="62"/>
        <v>1</v>
      </c>
      <c r="AA261" s="15">
        <f t="shared" si="63"/>
        <v>1</v>
      </c>
    </row>
    <row r="262" spans="1:27" x14ac:dyDescent="0.25">
      <c r="A262" t="s">
        <v>12</v>
      </c>
      <c r="B262" t="s">
        <v>1279</v>
      </c>
      <c r="C262">
        <v>30113005534792</v>
      </c>
      <c r="D262" t="s">
        <v>1280</v>
      </c>
      <c r="E262" t="s">
        <v>1281</v>
      </c>
      <c r="F262">
        <v>2011</v>
      </c>
      <c r="G262" t="s">
        <v>1282</v>
      </c>
      <c r="H262" t="s">
        <v>1283</v>
      </c>
      <c r="I262">
        <v>35</v>
      </c>
      <c r="J262">
        <v>11</v>
      </c>
      <c r="K262">
        <v>5</v>
      </c>
      <c r="L262">
        <v>2</v>
      </c>
      <c r="N262" s="15" t="str">
        <f t="shared" si="52"/>
        <v>2012</v>
      </c>
      <c r="O262" s="15" t="str">
        <f t="shared" si="53"/>
        <v>10</v>
      </c>
      <c r="P262" s="15">
        <f t="shared" si="54"/>
        <v>201210</v>
      </c>
      <c r="Q262" s="15">
        <f t="shared" si="64"/>
        <v>202003</v>
      </c>
      <c r="R262" s="15">
        <f t="shared" si="55"/>
        <v>46</v>
      </c>
      <c r="S262" s="15">
        <f t="shared" si="56"/>
        <v>7</v>
      </c>
      <c r="T262" s="16">
        <f t="shared" si="57"/>
        <v>8.0833333333333339</v>
      </c>
      <c r="U262" s="16">
        <f t="shared" si="58"/>
        <v>5.6907216494845354</v>
      </c>
      <c r="W262" s="15">
        <f t="shared" si="59"/>
        <v>1</v>
      </c>
      <c r="X262" s="15">
        <f t="shared" si="60"/>
        <v>1</v>
      </c>
      <c r="Y262" s="15">
        <f t="shared" si="61"/>
        <v>1</v>
      </c>
      <c r="Z262" s="15">
        <f t="shared" si="62"/>
        <v>0</v>
      </c>
      <c r="AA262" s="15">
        <f t="shared" si="63"/>
        <v>1</v>
      </c>
    </row>
    <row r="263" spans="1:27" x14ac:dyDescent="0.25">
      <c r="A263" t="s">
        <v>12</v>
      </c>
      <c r="B263" t="s">
        <v>1279</v>
      </c>
      <c r="C263">
        <v>30113006311786</v>
      </c>
      <c r="D263" t="s">
        <v>3416</v>
      </c>
      <c r="E263" t="s">
        <v>3417</v>
      </c>
      <c r="F263">
        <v>2016</v>
      </c>
      <c r="G263" t="s">
        <v>3418</v>
      </c>
      <c r="H263" t="s">
        <v>3419</v>
      </c>
      <c r="I263">
        <v>16</v>
      </c>
      <c r="J263">
        <v>8</v>
      </c>
      <c r="K263">
        <v>3</v>
      </c>
      <c r="L263">
        <v>2</v>
      </c>
      <c r="N263" s="15" t="str">
        <f t="shared" si="52"/>
        <v>2016</v>
      </c>
      <c r="O263" s="15" t="str">
        <f t="shared" si="53"/>
        <v>05</v>
      </c>
      <c r="P263" s="15">
        <f t="shared" si="54"/>
        <v>201605</v>
      </c>
      <c r="Q263" s="15">
        <f t="shared" si="64"/>
        <v>202010</v>
      </c>
      <c r="R263" s="15">
        <f t="shared" si="55"/>
        <v>24</v>
      </c>
      <c r="S263" s="15">
        <f t="shared" si="56"/>
        <v>5</v>
      </c>
      <c r="T263" s="16">
        <f t="shared" si="57"/>
        <v>4.5</v>
      </c>
      <c r="U263" s="16">
        <f t="shared" si="58"/>
        <v>5.333333333333333</v>
      </c>
      <c r="W263" s="15">
        <f t="shared" si="59"/>
        <v>1</v>
      </c>
      <c r="X263" s="15">
        <f t="shared" si="60"/>
        <v>0</v>
      </c>
      <c r="Y263" s="15">
        <f t="shared" si="61"/>
        <v>1</v>
      </c>
      <c r="Z263" s="15">
        <f t="shared" si="62"/>
        <v>1</v>
      </c>
      <c r="AA263" s="15">
        <f t="shared" si="63"/>
        <v>1</v>
      </c>
    </row>
    <row r="264" spans="1:27" x14ac:dyDescent="0.25">
      <c r="A264" t="s">
        <v>12</v>
      </c>
      <c r="B264" t="s">
        <v>2106</v>
      </c>
      <c r="C264">
        <v>30113006436187</v>
      </c>
      <c r="D264" t="s">
        <v>4094</v>
      </c>
      <c r="F264">
        <v>2016</v>
      </c>
      <c r="G264" t="s">
        <v>4095</v>
      </c>
      <c r="H264" t="s">
        <v>4096</v>
      </c>
      <c r="I264">
        <v>20</v>
      </c>
      <c r="J264">
        <v>7</v>
      </c>
      <c r="K264">
        <v>9</v>
      </c>
      <c r="L264">
        <v>2</v>
      </c>
      <c r="N264" s="15" t="str">
        <f t="shared" si="52"/>
        <v>2016</v>
      </c>
      <c r="O264" s="15" t="str">
        <f t="shared" si="53"/>
        <v>12</v>
      </c>
      <c r="P264" s="15">
        <f t="shared" si="54"/>
        <v>201612</v>
      </c>
      <c r="Q264" s="15">
        <f t="shared" si="64"/>
        <v>202002</v>
      </c>
      <c r="R264" s="15">
        <f t="shared" si="55"/>
        <v>27</v>
      </c>
      <c r="S264" s="15">
        <f t="shared" si="56"/>
        <v>11</v>
      </c>
      <c r="T264" s="16">
        <f t="shared" si="57"/>
        <v>3.9166666666666665</v>
      </c>
      <c r="U264" s="16">
        <f t="shared" si="58"/>
        <v>6.8936170212765964</v>
      </c>
      <c r="W264" s="15">
        <f t="shared" si="59"/>
        <v>1</v>
      </c>
      <c r="X264" s="15">
        <f t="shared" si="60"/>
        <v>1</v>
      </c>
      <c r="Y264" s="15">
        <f t="shared" si="61"/>
        <v>1</v>
      </c>
      <c r="Z264" s="15">
        <f t="shared" si="62"/>
        <v>0</v>
      </c>
      <c r="AA264" s="15">
        <f t="shared" si="63"/>
        <v>1</v>
      </c>
    </row>
    <row r="265" spans="1:27" x14ac:dyDescent="0.25">
      <c r="A265" t="s">
        <v>12</v>
      </c>
      <c r="B265" t="s">
        <v>1922</v>
      </c>
      <c r="C265">
        <v>30113006005339</v>
      </c>
      <c r="D265" t="s">
        <v>2181</v>
      </c>
      <c r="E265" t="s">
        <v>2182</v>
      </c>
      <c r="F265">
        <v>2014</v>
      </c>
      <c r="G265" t="s">
        <v>2232</v>
      </c>
      <c r="H265" t="s">
        <v>2233</v>
      </c>
      <c r="I265">
        <v>34</v>
      </c>
      <c r="J265">
        <v>11</v>
      </c>
      <c r="K265">
        <v>5</v>
      </c>
      <c r="L265">
        <v>1</v>
      </c>
      <c r="N265" s="15" t="str">
        <f t="shared" si="52"/>
        <v>2014</v>
      </c>
      <c r="O265" s="15" t="str">
        <f t="shared" si="53"/>
        <v>09</v>
      </c>
      <c r="P265" s="15">
        <f t="shared" si="54"/>
        <v>201409</v>
      </c>
      <c r="Q265" s="15">
        <f t="shared" si="64"/>
        <v>202010</v>
      </c>
      <c r="R265" s="15">
        <f t="shared" si="55"/>
        <v>45</v>
      </c>
      <c r="S265" s="15">
        <f t="shared" si="56"/>
        <v>6</v>
      </c>
      <c r="T265" s="16">
        <f t="shared" si="57"/>
        <v>6.166666666666667</v>
      </c>
      <c r="U265" s="16">
        <f t="shared" si="58"/>
        <v>7.2972972972972974</v>
      </c>
      <c r="W265" s="15">
        <f t="shared" si="59"/>
        <v>1</v>
      </c>
      <c r="X265" s="15">
        <f t="shared" si="60"/>
        <v>0</v>
      </c>
      <c r="Y265" s="15">
        <f t="shared" si="61"/>
        <v>0</v>
      </c>
      <c r="Z265" s="15">
        <f t="shared" si="62"/>
        <v>1</v>
      </c>
      <c r="AA265" s="15">
        <f t="shared" si="63"/>
        <v>1</v>
      </c>
    </row>
    <row r="266" spans="1:27" x14ac:dyDescent="0.25">
      <c r="A266" t="s">
        <v>12</v>
      </c>
      <c r="B266" t="s">
        <v>1922</v>
      </c>
      <c r="C266">
        <v>30113006019017</v>
      </c>
      <c r="D266" t="s">
        <v>2257</v>
      </c>
      <c r="E266" t="s">
        <v>2182</v>
      </c>
      <c r="F266">
        <v>2014</v>
      </c>
      <c r="G266" t="s">
        <v>2258</v>
      </c>
      <c r="H266" t="s">
        <v>2259</v>
      </c>
      <c r="I266">
        <v>24</v>
      </c>
      <c r="J266">
        <v>4</v>
      </c>
      <c r="K266">
        <v>3</v>
      </c>
      <c r="L266">
        <v>1</v>
      </c>
      <c r="N266" s="15" t="str">
        <f t="shared" si="52"/>
        <v>2014</v>
      </c>
      <c r="O266" s="15" t="str">
        <f t="shared" si="53"/>
        <v>10</v>
      </c>
      <c r="P266" s="15">
        <f t="shared" si="54"/>
        <v>201410</v>
      </c>
      <c r="Q266" s="15">
        <f t="shared" si="64"/>
        <v>202008</v>
      </c>
      <c r="R266" s="15">
        <f t="shared" si="55"/>
        <v>28</v>
      </c>
      <c r="S266" s="15">
        <f t="shared" si="56"/>
        <v>4</v>
      </c>
      <c r="T266" s="16">
        <f t="shared" si="57"/>
        <v>6.083333333333333</v>
      </c>
      <c r="U266" s="16">
        <f t="shared" si="58"/>
        <v>4.6027397260273979</v>
      </c>
      <c r="W266" s="15">
        <f t="shared" si="59"/>
        <v>1</v>
      </c>
      <c r="X266" s="15">
        <f t="shared" si="60"/>
        <v>0</v>
      </c>
      <c r="Y266" s="15">
        <f t="shared" si="61"/>
        <v>1</v>
      </c>
      <c r="Z266" s="15">
        <f t="shared" si="62"/>
        <v>1</v>
      </c>
      <c r="AA266" s="15">
        <f t="shared" si="63"/>
        <v>1</v>
      </c>
    </row>
    <row r="267" spans="1:27" x14ac:dyDescent="0.25">
      <c r="A267" t="s">
        <v>12</v>
      </c>
      <c r="B267" t="s">
        <v>5094</v>
      </c>
      <c r="C267">
        <v>30113006606847</v>
      </c>
      <c r="D267" t="s">
        <v>5095</v>
      </c>
      <c r="E267" t="s">
        <v>5096</v>
      </c>
      <c r="F267">
        <v>2017</v>
      </c>
      <c r="G267" t="s">
        <v>5097</v>
      </c>
      <c r="H267" t="s">
        <v>5098</v>
      </c>
      <c r="I267">
        <v>24</v>
      </c>
      <c r="J267">
        <v>7</v>
      </c>
      <c r="K267">
        <v>8</v>
      </c>
      <c r="L267">
        <v>1</v>
      </c>
      <c r="N267" s="15" t="str">
        <f t="shared" si="52"/>
        <v>2018</v>
      </c>
      <c r="O267" s="15" t="str">
        <f t="shared" si="53"/>
        <v>03</v>
      </c>
      <c r="P267" s="15">
        <f t="shared" si="54"/>
        <v>201803</v>
      </c>
      <c r="Q267" s="15">
        <f t="shared" si="64"/>
        <v>202003</v>
      </c>
      <c r="R267" s="15">
        <f t="shared" si="55"/>
        <v>31</v>
      </c>
      <c r="S267" s="15">
        <f t="shared" si="56"/>
        <v>9</v>
      </c>
      <c r="T267" s="16">
        <f t="shared" si="57"/>
        <v>2.6666666666666665</v>
      </c>
      <c r="U267" s="16">
        <f t="shared" si="58"/>
        <v>11.625</v>
      </c>
      <c r="W267" s="15">
        <f t="shared" si="59"/>
        <v>1</v>
      </c>
      <c r="X267" s="15">
        <f t="shared" si="60"/>
        <v>1</v>
      </c>
      <c r="Y267" s="15">
        <f t="shared" si="61"/>
        <v>0</v>
      </c>
      <c r="Z267" s="15">
        <f t="shared" si="62"/>
        <v>0</v>
      </c>
      <c r="AA267" s="15">
        <f t="shared" si="63"/>
        <v>1</v>
      </c>
    </row>
    <row r="268" spans="1:27" x14ac:dyDescent="0.25">
      <c r="A268" t="s">
        <v>12</v>
      </c>
      <c r="B268" t="s">
        <v>1966</v>
      </c>
      <c r="C268">
        <v>30113006279017</v>
      </c>
      <c r="D268" t="s">
        <v>3172</v>
      </c>
      <c r="E268" t="s">
        <v>3173</v>
      </c>
      <c r="F268">
        <v>2015</v>
      </c>
      <c r="G268" t="s">
        <v>3174</v>
      </c>
      <c r="H268" t="s">
        <v>3175</v>
      </c>
      <c r="I268">
        <v>15</v>
      </c>
      <c r="J268">
        <v>3</v>
      </c>
      <c r="K268">
        <v>3</v>
      </c>
      <c r="L268">
        <v>1</v>
      </c>
      <c r="N268" s="15" t="str">
        <f t="shared" si="52"/>
        <v>2016</v>
      </c>
      <c r="O268" s="15" t="str">
        <f t="shared" si="53"/>
        <v>02</v>
      </c>
      <c r="P268" s="15">
        <f t="shared" si="54"/>
        <v>201602</v>
      </c>
      <c r="Q268" s="15">
        <f t="shared" si="64"/>
        <v>202004</v>
      </c>
      <c r="R268" s="15">
        <f t="shared" si="55"/>
        <v>18</v>
      </c>
      <c r="S268" s="15">
        <f t="shared" si="56"/>
        <v>4</v>
      </c>
      <c r="T268" s="16">
        <f t="shared" si="57"/>
        <v>4.75</v>
      </c>
      <c r="U268" s="16">
        <f t="shared" si="58"/>
        <v>3.7894736842105261</v>
      </c>
      <c r="W268" s="15">
        <f t="shared" si="59"/>
        <v>1</v>
      </c>
      <c r="X268" s="15">
        <f t="shared" si="60"/>
        <v>1</v>
      </c>
      <c r="Y268" s="15">
        <f t="shared" si="61"/>
        <v>1</v>
      </c>
      <c r="Z268" s="15">
        <f t="shared" si="62"/>
        <v>1</v>
      </c>
      <c r="AA268" s="15">
        <f t="shared" si="63"/>
        <v>1</v>
      </c>
    </row>
    <row r="269" spans="1:27" x14ac:dyDescent="0.25">
      <c r="A269" t="s">
        <v>12</v>
      </c>
      <c r="B269" t="s">
        <v>1966</v>
      </c>
      <c r="C269">
        <v>30113005886085</v>
      </c>
      <c r="D269" t="s">
        <v>1967</v>
      </c>
      <c r="E269" t="s">
        <v>1968</v>
      </c>
      <c r="F269">
        <v>2013</v>
      </c>
      <c r="G269" t="s">
        <v>1969</v>
      </c>
      <c r="H269" t="s">
        <v>1970</v>
      </c>
      <c r="I269">
        <v>8</v>
      </c>
      <c r="J269">
        <v>5</v>
      </c>
      <c r="K269">
        <v>1</v>
      </c>
      <c r="L269">
        <v>0</v>
      </c>
      <c r="N269" s="15" t="str">
        <f t="shared" si="52"/>
        <v>2014</v>
      </c>
      <c r="O269" s="15" t="str">
        <f t="shared" si="53"/>
        <v>06</v>
      </c>
      <c r="P269" s="15">
        <f t="shared" si="54"/>
        <v>201406</v>
      </c>
      <c r="Q269" s="15">
        <f t="shared" si="64"/>
        <v>202004</v>
      </c>
      <c r="R269" s="15">
        <f t="shared" si="55"/>
        <v>13</v>
      </c>
      <c r="S269" s="15">
        <f t="shared" si="56"/>
        <v>1</v>
      </c>
      <c r="T269" s="16">
        <f t="shared" si="57"/>
        <v>6.416666666666667</v>
      </c>
      <c r="U269" s="16">
        <f t="shared" si="58"/>
        <v>2.0259740259740258</v>
      </c>
      <c r="W269" s="15">
        <f t="shared" si="59"/>
        <v>1</v>
      </c>
      <c r="X269" s="15">
        <f t="shared" si="60"/>
        <v>1</v>
      </c>
      <c r="Y269" s="15">
        <f t="shared" si="61"/>
        <v>1</v>
      </c>
      <c r="Z269" s="15">
        <f t="shared" si="62"/>
        <v>1</v>
      </c>
      <c r="AA269" s="15">
        <f t="shared" si="63"/>
        <v>1</v>
      </c>
    </row>
    <row r="270" spans="1:27" x14ac:dyDescent="0.25">
      <c r="A270" t="s">
        <v>12</v>
      </c>
      <c r="B270" t="s">
        <v>1800</v>
      </c>
      <c r="C270">
        <v>30113005865287</v>
      </c>
      <c r="D270" t="s">
        <v>1801</v>
      </c>
      <c r="E270" t="s">
        <v>1802</v>
      </c>
      <c r="F270">
        <v>2008</v>
      </c>
      <c r="G270" t="s">
        <v>1803</v>
      </c>
      <c r="H270" t="s">
        <v>1804</v>
      </c>
      <c r="I270">
        <v>25</v>
      </c>
      <c r="J270">
        <v>12</v>
      </c>
      <c r="K270">
        <v>3</v>
      </c>
      <c r="L270">
        <v>2</v>
      </c>
      <c r="N270" s="15" t="str">
        <f t="shared" si="52"/>
        <v>2014</v>
      </c>
      <c r="O270" s="15" t="str">
        <f t="shared" si="53"/>
        <v>04</v>
      </c>
      <c r="P270" s="15">
        <f t="shared" si="54"/>
        <v>201404</v>
      </c>
      <c r="Q270" s="15">
        <f t="shared" si="64"/>
        <v>202010</v>
      </c>
      <c r="R270" s="15">
        <f t="shared" si="55"/>
        <v>37</v>
      </c>
      <c r="S270" s="15">
        <f t="shared" si="56"/>
        <v>5</v>
      </c>
      <c r="T270" s="16">
        <f t="shared" si="57"/>
        <v>6.583333333333333</v>
      </c>
      <c r="U270" s="16">
        <f t="shared" si="58"/>
        <v>5.6202531645569627</v>
      </c>
      <c r="W270" s="15">
        <f t="shared" si="59"/>
        <v>1</v>
      </c>
      <c r="X270" s="15">
        <f t="shared" si="60"/>
        <v>0</v>
      </c>
      <c r="Y270" s="15">
        <f t="shared" si="61"/>
        <v>1</v>
      </c>
      <c r="Z270" s="15">
        <f t="shared" si="62"/>
        <v>1</v>
      </c>
      <c r="AA270" s="15">
        <f t="shared" si="63"/>
        <v>1</v>
      </c>
    </row>
    <row r="271" spans="1:27" x14ac:dyDescent="0.25">
      <c r="A271" t="s">
        <v>12</v>
      </c>
      <c r="B271" t="s">
        <v>604</v>
      </c>
      <c r="C271">
        <v>30113003386922</v>
      </c>
      <c r="D271" t="s">
        <v>605</v>
      </c>
      <c r="E271" t="s">
        <v>606</v>
      </c>
      <c r="F271">
        <v>2010</v>
      </c>
      <c r="G271" t="s">
        <v>607</v>
      </c>
      <c r="H271" t="s">
        <v>608</v>
      </c>
      <c r="I271">
        <v>33</v>
      </c>
      <c r="J271">
        <v>7</v>
      </c>
      <c r="K271">
        <v>4</v>
      </c>
      <c r="L271">
        <v>0</v>
      </c>
      <c r="N271" s="15" t="str">
        <f t="shared" si="52"/>
        <v>2011</v>
      </c>
      <c r="O271" s="15" t="str">
        <f t="shared" si="53"/>
        <v>01</v>
      </c>
      <c r="P271" s="15">
        <f t="shared" si="54"/>
        <v>201101</v>
      </c>
      <c r="Q271" s="15">
        <f t="shared" si="64"/>
        <v>201912</v>
      </c>
      <c r="R271" s="15">
        <f t="shared" si="55"/>
        <v>40</v>
      </c>
      <c r="S271" s="15">
        <f t="shared" si="56"/>
        <v>4</v>
      </c>
      <c r="T271" s="16">
        <f t="shared" si="57"/>
        <v>9.8333333333333339</v>
      </c>
      <c r="U271" s="16">
        <f t="shared" si="58"/>
        <v>4.0677966101694913</v>
      </c>
      <c r="W271" s="15">
        <f t="shared" si="59"/>
        <v>1</v>
      </c>
      <c r="X271" s="15">
        <f t="shared" si="60"/>
        <v>1</v>
      </c>
      <c r="Y271" s="15">
        <f t="shared" si="61"/>
        <v>1</v>
      </c>
      <c r="Z271" s="15">
        <f t="shared" si="62"/>
        <v>1</v>
      </c>
      <c r="AA271" s="15">
        <f t="shared" si="63"/>
        <v>1</v>
      </c>
    </row>
    <row r="272" spans="1:27" x14ac:dyDescent="0.25">
      <c r="A272" t="s">
        <v>12</v>
      </c>
      <c r="B272" t="s">
        <v>604</v>
      </c>
      <c r="C272">
        <v>30113006208503</v>
      </c>
      <c r="D272" t="s">
        <v>2773</v>
      </c>
      <c r="E272" t="s">
        <v>2774</v>
      </c>
      <c r="F272">
        <v>2013</v>
      </c>
      <c r="G272" t="s">
        <v>2775</v>
      </c>
      <c r="H272" t="s">
        <v>2776</v>
      </c>
      <c r="I272">
        <v>13</v>
      </c>
      <c r="J272">
        <v>10</v>
      </c>
      <c r="K272">
        <v>3</v>
      </c>
      <c r="L272">
        <v>2</v>
      </c>
      <c r="N272" s="15" t="str">
        <f t="shared" si="52"/>
        <v>2015</v>
      </c>
      <c r="O272" s="15" t="str">
        <f t="shared" si="53"/>
        <v>08</v>
      </c>
      <c r="P272" s="15">
        <f t="shared" si="54"/>
        <v>201508</v>
      </c>
      <c r="Q272" s="15">
        <f t="shared" si="64"/>
        <v>201912</v>
      </c>
      <c r="R272" s="15">
        <f t="shared" si="55"/>
        <v>23</v>
      </c>
      <c r="S272" s="15">
        <f t="shared" si="56"/>
        <v>5</v>
      </c>
      <c r="T272" s="16">
        <f t="shared" si="57"/>
        <v>5.25</v>
      </c>
      <c r="U272" s="16">
        <f t="shared" si="58"/>
        <v>4.3809523809523814</v>
      </c>
      <c r="W272" s="15">
        <f t="shared" si="59"/>
        <v>1</v>
      </c>
      <c r="X272" s="15">
        <f t="shared" si="60"/>
        <v>1</v>
      </c>
      <c r="Y272" s="15">
        <f t="shared" si="61"/>
        <v>1</v>
      </c>
      <c r="Z272" s="15">
        <f t="shared" si="62"/>
        <v>1</v>
      </c>
      <c r="AA272" s="15">
        <f t="shared" si="63"/>
        <v>1</v>
      </c>
    </row>
    <row r="273" spans="1:27" x14ac:dyDescent="0.25">
      <c r="A273" t="s">
        <v>12</v>
      </c>
      <c r="B273" t="s">
        <v>4849</v>
      </c>
      <c r="C273">
        <v>30113006601863</v>
      </c>
      <c r="D273" t="s">
        <v>4850</v>
      </c>
      <c r="E273" t="s">
        <v>4851</v>
      </c>
      <c r="F273">
        <v>2018</v>
      </c>
      <c r="G273" t="s">
        <v>4852</v>
      </c>
      <c r="H273" t="s">
        <v>4853</v>
      </c>
      <c r="I273">
        <v>7</v>
      </c>
      <c r="J273">
        <v>2</v>
      </c>
      <c r="K273">
        <v>2</v>
      </c>
      <c r="L273">
        <v>0</v>
      </c>
      <c r="N273" s="15" t="str">
        <f t="shared" si="52"/>
        <v>2018</v>
      </c>
      <c r="O273" s="15" t="str">
        <f t="shared" si="53"/>
        <v>03</v>
      </c>
      <c r="P273" s="15">
        <f t="shared" si="54"/>
        <v>201803</v>
      </c>
      <c r="Q273" s="15">
        <f t="shared" si="64"/>
        <v>202010</v>
      </c>
      <c r="R273" s="15">
        <f t="shared" si="55"/>
        <v>9</v>
      </c>
      <c r="S273" s="15">
        <f t="shared" si="56"/>
        <v>2</v>
      </c>
      <c r="T273" s="16">
        <f t="shared" si="57"/>
        <v>2.6666666666666665</v>
      </c>
      <c r="U273" s="16">
        <f t="shared" si="58"/>
        <v>3.375</v>
      </c>
      <c r="W273" s="15">
        <f t="shared" si="59"/>
        <v>1</v>
      </c>
      <c r="X273" s="15">
        <f t="shared" si="60"/>
        <v>0</v>
      </c>
      <c r="Y273" s="15">
        <f t="shared" si="61"/>
        <v>1</v>
      </c>
      <c r="Z273" s="15">
        <f t="shared" si="62"/>
        <v>1</v>
      </c>
      <c r="AA273" s="15">
        <f t="shared" si="63"/>
        <v>1</v>
      </c>
    </row>
    <row r="274" spans="1:27" x14ac:dyDescent="0.25">
      <c r="A274" t="s">
        <v>12</v>
      </c>
      <c r="B274" t="s">
        <v>4546</v>
      </c>
      <c r="C274">
        <v>30113006507763</v>
      </c>
      <c r="D274" t="s">
        <v>4547</v>
      </c>
      <c r="E274" t="s">
        <v>4548</v>
      </c>
      <c r="F274">
        <v>2017</v>
      </c>
      <c r="G274" t="s">
        <v>4549</v>
      </c>
      <c r="H274" t="s">
        <v>4550</v>
      </c>
      <c r="I274">
        <v>11</v>
      </c>
      <c r="J274">
        <v>5</v>
      </c>
      <c r="K274">
        <v>3</v>
      </c>
      <c r="L274">
        <v>1</v>
      </c>
      <c r="N274" s="15" t="str">
        <f t="shared" si="52"/>
        <v>2017</v>
      </c>
      <c r="O274" s="15" t="str">
        <f t="shared" si="53"/>
        <v>08</v>
      </c>
      <c r="P274" s="15">
        <f t="shared" si="54"/>
        <v>201708</v>
      </c>
      <c r="Q274" s="15">
        <f t="shared" si="64"/>
        <v>202010</v>
      </c>
      <c r="R274" s="15">
        <f t="shared" si="55"/>
        <v>16</v>
      </c>
      <c r="S274" s="15">
        <f t="shared" si="56"/>
        <v>4</v>
      </c>
      <c r="T274" s="16">
        <f t="shared" si="57"/>
        <v>3.25</v>
      </c>
      <c r="U274" s="16">
        <f t="shared" si="58"/>
        <v>4.9230769230769234</v>
      </c>
      <c r="W274" s="15">
        <f t="shared" si="59"/>
        <v>1</v>
      </c>
      <c r="X274" s="15">
        <f t="shared" si="60"/>
        <v>0</v>
      </c>
      <c r="Y274" s="15">
        <f t="shared" si="61"/>
        <v>1</v>
      </c>
      <c r="Z274" s="15">
        <f t="shared" si="62"/>
        <v>1</v>
      </c>
      <c r="AA274" s="15">
        <f t="shared" si="63"/>
        <v>1</v>
      </c>
    </row>
    <row r="275" spans="1:27" x14ac:dyDescent="0.25">
      <c r="A275" t="s">
        <v>12</v>
      </c>
      <c r="B275" t="s">
        <v>4097</v>
      </c>
      <c r="C275">
        <v>30113006436153</v>
      </c>
      <c r="D275" t="s">
        <v>4098</v>
      </c>
      <c r="E275" t="s">
        <v>4099</v>
      </c>
      <c r="F275">
        <v>2016</v>
      </c>
      <c r="G275" t="s">
        <v>4100</v>
      </c>
      <c r="H275" t="s">
        <v>4101</v>
      </c>
      <c r="I275">
        <v>5</v>
      </c>
      <c r="J275">
        <v>1</v>
      </c>
      <c r="K275">
        <v>1</v>
      </c>
      <c r="L275">
        <v>1</v>
      </c>
      <c r="N275" s="15" t="str">
        <f t="shared" si="52"/>
        <v>2016</v>
      </c>
      <c r="O275" s="15" t="str">
        <f t="shared" si="53"/>
        <v>12</v>
      </c>
      <c r="P275" s="15">
        <f t="shared" si="54"/>
        <v>201612</v>
      </c>
      <c r="Q275" s="15">
        <f t="shared" si="64"/>
        <v>201912</v>
      </c>
      <c r="R275" s="15">
        <f t="shared" si="55"/>
        <v>6</v>
      </c>
      <c r="S275" s="15">
        <f t="shared" si="56"/>
        <v>2</v>
      </c>
      <c r="T275" s="16">
        <f t="shared" si="57"/>
        <v>3.9166666666666665</v>
      </c>
      <c r="U275" s="16">
        <f t="shared" si="58"/>
        <v>1.5319148936170213</v>
      </c>
      <c r="W275" s="15">
        <f t="shared" si="59"/>
        <v>1</v>
      </c>
      <c r="X275" s="15">
        <f t="shared" si="60"/>
        <v>1</v>
      </c>
      <c r="Y275" s="15">
        <f t="shared" si="61"/>
        <v>1</v>
      </c>
      <c r="Z275" s="15">
        <f t="shared" si="62"/>
        <v>1</v>
      </c>
      <c r="AA275" s="15">
        <f t="shared" si="63"/>
        <v>1</v>
      </c>
    </row>
    <row r="276" spans="1:27" x14ac:dyDescent="0.25">
      <c r="A276" t="s">
        <v>12</v>
      </c>
      <c r="B276" t="s">
        <v>4097</v>
      </c>
      <c r="C276">
        <v>30113006558212</v>
      </c>
      <c r="D276" t="s">
        <v>4937</v>
      </c>
      <c r="E276" t="s">
        <v>4938</v>
      </c>
      <c r="F276">
        <v>2017</v>
      </c>
      <c r="G276" t="s">
        <v>4939</v>
      </c>
      <c r="H276" t="s">
        <v>4940</v>
      </c>
      <c r="I276">
        <v>7</v>
      </c>
      <c r="J276">
        <v>2</v>
      </c>
      <c r="K276">
        <v>2</v>
      </c>
      <c r="L276">
        <v>1</v>
      </c>
      <c r="N276" s="15" t="str">
        <f t="shared" si="52"/>
        <v>2018</v>
      </c>
      <c r="O276" s="15" t="str">
        <f t="shared" si="53"/>
        <v>03</v>
      </c>
      <c r="P276" s="15">
        <f t="shared" si="54"/>
        <v>201803</v>
      </c>
      <c r="Q276" s="15">
        <f t="shared" si="64"/>
        <v>202009</v>
      </c>
      <c r="R276" s="15">
        <f t="shared" si="55"/>
        <v>9</v>
      </c>
      <c r="S276" s="15">
        <f t="shared" si="56"/>
        <v>3</v>
      </c>
      <c r="T276" s="16">
        <f t="shared" si="57"/>
        <v>2.6666666666666665</v>
      </c>
      <c r="U276" s="16">
        <f t="shared" si="58"/>
        <v>3.375</v>
      </c>
      <c r="W276" s="15">
        <f t="shared" si="59"/>
        <v>1</v>
      </c>
      <c r="X276" s="15">
        <f t="shared" si="60"/>
        <v>0</v>
      </c>
      <c r="Y276" s="15">
        <f t="shared" si="61"/>
        <v>1</v>
      </c>
      <c r="Z276" s="15">
        <f t="shared" si="62"/>
        <v>1</v>
      </c>
      <c r="AA276" s="15">
        <f t="shared" si="63"/>
        <v>1</v>
      </c>
    </row>
    <row r="277" spans="1:27" x14ac:dyDescent="0.25">
      <c r="A277" t="s">
        <v>12</v>
      </c>
      <c r="B277" t="s">
        <v>154</v>
      </c>
      <c r="C277">
        <v>30113003103426</v>
      </c>
      <c r="D277" t="s">
        <v>441</v>
      </c>
      <c r="E277" t="s">
        <v>442</v>
      </c>
      <c r="F277">
        <v>2004</v>
      </c>
      <c r="G277" t="s">
        <v>443</v>
      </c>
      <c r="H277" t="s">
        <v>444</v>
      </c>
      <c r="I277">
        <v>81</v>
      </c>
      <c r="J277">
        <v>8</v>
      </c>
      <c r="K277">
        <v>7</v>
      </c>
      <c r="L277">
        <v>0</v>
      </c>
      <c r="N277" s="15" t="str">
        <f t="shared" si="52"/>
        <v>2010</v>
      </c>
      <c r="O277" s="15" t="str">
        <f t="shared" si="53"/>
        <v>07</v>
      </c>
      <c r="P277" s="15">
        <f t="shared" si="54"/>
        <v>201007</v>
      </c>
      <c r="Q277" s="15">
        <f t="shared" si="64"/>
        <v>202006</v>
      </c>
      <c r="R277" s="15">
        <f t="shared" si="55"/>
        <v>89</v>
      </c>
      <c r="S277" s="15">
        <f t="shared" si="56"/>
        <v>7</v>
      </c>
      <c r="T277" s="16">
        <f t="shared" si="57"/>
        <v>10.333333333333334</v>
      </c>
      <c r="U277" s="16">
        <f t="shared" si="58"/>
        <v>8.612903225806452</v>
      </c>
      <c r="W277" s="15">
        <f t="shared" si="59"/>
        <v>1</v>
      </c>
      <c r="X277" s="15">
        <f t="shared" si="60"/>
        <v>1</v>
      </c>
      <c r="Y277" s="15">
        <f t="shared" si="61"/>
        <v>0</v>
      </c>
      <c r="Z277" s="15">
        <f t="shared" si="62"/>
        <v>0</v>
      </c>
      <c r="AA277" s="15">
        <f t="shared" si="63"/>
        <v>1</v>
      </c>
    </row>
    <row r="278" spans="1:27" x14ac:dyDescent="0.25">
      <c r="A278" t="s">
        <v>12</v>
      </c>
      <c r="B278" t="s">
        <v>154</v>
      </c>
      <c r="C278">
        <v>30113006138296</v>
      </c>
      <c r="D278" t="s">
        <v>2895</v>
      </c>
      <c r="E278" t="s">
        <v>442</v>
      </c>
      <c r="F278">
        <v>2004</v>
      </c>
      <c r="G278" t="s">
        <v>2896</v>
      </c>
      <c r="H278" t="s">
        <v>2897</v>
      </c>
      <c r="I278">
        <v>45</v>
      </c>
      <c r="J278">
        <v>3</v>
      </c>
      <c r="K278">
        <v>8</v>
      </c>
      <c r="L278">
        <v>2</v>
      </c>
      <c r="N278" s="15" t="str">
        <f t="shared" si="52"/>
        <v>2015</v>
      </c>
      <c r="O278" s="15" t="str">
        <f t="shared" si="53"/>
        <v>11</v>
      </c>
      <c r="P278" s="15">
        <f t="shared" si="54"/>
        <v>201511</v>
      </c>
      <c r="Q278" s="15">
        <f t="shared" si="64"/>
        <v>202007</v>
      </c>
      <c r="R278" s="15">
        <f t="shared" si="55"/>
        <v>48</v>
      </c>
      <c r="S278" s="15">
        <f t="shared" si="56"/>
        <v>10</v>
      </c>
      <c r="T278" s="16">
        <f t="shared" si="57"/>
        <v>5</v>
      </c>
      <c r="U278" s="16">
        <f t="shared" si="58"/>
        <v>9.6</v>
      </c>
      <c r="W278" s="15">
        <f t="shared" si="59"/>
        <v>1</v>
      </c>
      <c r="X278" s="15">
        <f t="shared" si="60"/>
        <v>1</v>
      </c>
      <c r="Y278" s="15">
        <f t="shared" si="61"/>
        <v>0</v>
      </c>
      <c r="Z278" s="15">
        <f t="shared" si="62"/>
        <v>0</v>
      </c>
      <c r="AA278" s="15">
        <f t="shared" si="63"/>
        <v>1</v>
      </c>
    </row>
    <row r="279" spans="1:27" x14ac:dyDescent="0.25">
      <c r="A279" t="s">
        <v>12</v>
      </c>
      <c r="B279" t="s">
        <v>154</v>
      </c>
      <c r="C279">
        <v>30113006308824</v>
      </c>
      <c r="D279" t="s">
        <v>3446</v>
      </c>
      <c r="E279" t="s">
        <v>442</v>
      </c>
      <c r="F279">
        <v>2004</v>
      </c>
      <c r="G279" t="s">
        <v>3447</v>
      </c>
      <c r="H279" t="s">
        <v>3448</v>
      </c>
      <c r="I279">
        <v>32</v>
      </c>
      <c r="J279">
        <v>6</v>
      </c>
      <c r="K279">
        <v>5</v>
      </c>
      <c r="L279">
        <v>0</v>
      </c>
      <c r="N279" s="15" t="str">
        <f t="shared" si="52"/>
        <v>2016</v>
      </c>
      <c r="O279" s="15" t="str">
        <f t="shared" si="53"/>
        <v>05</v>
      </c>
      <c r="P279" s="15">
        <f t="shared" si="54"/>
        <v>201605</v>
      </c>
      <c r="Q279" s="15">
        <f t="shared" si="64"/>
        <v>202010</v>
      </c>
      <c r="R279" s="15">
        <f t="shared" si="55"/>
        <v>38</v>
      </c>
      <c r="S279" s="15">
        <f t="shared" si="56"/>
        <v>5</v>
      </c>
      <c r="T279" s="16">
        <f t="shared" si="57"/>
        <v>4.5</v>
      </c>
      <c r="U279" s="16">
        <f t="shared" si="58"/>
        <v>8.4444444444444446</v>
      </c>
      <c r="W279" s="15">
        <f t="shared" si="59"/>
        <v>1</v>
      </c>
      <c r="X279" s="15">
        <f t="shared" si="60"/>
        <v>0</v>
      </c>
      <c r="Y279" s="15">
        <f t="shared" si="61"/>
        <v>0</v>
      </c>
      <c r="Z279" s="15">
        <f t="shared" si="62"/>
        <v>1</v>
      </c>
      <c r="AA279" s="15">
        <f t="shared" si="63"/>
        <v>1</v>
      </c>
    </row>
    <row r="280" spans="1:27" x14ac:dyDescent="0.25">
      <c r="A280" t="s">
        <v>12</v>
      </c>
      <c r="B280" t="s">
        <v>154</v>
      </c>
      <c r="C280">
        <v>30113006508365</v>
      </c>
      <c r="D280" t="s">
        <v>4460</v>
      </c>
      <c r="E280" t="s">
        <v>442</v>
      </c>
      <c r="F280">
        <v>2004</v>
      </c>
      <c r="G280" t="s">
        <v>4461</v>
      </c>
      <c r="H280" t="s">
        <v>4462</v>
      </c>
      <c r="I280">
        <v>30</v>
      </c>
      <c r="J280">
        <v>4</v>
      </c>
      <c r="K280">
        <v>12</v>
      </c>
      <c r="L280">
        <v>1</v>
      </c>
      <c r="N280" s="15" t="str">
        <f t="shared" si="52"/>
        <v>2017</v>
      </c>
      <c r="O280" s="15" t="str">
        <f t="shared" si="53"/>
        <v>09</v>
      </c>
      <c r="P280" s="15">
        <f t="shared" si="54"/>
        <v>201709</v>
      </c>
      <c r="Q280" s="15">
        <f t="shared" si="64"/>
        <v>202001</v>
      </c>
      <c r="R280" s="15">
        <f t="shared" si="55"/>
        <v>34</v>
      </c>
      <c r="S280" s="15">
        <f t="shared" si="56"/>
        <v>13</v>
      </c>
      <c r="T280" s="16">
        <f t="shared" si="57"/>
        <v>3.1666666666666665</v>
      </c>
      <c r="U280" s="16">
        <f t="shared" si="58"/>
        <v>10.736842105263158</v>
      </c>
      <c r="W280" s="15">
        <f t="shared" si="59"/>
        <v>1</v>
      </c>
      <c r="X280" s="15">
        <f t="shared" si="60"/>
        <v>1</v>
      </c>
      <c r="Y280" s="15">
        <f t="shared" si="61"/>
        <v>0</v>
      </c>
      <c r="Z280" s="15">
        <f t="shared" si="62"/>
        <v>0</v>
      </c>
      <c r="AA280" s="15">
        <f t="shared" si="63"/>
        <v>1</v>
      </c>
    </row>
    <row r="281" spans="1:27" x14ac:dyDescent="0.25">
      <c r="A281" t="s">
        <v>12</v>
      </c>
      <c r="B281" t="s">
        <v>154</v>
      </c>
      <c r="C281">
        <v>30113003102212</v>
      </c>
      <c r="D281" t="s">
        <v>447</v>
      </c>
      <c r="E281" t="s">
        <v>156</v>
      </c>
      <c r="F281">
        <v>2004</v>
      </c>
      <c r="G281" t="s">
        <v>448</v>
      </c>
      <c r="H281" t="s">
        <v>387</v>
      </c>
      <c r="I281">
        <v>62</v>
      </c>
      <c r="J281">
        <v>3</v>
      </c>
      <c r="N281" s="15" t="str">
        <f t="shared" si="52"/>
        <v>2010</v>
      </c>
      <c r="O281" s="15" t="str">
        <f t="shared" si="53"/>
        <v>07</v>
      </c>
      <c r="P281" s="15">
        <f t="shared" si="54"/>
        <v>201007</v>
      </c>
      <c r="Q281" s="15">
        <f t="shared" si="64"/>
        <v>201809</v>
      </c>
      <c r="R281" s="15">
        <f t="shared" si="55"/>
        <v>65</v>
      </c>
      <c r="S281" s="15">
        <f t="shared" si="56"/>
        <v>0</v>
      </c>
      <c r="T281" s="16">
        <f t="shared" si="57"/>
        <v>10.333333333333334</v>
      </c>
      <c r="U281" s="16">
        <f t="shared" si="58"/>
        <v>6.290322580645161</v>
      </c>
      <c r="W281" s="15">
        <f t="shared" si="59"/>
        <v>1</v>
      </c>
      <c r="X281" s="15">
        <f t="shared" si="60"/>
        <v>1</v>
      </c>
      <c r="Y281" s="15">
        <f t="shared" si="61"/>
        <v>1</v>
      </c>
      <c r="Z281" s="15">
        <f t="shared" si="62"/>
        <v>1</v>
      </c>
      <c r="AA281" s="15">
        <f t="shared" si="63"/>
        <v>1</v>
      </c>
    </row>
    <row r="282" spans="1:27" x14ac:dyDescent="0.25">
      <c r="A282" t="s">
        <v>12</v>
      </c>
      <c r="B282" t="s">
        <v>154</v>
      </c>
      <c r="C282">
        <v>30113003102287</v>
      </c>
      <c r="D282" t="s">
        <v>453</v>
      </c>
      <c r="E282" t="s">
        <v>163</v>
      </c>
      <c r="F282">
        <v>2002</v>
      </c>
      <c r="G282" t="s">
        <v>454</v>
      </c>
      <c r="H282" t="s">
        <v>455</v>
      </c>
      <c r="I282">
        <v>77</v>
      </c>
      <c r="J282">
        <v>8</v>
      </c>
      <c r="K282">
        <v>11</v>
      </c>
      <c r="L282">
        <v>1</v>
      </c>
      <c r="N282" s="15" t="str">
        <f t="shared" si="52"/>
        <v>2010</v>
      </c>
      <c r="O282" s="15" t="str">
        <f t="shared" si="53"/>
        <v>07</v>
      </c>
      <c r="P282" s="15">
        <f t="shared" si="54"/>
        <v>201007</v>
      </c>
      <c r="Q282" s="15">
        <f t="shared" si="64"/>
        <v>202006</v>
      </c>
      <c r="R282" s="15">
        <f t="shared" si="55"/>
        <v>85</v>
      </c>
      <c r="S282" s="15">
        <f t="shared" si="56"/>
        <v>12</v>
      </c>
      <c r="T282" s="16">
        <f t="shared" si="57"/>
        <v>10.333333333333334</v>
      </c>
      <c r="U282" s="16">
        <f t="shared" si="58"/>
        <v>8.2258064516129021</v>
      </c>
      <c r="W282" s="15">
        <f t="shared" si="59"/>
        <v>1</v>
      </c>
      <c r="X282" s="15">
        <f t="shared" si="60"/>
        <v>1</v>
      </c>
      <c r="Y282" s="15">
        <f t="shared" si="61"/>
        <v>0</v>
      </c>
      <c r="Z282" s="15">
        <f t="shared" si="62"/>
        <v>0</v>
      </c>
      <c r="AA282" s="15">
        <f t="shared" si="63"/>
        <v>1</v>
      </c>
    </row>
    <row r="283" spans="1:27" x14ac:dyDescent="0.25">
      <c r="A283" t="s">
        <v>12</v>
      </c>
      <c r="B283" t="s">
        <v>154</v>
      </c>
      <c r="C283">
        <v>30113003102063</v>
      </c>
      <c r="D283" t="s">
        <v>155</v>
      </c>
      <c r="E283" t="s">
        <v>156</v>
      </c>
      <c r="F283">
        <v>2004</v>
      </c>
      <c r="G283" t="s">
        <v>436</v>
      </c>
      <c r="H283" t="s">
        <v>437</v>
      </c>
      <c r="I283">
        <v>71</v>
      </c>
      <c r="J283">
        <v>10</v>
      </c>
      <c r="K283">
        <v>9</v>
      </c>
      <c r="L283">
        <v>0</v>
      </c>
      <c r="N283" s="15" t="str">
        <f t="shared" si="52"/>
        <v>2010</v>
      </c>
      <c r="O283" s="15" t="str">
        <f t="shared" si="53"/>
        <v>07</v>
      </c>
      <c r="P283" s="15">
        <f t="shared" si="54"/>
        <v>201007</v>
      </c>
      <c r="Q283" s="15">
        <f t="shared" si="64"/>
        <v>201908</v>
      </c>
      <c r="R283" s="15">
        <f t="shared" si="55"/>
        <v>81</v>
      </c>
      <c r="S283" s="15">
        <f t="shared" si="56"/>
        <v>9</v>
      </c>
      <c r="T283" s="16">
        <f t="shared" si="57"/>
        <v>10.333333333333334</v>
      </c>
      <c r="U283" s="16">
        <f t="shared" si="58"/>
        <v>7.8387096774193541</v>
      </c>
      <c r="W283" s="15">
        <f t="shared" si="59"/>
        <v>1</v>
      </c>
      <c r="X283" s="15">
        <f t="shared" si="60"/>
        <v>1</v>
      </c>
      <c r="Y283" s="15">
        <f t="shared" si="61"/>
        <v>0</v>
      </c>
      <c r="Z283" s="15">
        <f t="shared" si="62"/>
        <v>0</v>
      </c>
      <c r="AA283" s="15">
        <f t="shared" si="63"/>
        <v>1</v>
      </c>
    </row>
    <row r="284" spans="1:27" x14ac:dyDescent="0.25">
      <c r="A284" t="s">
        <v>12</v>
      </c>
      <c r="B284" t="s">
        <v>154</v>
      </c>
      <c r="C284">
        <v>30113003281008</v>
      </c>
      <c r="D284" t="s">
        <v>385</v>
      </c>
      <c r="E284" t="s">
        <v>156</v>
      </c>
      <c r="F284">
        <v>2004</v>
      </c>
      <c r="G284" t="s">
        <v>386</v>
      </c>
      <c r="H284" t="s">
        <v>387</v>
      </c>
      <c r="I284">
        <v>52</v>
      </c>
      <c r="J284">
        <v>5</v>
      </c>
      <c r="N284" s="15" t="str">
        <f t="shared" si="52"/>
        <v>2010</v>
      </c>
      <c r="O284" s="15" t="str">
        <f t="shared" si="53"/>
        <v>10</v>
      </c>
      <c r="P284" s="15">
        <f t="shared" si="54"/>
        <v>201010</v>
      </c>
      <c r="Q284" s="15">
        <f t="shared" si="64"/>
        <v>201809</v>
      </c>
      <c r="R284" s="15">
        <f t="shared" si="55"/>
        <v>57</v>
      </c>
      <c r="S284" s="15">
        <f t="shared" si="56"/>
        <v>0</v>
      </c>
      <c r="T284" s="16">
        <f t="shared" si="57"/>
        <v>10.083333333333334</v>
      </c>
      <c r="U284" s="16">
        <f t="shared" si="58"/>
        <v>5.6528925619834709</v>
      </c>
      <c r="W284" s="15">
        <f t="shared" si="59"/>
        <v>1</v>
      </c>
      <c r="X284" s="15">
        <f t="shared" si="60"/>
        <v>1</v>
      </c>
      <c r="Y284" s="15">
        <f t="shared" si="61"/>
        <v>1</v>
      </c>
      <c r="Z284" s="15">
        <f t="shared" si="62"/>
        <v>1</v>
      </c>
      <c r="AA284" s="15">
        <f t="shared" si="63"/>
        <v>1</v>
      </c>
    </row>
    <row r="285" spans="1:27" x14ac:dyDescent="0.25">
      <c r="A285" t="s">
        <v>12</v>
      </c>
      <c r="B285" t="s">
        <v>154</v>
      </c>
      <c r="C285">
        <v>30113003102089</v>
      </c>
      <c r="D285" t="s">
        <v>385</v>
      </c>
      <c r="E285" t="s">
        <v>156</v>
      </c>
      <c r="F285">
        <v>2004</v>
      </c>
      <c r="G285" t="s">
        <v>434</v>
      </c>
      <c r="H285" t="s">
        <v>435</v>
      </c>
      <c r="I285">
        <v>67</v>
      </c>
      <c r="J285">
        <v>3</v>
      </c>
      <c r="K285">
        <v>6</v>
      </c>
      <c r="L285">
        <v>0</v>
      </c>
      <c r="N285" s="15" t="str">
        <f t="shared" si="52"/>
        <v>2010</v>
      </c>
      <c r="O285" s="15" t="str">
        <f t="shared" si="53"/>
        <v>07</v>
      </c>
      <c r="P285" s="15">
        <f t="shared" si="54"/>
        <v>201007</v>
      </c>
      <c r="Q285" s="15">
        <f t="shared" si="64"/>
        <v>202010</v>
      </c>
      <c r="R285" s="15">
        <f t="shared" si="55"/>
        <v>70</v>
      </c>
      <c r="S285" s="15">
        <f t="shared" si="56"/>
        <v>6</v>
      </c>
      <c r="T285" s="16">
        <f t="shared" si="57"/>
        <v>10.333333333333334</v>
      </c>
      <c r="U285" s="16">
        <f t="shared" si="58"/>
        <v>6.7741935483870961</v>
      </c>
      <c r="W285" s="15">
        <f t="shared" si="59"/>
        <v>1</v>
      </c>
      <c r="X285" s="15">
        <f t="shared" si="60"/>
        <v>0</v>
      </c>
      <c r="Y285" s="15">
        <f t="shared" si="61"/>
        <v>1</v>
      </c>
      <c r="Z285" s="15">
        <f t="shared" si="62"/>
        <v>1</v>
      </c>
      <c r="AA285" s="15">
        <f t="shared" si="63"/>
        <v>1</v>
      </c>
    </row>
    <row r="286" spans="1:27" x14ac:dyDescent="0.25">
      <c r="A286" t="s">
        <v>12</v>
      </c>
      <c r="B286" t="s">
        <v>154</v>
      </c>
      <c r="C286">
        <v>30113002931496</v>
      </c>
      <c r="D286" t="s">
        <v>162</v>
      </c>
      <c r="E286" t="s">
        <v>163</v>
      </c>
      <c r="F286">
        <v>2002</v>
      </c>
      <c r="G286" t="s">
        <v>164</v>
      </c>
      <c r="H286" t="s">
        <v>165</v>
      </c>
      <c r="I286">
        <v>68</v>
      </c>
      <c r="J286">
        <v>9</v>
      </c>
      <c r="K286">
        <v>2</v>
      </c>
      <c r="L286">
        <v>2</v>
      </c>
      <c r="N286" s="15" t="str">
        <f t="shared" si="52"/>
        <v>2009</v>
      </c>
      <c r="O286" s="15" t="str">
        <f t="shared" si="53"/>
        <v>07</v>
      </c>
      <c r="P286" s="15">
        <f t="shared" si="54"/>
        <v>200907</v>
      </c>
      <c r="Q286" s="15">
        <f t="shared" si="64"/>
        <v>202011</v>
      </c>
      <c r="R286" s="15">
        <f t="shared" si="55"/>
        <v>77</v>
      </c>
      <c r="S286" s="15">
        <f t="shared" si="56"/>
        <v>4</v>
      </c>
      <c r="T286" s="16">
        <f t="shared" si="57"/>
        <v>11.333333333333334</v>
      </c>
      <c r="U286" s="16">
        <f t="shared" si="58"/>
        <v>6.7941176470588234</v>
      </c>
      <c r="W286" s="15">
        <f t="shared" si="59"/>
        <v>1</v>
      </c>
      <c r="X286" s="15">
        <f t="shared" si="60"/>
        <v>0</v>
      </c>
      <c r="Y286" s="15">
        <f t="shared" si="61"/>
        <v>1</v>
      </c>
      <c r="Z286" s="15">
        <f t="shared" si="62"/>
        <v>1</v>
      </c>
      <c r="AA286" s="15">
        <f t="shared" si="63"/>
        <v>1</v>
      </c>
    </row>
    <row r="287" spans="1:27" x14ac:dyDescent="0.25">
      <c r="A287" t="s">
        <v>12</v>
      </c>
      <c r="B287" t="s">
        <v>154</v>
      </c>
      <c r="C287">
        <v>30113003102220</v>
      </c>
      <c r="D287" t="s">
        <v>162</v>
      </c>
      <c r="E287" t="s">
        <v>163</v>
      </c>
      <c r="F287">
        <v>2002</v>
      </c>
      <c r="G287" t="s">
        <v>448</v>
      </c>
      <c r="H287" t="s">
        <v>449</v>
      </c>
      <c r="I287">
        <v>58</v>
      </c>
      <c r="J287">
        <v>10</v>
      </c>
      <c r="K287">
        <v>6</v>
      </c>
      <c r="L287">
        <v>2</v>
      </c>
      <c r="N287" s="15" t="str">
        <f t="shared" si="52"/>
        <v>2010</v>
      </c>
      <c r="O287" s="15" t="str">
        <f t="shared" si="53"/>
        <v>07</v>
      </c>
      <c r="P287" s="15">
        <f t="shared" si="54"/>
        <v>201007</v>
      </c>
      <c r="Q287" s="15">
        <f t="shared" si="64"/>
        <v>202009</v>
      </c>
      <c r="R287" s="15">
        <f t="shared" si="55"/>
        <v>68</v>
      </c>
      <c r="S287" s="15">
        <f t="shared" si="56"/>
        <v>8</v>
      </c>
      <c r="T287" s="16">
        <f t="shared" si="57"/>
        <v>10.333333333333334</v>
      </c>
      <c r="U287" s="16">
        <f t="shared" si="58"/>
        <v>6.5806451612903221</v>
      </c>
      <c r="W287" s="15">
        <f t="shared" si="59"/>
        <v>1</v>
      </c>
      <c r="X287" s="15">
        <f t="shared" si="60"/>
        <v>0</v>
      </c>
      <c r="Y287" s="15">
        <f t="shared" si="61"/>
        <v>1</v>
      </c>
      <c r="Z287" s="15">
        <f t="shared" si="62"/>
        <v>0</v>
      </c>
      <c r="AA287" s="15">
        <f t="shared" si="63"/>
        <v>1</v>
      </c>
    </row>
    <row r="288" spans="1:27" x14ac:dyDescent="0.25">
      <c r="A288" t="s">
        <v>12</v>
      </c>
      <c r="B288" t="s">
        <v>154</v>
      </c>
      <c r="C288">
        <v>30113003352833</v>
      </c>
      <c r="D288" t="s">
        <v>511</v>
      </c>
      <c r="E288" t="s">
        <v>442</v>
      </c>
      <c r="F288">
        <v>2004</v>
      </c>
      <c r="G288" t="s">
        <v>512</v>
      </c>
      <c r="H288" t="s">
        <v>513</v>
      </c>
      <c r="I288">
        <v>51</v>
      </c>
      <c r="J288">
        <v>9</v>
      </c>
      <c r="K288">
        <v>8</v>
      </c>
      <c r="L288">
        <v>0</v>
      </c>
      <c r="N288" s="15" t="str">
        <f t="shared" si="52"/>
        <v>2011</v>
      </c>
      <c r="O288" s="15" t="str">
        <f t="shared" si="53"/>
        <v>03</v>
      </c>
      <c r="P288" s="15">
        <f t="shared" si="54"/>
        <v>201103</v>
      </c>
      <c r="Q288" s="15">
        <f t="shared" si="64"/>
        <v>202010</v>
      </c>
      <c r="R288" s="15">
        <f t="shared" si="55"/>
        <v>60</v>
      </c>
      <c r="S288" s="15">
        <f t="shared" si="56"/>
        <v>8</v>
      </c>
      <c r="T288" s="16">
        <f t="shared" si="57"/>
        <v>9.6666666666666661</v>
      </c>
      <c r="U288" s="16">
        <f t="shared" si="58"/>
        <v>6.2068965517241379</v>
      </c>
      <c r="W288" s="15">
        <f t="shared" si="59"/>
        <v>1</v>
      </c>
      <c r="X288" s="15">
        <f t="shared" si="60"/>
        <v>0</v>
      </c>
      <c r="Y288" s="15">
        <f t="shared" si="61"/>
        <v>1</v>
      </c>
      <c r="Z288" s="15">
        <f t="shared" si="62"/>
        <v>0</v>
      </c>
      <c r="AA288" s="15">
        <f t="shared" si="63"/>
        <v>1</v>
      </c>
    </row>
    <row r="289" spans="1:27" x14ac:dyDescent="0.25">
      <c r="A289" t="s">
        <v>12</v>
      </c>
      <c r="B289" t="s">
        <v>154</v>
      </c>
      <c r="C289">
        <v>30113006630995</v>
      </c>
      <c r="D289" t="s">
        <v>511</v>
      </c>
      <c r="E289" t="s">
        <v>442</v>
      </c>
      <c r="F289">
        <v>2004</v>
      </c>
      <c r="G289" t="s">
        <v>5165</v>
      </c>
      <c r="H289" t="s">
        <v>5166</v>
      </c>
      <c r="I289">
        <v>14</v>
      </c>
      <c r="J289">
        <v>1</v>
      </c>
      <c r="K289">
        <v>5</v>
      </c>
      <c r="L289">
        <v>1</v>
      </c>
      <c r="N289" s="15" t="str">
        <f t="shared" si="52"/>
        <v>2018</v>
      </c>
      <c r="O289" s="15" t="str">
        <f t="shared" si="53"/>
        <v>06</v>
      </c>
      <c r="P289" s="15">
        <f t="shared" si="54"/>
        <v>201806</v>
      </c>
      <c r="Q289" s="15">
        <f t="shared" si="64"/>
        <v>202010</v>
      </c>
      <c r="R289" s="15">
        <f t="shared" si="55"/>
        <v>15</v>
      </c>
      <c r="S289" s="15">
        <f t="shared" si="56"/>
        <v>6</v>
      </c>
      <c r="T289" s="16">
        <f t="shared" si="57"/>
        <v>2.4166666666666665</v>
      </c>
      <c r="U289" s="16">
        <f t="shared" si="58"/>
        <v>6.2068965517241379</v>
      </c>
      <c r="W289" s="15">
        <f t="shared" si="59"/>
        <v>1</v>
      </c>
      <c r="X289" s="15">
        <f t="shared" si="60"/>
        <v>0</v>
      </c>
      <c r="Y289" s="15">
        <f t="shared" si="61"/>
        <v>1</v>
      </c>
      <c r="Z289" s="15">
        <f t="shared" si="62"/>
        <v>1</v>
      </c>
      <c r="AA289" s="15">
        <f t="shared" si="63"/>
        <v>1</v>
      </c>
    </row>
    <row r="290" spans="1:27" x14ac:dyDescent="0.25">
      <c r="A290" t="s">
        <v>12</v>
      </c>
      <c r="B290" t="s">
        <v>154</v>
      </c>
      <c r="C290">
        <v>30113003101867</v>
      </c>
      <c r="D290" t="s">
        <v>431</v>
      </c>
      <c r="E290" t="s">
        <v>156</v>
      </c>
      <c r="F290">
        <v>2004</v>
      </c>
      <c r="G290" t="s">
        <v>432</v>
      </c>
      <c r="H290" t="s">
        <v>433</v>
      </c>
      <c r="I290">
        <v>72</v>
      </c>
      <c r="J290">
        <v>3</v>
      </c>
      <c r="K290">
        <v>5</v>
      </c>
      <c r="L290">
        <v>1</v>
      </c>
      <c r="N290" s="15" t="str">
        <f t="shared" si="52"/>
        <v>2010</v>
      </c>
      <c r="O290" s="15" t="str">
        <f t="shared" si="53"/>
        <v>07</v>
      </c>
      <c r="P290" s="15">
        <f t="shared" si="54"/>
        <v>201007</v>
      </c>
      <c r="Q290" s="15">
        <f t="shared" si="64"/>
        <v>201908</v>
      </c>
      <c r="R290" s="15">
        <f t="shared" si="55"/>
        <v>75</v>
      </c>
      <c r="S290" s="15">
        <f t="shared" si="56"/>
        <v>6</v>
      </c>
      <c r="T290" s="16">
        <f t="shared" si="57"/>
        <v>10.333333333333334</v>
      </c>
      <c r="U290" s="16">
        <f t="shared" si="58"/>
        <v>7.258064516129032</v>
      </c>
      <c r="W290" s="15">
        <f t="shared" si="59"/>
        <v>1</v>
      </c>
      <c r="X290" s="15">
        <f t="shared" si="60"/>
        <v>1</v>
      </c>
      <c r="Y290" s="15">
        <f t="shared" si="61"/>
        <v>0</v>
      </c>
      <c r="Z290" s="15">
        <f t="shared" si="62"/>
        <v>1</v>
      </c>
      <c r="AA290" s="15">
        <f t="shared" si="63"/>
        <v>1</v>
      </c>
    </row>
    <row r="291" spans="1:27" x14ac:dyDescent="0.25">
      <c r="A291" t="s">
        <v>12</v>
      </c>
      <c r="B291" t="s">
        <v>154</v>
      </c>
      <c r="C291">
        <v>30113006566785</v>
      </c>
      <c r="D291" t="s">
        <v>3869</v>
      </c>
      <c r="E291" t="s">
        <v>442</v>
      </c>
      <c r="F291">
        <v>2004</v>
      </c>
      <c r="G291" t="s">
        <v>4748</v>
      </c>
      <c r="H291" t="s">
        <v>3451</v>
      </c>
      <c r="I291">
        <v>9</v>
      </c>
      <c r="J291">
        <v>0</v>
      </c>
      <c r="N291" s="15" t="str">
        <f t="shared" si="52"/>
        <v>2018</v>
      </c>
      <c r="O291" s="15" t="str">
        <f t="shared" si="53"/>
        <v>01</v>
      </c>
      <c r="P291" s="15">
        <f t="shared" si="54"/>
        <v>201801</v>
      </c>
      <c r="Q291" s="15">
        <f t="shared" si="64"/>
        <v>201809</v>
      </c>
      <c r="R291" s="15">
        <f t="shared" si="55"/>
        <v>9</v>
      </c>
      <c r="S291" s="15">
        <f t="shared" si="56"/>
        <v>0</v>
      </c>
      <c r="T291" s="16">
        <f t="shared" si="57"/>
        <v>2.8333333333333335</v>
      </c>
      <c r="U291" s="16">
        <f t="shared" si="58"/>
        <v>3.1764705882352939</v>
      </c>
      <c r="W291" s="15">
        <f t="shared" si="59"/>
        <v>1</v>
      </c>
      <c r="X291" s="15">
        <f t="shared" si="60"/>
        <v>1</v>
      </c>
      <c r="Y291" s="15">
        <f t="shared" si="61"/>
        <v>1</v>
      </c>
      <c r="Z291" s="15">
        <f t="shared" si="62"/>
        <v>1</v>
      </c>
      <c r="AA291" s="15">
        <f t="shared" si="63"/>
        <v>1</v>
      </c>
    </row>
    <row r="292" spans="1:27" x14ac:dyDescent="0.25">
      <c r="A292" t="s">
        <v>12</v>
      </c>
      <c r="B292" t="s">
        <v>154</v>
      </c>
      <c r="C292">
        <v>30113002931553</v>
      </c>
      <c r="D292" t="s">
        <v>159</v>
      </c>
      <c r="E292" t="s">
        <v>156</v>
      </c>
      <c r="F292">
        <v>1970</v>
      </c>
      <c r="G292" t="s">
        <v>160</v>
      </c>
      <c r="H292" t="s">
        <v>161</v>
      </c>
      <c r="I292">
        <v>71</v>
      </c>
      <c r="J292">
        <v>6</v>
      </c>
      <c r="K292">
        <v>9</v>
      </c>
      <c r="L292">
        <v>1</v>
      </c>
      <c r="N292" s="15" t="str">
        <f t="shared" si="52"/>
        <v>2009</v>
      </c>
      <c r="O292" s="15" t="str">
        <f t="shared" si="53"/>
        <v>07</v>
      </c>
      <c r="P292" s="15">
        <f t="shared" si="54"/>
        <v>200907</v>
      </c>
      <c r="Q292" s="15">
        <f t="shared" si="64"/>
        <v>201908</v>
      </c>
      <c r="R292" s="15">
        <f t="shared" si="55"/>
        <v>77</v>
      </c>
      <c r="S292" s="15">
        <f t="shared" si="56"/>
        <v>10</v>
      </c>
      <c r="T292" s="16">
        <f t="shared" si="57"/>
        <v>11.333333333333334</v>
      </c>
      <c r="U292" s="16">
        <f t="shared" si="58"/>
        <v>6.7941176470588234</v>
      </c>
      <c r="W292" s="15">
        <f t="shared" si="59"/>
        <v>1</v>
      </c>
      <c r="X292" s="15">
        <f t="shared" si="60"/>
        <v>1</v>
      </c>
      <c r="Y292" s="15">
        <f t="shared" si="61"/>
        <v>1</v>
      </c>
      <c r="Z292" s="15">
        <f t="shared" si="62"/>
        <v>0</v>
      </c>
      <c r="AA292" s="15">
        <f t="shared" si="63"/>
        <v>1</v>
      </c>
    </row>
    <row r="293" spans="1:27" x14ac:dyDescent="0.25">
      <c r="A293" t="s">
        <v>12</v>
      </c>
      <c r="B293" t="s">
        <v>154</v>
      </c>
      <c r="C293">
        <v>30113006303775</v>
      </c>
      <c r="D293" t="s">
        <v>3449</v>
      </c>
      <c r="E293" t="s">
        <v>442</v>
      </c>
      <c r="F293">
        <v>2004</v>
      </c>
      <c r="G293" t="s">
        <v>3450</v>
      </c>
      <c r="H293" t="s">
        <v>3451</v>
      </c>
      <c r="I293">
        <v>31</v>
      </c>
      <c r="J293">
        <v>4</v>
      </c>
      <c r="N293" s="15" t="str">
        <f t="shared" si="52"/>
        <v>2016</v>
      </c>
      <c r="O293" s="15" t="str">
        <f t="shared" si="53"/>
        <v>05</v>
      </c>
      <c r="P293" s="15">
        <f t="shared" si="54"/>
        <v>201605</v>
      </c>
      <c r="Q293" s="15">
        <f t="shared" si="64"/>
        <v>201809</v>
      </c>
      <c r="R293" s="15">
        <f t="shared" si="55"/>
        <v>35</v>
      </c>
      <c r="S293" s="15">
        <f t="shared" si="56"/>
        <v>0</v>
      </c>
      <c r="T293" s="16">
        <f t="shared" si="57"/>
        <v>4.5</v>
      </c>
      <c r="U293" s="16">
        <f t="shared" si="58"/>
        <v>7.7777777777777777</v>
      </c>
      <c r="W293" s="15">
        <f t="shared" si="59"/>
        <v>1</v>
      </c>
      <c r="X293" s="15">
        <f t="shared" si="60"/>
        <v>1</v>
      </c>
      <c r="Y293" s="15">
        <f t="shared" si="61"/>
        <v>0</v>
      </c>
      <c r="Z293" s="15">
        <f t="shared" si="62"/>
        <v>1</v>
      </c>
      <c r="AA293" s="15">
        <f t="shared" si="63"/>
        <v>1</v>
      </c>
    </row>
    <row r="294" spans="1:27" x14ac:dyDescent="0.25">
      <c r="A294" t="s">
        <v>12</v>
      </c>
      <c r="B294" t="s">
        <v>180</v>
      </c>
      <c r="C294">
        <v>30113002938426</v>
      </c>
      <c r="D294" t="s">
        <v>181</v>
      </c>
      <c r="E294" t="s">
        <v>182</v>
      </c>
      <c r="F294">
        <v>2009</v>
      </c>
      <c r="G294" t="s">
        <v>183</v>
      </c>
      <c r="H294" t="s">
        <v>184</v>
      </c>
      <c r="I294">
        <v>44</v>
      </c>
      <c r="J294">
        <v>8</v>
      </c>
      <c r="K294">
        <v>3</v>
      </c>
      <c r="L294">
        <v>1</v>
      </c>
      <c r="N294" s="15" t="str">
        <f t="shared" si="52"/>
        <v>2009</v>
      </c>
      <c r="O294" s="15" t="str">
        <f t="shared" si="53"/>
        <v>08</v>
      </c>
      <c r="P294" s="15">
        <f t="shared" si="54"/>
        <v>200908</v>
      </c>
      <c r="Q294" s="15">
        <f t="shared" si="64"/>
        <v>201912</v>
      </c>
      <c r="R294" s="15">
        <f t="shared" si="55"/>
        <v>52</v>
      </c>
      <c r="S294" s="15">
        <f t="shared" si="56"/>
        <v>4</v>
      </c>
      <c r="T294" s="16">
        <f t="shared" si="57"/>
        <v>11.25</v>
      </c>
      <c r="U294" s="16">
        <f t="shared" si="58"/>
        <v>4.6222222222222218</v>
      </c>
      <c r="W294" s="15">
        <f t="shared" si="59"/>
        <v>1</v>
      </c>
      <c r="X294" s="15">
        <f t="shared" si="60"/>
        <v>1</v>
      </c>
      <c r="Y294" s="15">
        <f t="shared" si="61"/>
        <v>1</v>
      </c>
      <c r="Z294" s="15">
        <f t="shared" si="62"/>
        <v>1</v>
      </c>
      <c r="AA294" s="15">
        <f t="shared" si="63"/>
        <v>1</v>
      </c>
    </row>
    <row r="295" spans="1:27" x14ac:dyDescent="0.25">
      <c r="A295" t="s">
        <v>12</v>
      </c>
      <c r="B295" t="s">
        <v>4075</v>
      </c>
      <c r="C295">
        <v>30113006442664</v>
      </c>
      <c r="D295" t="s">
        <v>4076</v>
      </c>
      <c r="E295" t="s">
        <v>4077</v>
      </c>
      <c r="F295">
        <v>2017</v>
      </c>
      <c r="G295" t="s">
        <v>4078</v>
      </c>
      <c r="H295" t="s">
        <v>4079</v>
      </c>
      <c r="I295">
        <v>8</v>
      </c>
      <c r="J295">
        <v>5</v>
      </c>
      <c r="K295">
        <v>2</v>
      </c>
      <c r="L295">
        <v>4</v>
      </c>
      <c r="N295" s="15" t="str">
        <f t="shared" si="52"/>
        <v>2017</v>
      </c>
      <c r="O295" s="15" t="str">
        <f t="shared" si="53"/>
        <v>02</v>
      </c>
      <c r="P295" s="15">
        <f t="shared" si="54"/>
        <v>201702</v>
      </c>
      <c r="Q295" s="15">
        <f t="shared" si="64"/>
        <v>202001</v>
      </c>
      <c r="R295" s="15">
        <f t="shared" si="55"/>
        <v>13</v>
      </c>
      <c r="S295" s="15">
        <f t="shared" si="56"/>
        <v>6</v>
      </c>
      <c r="T295" s="16">
        <f t="shared" si="57"/>
        <v>3.75</v>
      </c>
      <c r="U295" s="16">
        <f t="shared" si="58"/>
        <v>3.4666666666666668</v>
      </c>
      <c r="W295" s="15">
        <f t="shared" si="59"/>
        <v>1</v>
      </c>
      <c r="X295" s="15">
        <f t="shared" si="60"/>
        <v>1</v>
      </c>
      <c r="Y295" s="15">
        <f t="shared" si="61"/>
        <v>1</v>
      </c>
      <c r="Z295" s="15">
        <f t="shared" si="62"/>
        <v>1</v>
      </c>
      <c r="AA295" s="15">
        <f t="shared" si="63"/>
        <v>1</v>
      </c>
    </row>
    <row r="296" spans="1:27" x14ac:dyDescent="0.25">
      <c r="A296" t="s">
        <v>12</v>
      </c>
      <c r="B296" t="s">
        <v>5502</v>
      </c>
      <c r="C296">
        <v>30113006644392</v>
      </c>
      <c r="D296" t="s">
        <v>5503</v>
      </c>
      <c r="E296" t="s">
        <v>5504</v>
      </c>
      <c r="F296">
        <v>2018</v>
      </c>
      <c r="G296" t="s">
        <v>5505</v>
      </c>
      <c r="H296" t="s">
        <v>5506</v>
      </c>
      <c r="I296">
        <v>14</v>
      </c>
      <c r="J296">
        <v>0</v>
      </c>
      <c r="K296">
        <v>8</v>
      </c>
      <c r="L296">
        <v>0</v>
      </c>
      <c r="N296" s="15" t="str">
        <f t="shared" si="52"/>
        <v>2018</v>
      </c>
      <c r="O296" s="15" t="str">
        <f t="shared" si="53"/>
        <v>10</v>
      </c>
      <c r="P296" s="15">
        <f t="shared" si="54"/>
        <v>201810</v>
      </c>
      <c r="Q296" s="15">
        <f t="shared" si="64"/>
        <v>202010</v>
      </c>
      <c r="R296" s="15">
        <f t="shared" si="55"/>
        <v>14</v>
      </c>
      <c r="S296" s="15">
        <f t="shared" si="56"/>
        <v>8</v>
      </c>
      <c r="T296" s="16">
        <f t="shared" si="57"/>
        <v>2.0833333333333335</v>
      </c>
      <c r="U296" s="16">
        <f t="shared" si="58"/>
        <v>6.72</v>
      </c>
      <c r="W296" s="15">
        <f t="shared" si="59"/>
        <v>1</v>
      </c>
      <c r="X296" s="15">
        <f t="shared" si="60"/>
        <v>0</v>
      </c>
      <c r="Y296" s="15">
        <f t="shared" si="61"/>
        <v>1</v>
      </c>
      <c r="Z296" s="15">
        <f t="shared" si="62"/>
        <v>0</v>
      </c>
      <c r="AA296" s="15">
        <f t="shared" si="63"/>
        <v>1</v>
      </c>
    </row>
    <row r="297" spans="1:27" x14ac:dyDescent="0.25">
      <c r="A297" t="s">
        <v>12</v>
      </c>
      <c r="B297" t="s">
        <v>1491</v>
      </c>
      <c r="C297">
        <v>30113005693606</v>
      </c>
      <c r="D297" t="s">
        <v>1492</v>
      </c>
      <c r="E297" t="s">
        <v>1493</v>
      </c>
      <c r="F297">
        <v>2013</v>
      </c>
      <c r="G297" t="s">
        <v>1494</v>
      </c>
      <c r="H297" t="s">
        <v>1495</v>
      </c>
      <c r="I297">
        <v>38</v>
      </c>
      <c r="J297">
        <v>15</v>
      </c>
      <c r="K297">
        <v>5</v>
      </c>
      <c r="L297">
        <v>3</v>
      </c>
      <c r="N297" s="15" t="str">
        <f t="shared" si="52"/>
        <v>2013</v>
      </c>
      <c r="O297" s="15" t="str">
        <f t="shared" si="53"/>
        <v>04</v>
      </c>
      <c r="P297" s="15">
        <f t="shared" si="54"/>
        <v>201304</v>
      </c>
      <c r="Q297" s="15">
        <f t="shared" si="64"/>
        <v>202010</v>
      </c>
      <c r="R297" s="15">
        <f t="shared" si="55"/>
        <v>53</v>
      </c>
      <c r="S297" s="15">
        <f t="shared" si="56"/>
        <v>8</v>
      </c>
      <c r="T297" s="16">
        <f t="shared" si="57"/>
        <v>7.583333333333333</v>
      </c>
      <c r="U297" s="16">
        <f t="shared" si="58"/>
        <v>6.9890109890109891</v>
      </c>
      <c r="W297" s="15">
        <f t="shared" si="59"/>
        <v>1</v>
      </c>
      <c r="X297" s="15">
        <f t="shared" si="60"/>
        <v>0</v>
      </c>
      <c r="Y297" s="15">
        <f t="shared" si="61"/>
        <v>1</v>
      </c>
      <c r="Z297" s="15">
        <f t="shared" si="62"/>
        <v>0</v>
      </c>
      <c r="AA297" s="15">
        <f t="shared" si="63"/>
        <v>1</v>
      </c>
    </row>
    <row r="298" spans="1:27" x14ac:dyDescent="0.25">
      <c r="A298" t="s">
        <v>12</v>
      </c>
      <c r="B298" t="s">
        <v>1491</v>
      </c>
      <c r="C298">
        <v>30113006448661</v>
      </c>
      <c r="D298" t="s">
        <v>4511</v>
      </c>
      <c r="E298" t="s">
        <v>4512</v>
      </c>
      <c r="F298">
        <v>2017</v>
      </c>
      <c r="G298" t="s">
        <v>4513</v>
      </c>
      <c r="H298" t="s">
        <v>4514</v>
      </c>
      <c r="I298">
        <v>24</v>
      </c>
      <c r="J298">
        <v>5</v>
      </c>
      <c r="K298">
        <v>7</v>
      </c>
      <c r="L298">
        <v>0</v>
      </c>
      <c r="N298" s="15" t="str">
        <f t="shared" si="52"/>
        <v>2017</v>
      </c>
      <c r="O298" s="15" t="str">
        <f t="shared" si="53"/>
        <v>06</v>
      </c>
      <c r="P298" s="15">
        <f t="shared" si="54"/>
        <v>201706</v>
      </c>
      <c r="Q298" s="15">
        <f t="shared" si="64"/>
        <v>201909</v>
      </c>
      <c r="R298" s="15">
        <f t="shared" si="55"/>
        <v>29</v>
      </c>
      <c r="S298" s="15">
        <f t="shared" si="56"/>
        <v>7</v>
      </c>
      <c r="T298" s="16">
        <f t="shared" si="57"/>
        <v>3.4166666666666665</v>
      </c>
      <c r="U298" s="16">
        <f t="shared" si="58"/>
        <v>8.4878048780487809</v>
      </c>
      <c r="W298" s="15">
        <f t="shared" si="59"/>
        <v>1</v>
      </c>
      <c r="X298" s="15">
        <f t="shared" si="60"/>
        <v>1</v>
      </c>
      <c r="Y298" s="15">
        <f t="shared" si="61"/>
        <v>0</v>
      </c>
      <c r="Z298" s="15">
        <f t="shared" si="62"/>
        <v>0</v>
      </c>
      <c r="AA298" s="15">
        <f t="shared" si="63"/>
        <v>1</v>
      </c>
    </row>
    <row r="299" spans="1:27" x14ac:dyDescent="0.25">
      <c r="A299" t="s">
        <v>12</v>
      </c>
      <c r="B299" t="s">
        <v>1491</v>
      </c>
      <c r="C299">
        <v>30113005914283</v>
      </c>
      <c r="D299" t="s">
        <v>2039</v>
      </c>
      <c r="E299" t="s">
        <v>2040</v>
      </c>
      <c r="F299">
        <v>2014</v>
      </c>
      <c r="G299" t="s">
        <v>2041</v>
      </c>
      <c r="H299" t="s">
        <v>2042</v>
      </c>
      <c r="I299">
        <v>22</v>
      </c>
      <c r="J299">
        <v>5</v>
      </c>
      <c r="K299">
        <v>5</v>
      </c>
      <c r="L299">
        <v>2</v>
      </c>
      <c r="N299" s="15" t="str">
        <f t="shared" si="52"/>
        <v>2014</v>
      </c>
      <c r="O299" s="15" t="str">
        <f t="shared" si="53"/>
        <v>06</v>
      </c>
      <c r="P299" s="15">
        <f t="shared" si="54"/>
        <v>201406</v>
      </c>
      <c r="Q299" s="15">
        <f t="shared" si="64"/>
        <v>202011</v>
      </c>
      <c r="R299" s="15">
        <f t="shared" si="55"/>
        <v>27</v>
      </c>
      <c r="S299" s="15">
        <f t="shared" si="56"/>
        <v>7</v>
      </c>
      <c r="T299" s="16">
        <f t="shared" si="57"/>
        <v>6.416666666666667</v>
      </c>
      <c r="U299" s="16">
        <f t="shared" si="58"/>
        <v>4.2077922077922079</v>
      </c>
      <c r="W299" s="15">
        <f t="shared" si="59"/>
        <v>1</v>
      </c>
      <c r="X299" s="15">
        <f t="shared" si="60"/>
        <v>0</v>
      </c>
      <c r="Y299" s="15">
        <f t="shared" si="61"/>
        <v>1</v>
      </c>
      <c r="Z299" s="15">
        <f t="shared" si="62"/>
        <v>0</v>
      </c>
      <c r="AA299" s="15">
        <f t="shared" si="63"/>
        <v>1</v>
      </c>
    </row>
    <row r="300" spans="1:27" x14ac:dyDescent="0.25">
      <c r="A300" t="s">
        <v>12</v>
      </c>
      <c r="B300" t="s">
        <v>1491</v>
      </c>
      <c r="C300">
        <v>30113005853747</v>
      </c>
      <c r="D300" t="s">
        <v>1758</v>
      </c>
      <c r="E300" t="s">
        <v>1759</v>
      </c>
      <c r="F300">
        <v>2013</v>
      </c>
      <c r="G300" t="s">
        <v>1760</v>
      </c>
      <c r="H300" t="s">
        <v>1761</v>
      </c>
      <c r="I300">
        <v>30</v>
      </c>
      <c r="J300">
        <v>8</v>
      </c>
      <c r="K300">
        <v>7</v>
      </c>
      <c r="L300">
        <v>2</v>
      </c>
      <c r="N300" s="15" t="str">
        <f t="shared" si="52"/>
        <v>2013</v>
      </c>
      <c r="O300" s="15" t="str">
        <f t="shared" si="53"/>
        <v>10</v>
      </c>
      <c r="P300" s="15">
        <f t="shared" si="54"/>
        <v>201310</v>
      </c>
      <c r="Q300" s="15">
        <f t="shared" si="64"/>
        <v>202010</v>
      </c>
      <c r="R300" s="15">
        <f t="shared" si="55"/>
        <v>38</v>
      </c>
      <c r="S300" s="15">
        <f t="shared" si="56"/>
        <v>9</v>
      </c>
      <c r="T300" s="16">
        <f t="shared" si="57"/>
        <v>7.083333333333333</v>
      </c>
      <c r="U300" s="16">
        <f t="shared" si="58"/>
        <v>5.3647058823529417</v>
      </c>
      <c r="W300" s="15">
        <f t="shared" si="59"/>
        <v>1</v>
      </c>
      <c r="X300" s="15">
        <f t="shared" si="60"/>
        <v>0</v>
      </c>
      <c r="Y300" s="15">
        <f t="shared" si="61"/>
        <v>1</v>
      </c>
      <c r="Z300" s="15">
        <f t="shared" si="62"/>
        <v>0</v>
      </c>
      <c r="AA300" s="15">
        <f t="shared" si="63"/>
        <v>1</v>
      </c>
    </row>
    <row r="301" spans="1:27" x14ac:dyDescent="0.25">
      <c r="A301" t="s">
        <v>12</v>
      </c>
      <c r="B301" t="s">
        <v>60</v>
      </c>
      <c r="C301">
        <v>30113006039155</v>
      </c>
      <c r="D301" t="s">
        <v>2471</v>
      </c>
      <c r="E301" t="s">
        <v>1548</v>
      </c>
      <c r="F301">
        <v>2014</v>
      </c>
      <c r="G301" t="s">
        <v>2472</v>
      </c>
      <c r="H301" t="s">
        <v>2473</v>
      </c>
      <c r="I301">
        <v>17</v>
      </c>
      <c r="J301">
        <v>6</v>
      </c>
      <c r="K301">
        <v>2</v>
      </c>
      <c r="L301">
        <v>2</v>
      </c>
      <c r="N301" s="15" t="str">
        <f t="shared" si="52"/>
        <v>2014</v>
      </c>
      <c r="O301" s="15" t="str">
        <f t="shared" si="53"/>
        <v>12</v>
      </c>
      <c r="P301" s="15">
        <f t="shared" si="54"/>
        <v>201412</v>
      </c>
      <c r="Q301" s="15">
        <f t="shared" si="64"/>
        <v>202010</v>
      </c>
      <c r="R301" s="15">
        <f t="shared" si="55"/>
        <v>23</v>
      </c>
      <c r="S301" s="15">
        <f t="shared" si="56"/>
        <v>4</v>
      </c>
      <c r="T301" s="16">
        <f t="shared" si="57"/>
        <v>5.916666666666667</v>
      </c>
      <c r="U301" s="16">
        <f t="shared" si="58"/>
        <v>3.8873239436619715</v>
      </c>
      <c r="W301" s="15">
        <f t="shared" si="59"/>
        <v>1</v>
      </c>
      <c r="X301" s="15">
        <f t="shared" si="60"/>
        <v>0</v>
      </c>
      <c r="Y301" s="15">
        <f t="shared" si="61"/>
        <v>1</v>
      </c>
      <c r="Z301" s="15">
        <f t="shared" si="62"/>
        <v>1</v>
      </c>
      <c r="AA301" s="15">
        <f t="shared" si="63"/>
        <v>1</v>
      </c>
    </row>
    <row r="302" spans="1:27" x14ac:dyDescent="0.25">
      <c r="A302" t="s">
        <v>12</v>
      </c>
      <c r="B302" t="s">
        <v>60</v>
      </c>
      <c r="C302">
        <v>30113006265743</v>
      </c>
      <c r="D302" t="s">
        <v>3192</v>
      </c>
      <c r="E302" t="s">
        <v>1548</v>
      </c>
      <c r="F302">
        <v>2011</v>
      </c>
      <c r="G302" t="s">
        <v>3193</v>
      </c>
      <c r="H302" t="s">
        <v>3194</v>
      </c>
      <c r="I302">
        <v>16</v>
      </c>
      <c r="J302">
        <v>6</v>
      </c>
      <c r="K302">
        <v>5</v>
      </c>
      <c r="L302">
        <v>2</v>
      </c>
      <c r="N302" s="15" t="str">
        <f t="shared" si="52"/>
        <v>2015</v>
      </c>
      <c r="O302" s="15" t="str">
        <f t="shared" si="53"/>
        <v>12</v>
      </c>
      <c r="P302" s="15">
        <f t="shared" si="54"/>
        <v>201512</v>
      </c>
      <c r="Q302" s="15">
        <f t="shared" si="64"/>
        <v>202010</v>
      </c>
      <c r="R302" s="15">
        <f t="shared" si="55"/>
        <v>22</v>
      </c>
      <c r="S302" s="15">
        <f t="shared" si="56"/>
        <v>7</v>
      </c>
      <c r="T302" s="16">
        <f t="shared" si="57"/>
        <v>4.916666666666667</v>
      </c>
      <c r="U302" s="16">
        <f t="shared" si="58"/>
        <v>4.4745762711864403</v>
      </c>
      <c r="W302" s="15">
        <f t="shared" si="59"/>
        <v>1</v>
      </c>
      <c r="X302" s="15">
        <f t="shared" si="60"/>
        <v>0</v>
      </c>
      <c r="Y302" s="15">
        <f t="shared" si="61"/>
        <v>1</v>
      </c>
      <c r="Z302" s="15">
        <f t="shared" si="62"/>
        <v>0</v>
      </c>
      <c r="AA302" s="15">
        <f t="shared" si="63"/>
        <v>1</v>
      </c>
    </row>
    <row r="303" spans="1:27" x14ac:dyDescent="0.25">
      <c r="A303" t="s">
        <v>12</v>
      </c>
      <c r="B303" t="s">
        <v>60</v>
      </c>
      <c r="C303">
        <v>30113006515311</v>
      </c>
      <c r="D303" t="s">
        <v>4625</v>
      </c>
      <c r="E303" t="s">
        <v>1548</v>
      </c>
      <c r="F303">
        <v>2017</v>
      </c>
      <c r="G303" t="s">
        <v>4626</v>
      </c>
      <c r="H303" t="s">
        <v>4627</v>
      </c>
      <c r="I303">
        <v>16</v>
      </c>
      <c r="J303">
        <v>1</v>
      </c>
      <c r="K303">
        <v>4</v>
      </c>
      <c r="L303">
        <v>1</v>
      </c>
      <c r="N303" s="15" t="str">
        <f t="shared" si="52"/>
        <v>2017</v>
      </c>
      <c r="O303" s="15" t="str">
        <f t="shared" si="53"/>
        <v>08</v>
      </c>
      <c r="P303" s="15">
        <f t="shared" si="54"/>
        <v>201708</v>
      </c>
      <c r="Q303" s="15">
        <f t="shared" si="64"/>
        <v>202010</v>
      </c>
      <c r="R303" s="15">
        <f t="shared" si="55"/>
        <v>17</v>
      </c>
      <c r="S303" s="15">
        <f t="shared" si="56"/>
        <v>5</v>
      </c>
      <c r="T303" s="16">
        <f t="shared" si="57"/>
        <v>3.25</v>
      </c>
      <c r="U303" s="16">
        <f t="shared" si="58"/>
        <v>5.2307692307692308</v>
      </c>
      <c r="W303" s="15">
        <f t="shared" si="59"/>
        <v>1</v>
      </c>
      <c r="X303" s="15">
        <f t="shared" si="60"/>
        <v>0</v>
      </c>
      <c r="Y303" s="15">
        <f t="shared" si="61"/>
        <v>1</v>
      </c>
      <c r="Z303" s="15">
        <f t="shared" si="62"/>
        <v>1</v>
      </c>
      <c r="AA303" s="15">
        <f t="shared" si="63"/>
        <v>1</v>
      </c>
    </row>
    <row r="304" spans="1:27" x14ac:dyDescent="0.25">
      <c r="A304" t="s">
        <v>12</v>
      </c>
      <c r="B304" t="s">
        <v>60</v>
      </c>
      <c r="C304">
        <v>30113005708511</v>
      </c>
      <c r="D304" t="s">
        <v>1547</v>
      </c>
      <c r="E304" t="s">
        <v>1548</v>
      </c>
      <c r="F304">
        <v>2013</v>
      </c>
      <c r="G304" t="s">
        <v>1549</v>
      </c>
      <c r="H304" t="s">
        <v>1550</v>
      </c>
      <c r="I304">
        <v>36</v>
      </c>
      <c r="J304">
        <v>4</v>
      </c>
      <c r="K304">
        <v>5</v>
      </c>
      <c r="L304">
        <v>2</v>
      </c>
      <c r="N304" s="15" t="str">
        <f t="shared" si="52"/>
        <v>2013</v>
      </c>
      <c r="O304" s="15" t="str">
        <f t="shared" si="53"/>
        <v>05</v>
      </c>
      <c r="P304" s="15">
        <f t="shared" si="54"/>
        <v>201305</v>
      </c>
      <c r="Q304" s="15">
        <f t="shared" si="64"/>
        <v>202011</v>
      </c>
      <c r="R304" s="15">
        <f t="shared" si="55"/>
        <v>40</v>
      </c>
      <c r="S304" s="15">
        <f t="shared" si="56"/>
        <v>7</v>
      </c>
      <c r="T304" s="16">
        <f t="shared" si="57"/>
        <v>7.5</v>
      </c>
      <c r="U304" s="16">
        <f t="shared" si="58"/>
        <v>5.333333333333333</v>
      </c>
      <c r="W304" s="15">
        <f t="shared" si="59"/>
        <v>1</v>
      </c>
      <c r="X304" s="15">
        <f t="shared" si="60"/>
        <v>0</v>
      </c>
      <c r="Y304" s="15">
        <f t="shared" si="61"/>
        <v>1</v>
      </c>
      <c r="Z304" s="15">
        <f t="shared" si="62"/>
        <v>0</v>
      </c>
      <c r="AA304" s="15">
        <f t="shared" si="63"/>
        <v>1</v>
      </c>
    </row>
    <row r="305" spans="1:27" x14ac:dyDescent="0.25">
      <c r="A305" t="s">
        <v>12</v>
      </c>
      <c r="B305" t="s">
        <v>60</v>
      </c>
      <c r="C305">
        <v>30113006048396</v>
      </c>
      <c r="D305" t="s">
        <v>2448</v>
      </c>
      <c r="E305" t="s">
        <v>1548</v>
      </c>
      <c r="F305">
        <v>2014</v>
      </c>
      <c r="G305" t="s">
        <v>2449</v>
      </c>
      <c r="H305" t="s">
        <v>2450</v>
      </c>
      <c r="I305">
        <v>27</v>
      </c>
      <c r="J305">
        <v>7</v>
      </c>
      <c r="K305">
        <v>2</v>
      </c>
      <c r="L305">
        <v>4</v>
      </c>
      <c r="N305" s="15" t="str">
        <f t="shared" si="52"/>
        <v>2014</v>
      </c>
      <c r="O305" s="15" t="str">
        <f t="shared" si="53"/>
        <v>12</v>
      </c>
      <c r="P305" s="15">
        <f t="shared" si="54"/>
        <v>201412</v>
      </c>
      <c r="Q305" s="15">
        <f t="shared" si="64"/>
        <v>202010</v>
      </c>
      <c r="R305" s="15">
        <f t="shared" si="55"/>
        <v>34</v>
      </c>
      <c r="S305" s="15">
        <f t="shared" si="56"/>
        <v>6</v>
      </c>
      <c r="T305" s="16">
        <f t="shared" si="57"/>
        <v>5.916666666666667</v>
      </c>
      <c r="U305" s="16">
        <f t="shared" si="58"/>
        <v>5.7464788732394361</v>
      </c>
      <c r="W305" s="15">
        <f t="shared" si="59"/>
        <v>1</v>
      </c>
      <c r="X305" s="15">
        <f t="shared" si="60"/>
        <v>0</v>
      </c>
      <c r="Y305" s="15">
        <f t="shared" si="61"/>
        <v>1</v>
      </c>
      <c r="Z305" s="15">
        <f t="shared" si="62"/>
        <v>1</v>
      </c>
      <c r="AA305" s="15">
        <f t="shared" si="63"/>
        <v>1</v>
      </c>
    </row>
    <row r="306" spans="1:27" x14ac:dyDescent="0.25">
      <c r="A306" t="s">
        <v>12</v>
      </c>
      <c r="B306" t="s">
        <v>60</v>
      </c>
      <c r="C306">
        <v>30113002983380</v>
      </c>
      <c r="D306" t="s">
        <v>361</v>
      </c>
      <c r="E306" t="s">
        <v>62</v>
      </c>
      <c r="F306">
        <v>2006</v>
      </c>
      <c r="G306" t="s">
        <v>350</v>
      </c>
      <c r="H306" t="s">
        <v>362</v>
      </c>
      <c r="I306">
        <v>25</v>
      </c>
      <c r="J306">
        <v>9</v>
      </c>
      <c r="K306">
        <v>4</v>
      </c>
      <c r="L306">
        <v>1</v>
      </c>
      <c r="N306" s="15" t="str">
        <f t="shared" si="52"/>
        <v>2010</v>
      </c>
      <c r="O306" s="15" t="str">
        <f t="shared" si="53"/>
        <v>03</v>
      </c>
      <c r="P306" s="15">
        <f t="shared" si="54"/>
        <v>201003</v>
      </c>
      <c r="Q306" s="15">
        <f t="shared" si="64"/>
        <v>201910</v>
      </c>
      <c r="R306" s="15">
        <f t="shared" si="55"/>
        <v>34</v>
      </c>
      <c r="S306" s="15">
        <f t="shared" si="56"/>
        <v>5</v>
      </c>
      <c r="T306" s="16">
        <f t="shared" si="57"/>
        <v>10.666666666666666</v>
      </c>
      <c r="U306" s="16">
        <f t="shared" si="58"/>
        <v>3.1875</v>
      </c>
      <c r="W306" s="15">
        <f t="shared" si="59"/>
        <v>1</v>
      </c>
      <c r="X306" s="15">
        <f t="shared" si="60"/>
        <v>1</v>
      </c>
      <c r="Y306" s="15">
        <f t="shared" si="61"/>
        <v>1</v>
      </c>
      <c r="Z306" s="15">
        <f t="shared" si="62"/>
        <v>1</v>
      </c>
      <c r="AA306" s="15">
        <f t="shared" si="63"/>
        <v>1</v>
      </c>
    </row>
    <row r="307" spans="1:27" x14ac:dyDescent="0.25">
      <c r="A307" t="s">
        <v>12</v>
      </c>
      <c r="B307" t="s">
        <v>60</v>
      </c>
      <c r="C307">
        <v>30113002983406</v>
      </c>
      <c r="D307" t="s">
        <v>363</v>
      </c>
      <c r="E307" t="s">
        <v>62</v>
      </c>
      <c r="F307">
        <v>2006</v>
      </c>
      <c r="G307" t="s">
        <v>364</v>
      </c>
      <c r="H307" t="s">
        <v>365</v>
      </c>
      <c r="I307">
        <v>32</v>
      </c>
      <c r="J307">
        <v>8</v>
      </c>
      <c r="K307">
        <v>3</v>
      </c>
      <c r="L307">
        <v>0</v>
      </c>
      <c r="N307" s="15" t="str">
        <f t="shared" si="52"/>
        <v>2010</v>
      </c>
      <c r="O307" s="15" t="str">
        <f t="shared" si="53"/>
        <v>03</v>
      </c>
      <c r="P307" s="15">
        <f t="shared" si="54"/>
        <v>201003</v>
      </c>
      <c r="Q307" s="15">
        <f t="shared" si="64"/>
        <v>201910</v>
      </c>
      <c r="R307" s="15">
        <f t="shared" si="55"/>
        <v>40</v>
      </c>
      <c r="S307" s="15">
        <f t="shared" si="56"/>
        <v>3</v>
      </c>
      <c r="T307" s="16">
        <f t="shared" si="57"/>
        <v>10.666666666666666</v>
      </c>
      <c r="U307" s="16">
        <f t="shared" si="58"/>
        <v>3.75</v>
      </c>
      <c r="W307" s="15">
        <f t="shared" si="59"/>
        <v>1</v>
      </c>
      <c r="X307" s="15">
        <f t="shared" si="60"/>
        <v>1</v>
      </c>
      <c r="Y307" s="15">
        <f t="shared" si="61"/>
        <v>1</v>
      </c>
      <c r="Z307" s="15">
        <f t="shared" si="62"/>
        <v>1</v>
      </c>
      <c r="AA307" s="15">
        <f t="shared" si="63"/>
        <v>1</v>
      </c>
    </row>
    <row r="308" spans="1:27" x14ac:dyDescent="0.25">
      <c r="A308" t="s">
        <v>12</v>
      </c>
      <c r="B308" t="s">
        <v>60</v>
      </c>
      <c r="C308">
        <v>30113002651359</v>
      </c>
      <c r="D308" t="s">
        <v>61</v>
      </c>
      <c r="E308" t="s">
        <v>62</v>
      </c>
      <c r="F308">
        <v>2007</v>
      </c>
      <c r="G308" t="s">
        <v>63</v>
      </c>
      <c r="H308" t="s">
        <v>64</v>
      </c>
      <c r="I308">
        <v>23</v>
      </c>
      <c r="J308">
        <v>13</v>
      </c>
      <c r="K308">
        <v>2</v>
      </c>
      <c r="L308">
        <v>2</v>
      </c>
      <c r="N308" s="15" t="str">
        <f t="shared" si="52"/>
        <v>2009</v>
      </c>
      <c r="O308" s="15" t="str">
        <f t="shared" si="53"/>
        <v>01</v>
      </c>
      <c r="P308" s="15">
        <f t="shared" si="54"/>
        <v>200901</v>
      </c>
      <c r="Q308" s="15">
        <f t="shared" si="64"/>
        <v>201910</v>
      </c>
      <c r="R308" s="15">
        <f t="shared" si="55"/>
        <v>36</v>
      </c>
      <c r="S308" s="15">
        <f t="shared" si="56"/>
        <v>4</v>
      </c>
      <c r="T308" s="16">
        <f t="shared" si="57"/>
        <v>11.833333333333334</v>
      </c>
      <c r="U308" s="16">
        <f t="shared" si="58"/>
        <v>3.0422535211267605</v>
      </c>
      <c r="W308" s="15">
        <f t="shared" si="59"/>
        <v>1</v>
      </c>
      <c r="X308" s="15">
        <f t="shared" si="60"/>
        <v>1</v>
      </c>
      <c r="Y308" s="15">
        <f t="shared" si="61"/>
        <v>1</v>
      </c>
      <c r="Z308" s="15">
        <f t="shared" si="62"/>
        <v>1</v>
      </c>
      <c r="AA308" s="15">
        <f t="shared" si="63"/>
        <v>1</v>
      </c>
    </row>
    <row r="309" spans="1:27" x14ac:dyDescent="0.25">
      <c r="A309" t="s">
        <v>12</v>
      </c>
      <c r="B309" t="s">
        <v>3202</v>
      </c>
      <c r="C309">
        <v>30113006265479</v>
      </c>
      <c r="D309" t="s">
        <v>3203</v>
      </c>
      <c r="E309" t="s">
        <v>3204</v>
      </c>
      <c r="F309">
        <v>2015</v>
      </c>
      <c r="G309" t="s">
        <v>3205</v>
      </c>
      <c r="H309" t="s">
        <v>3206</v>
      </c>
      <c r="I309">
        <v>15</v>
      </c>
      <c r="J309">
        <v>20</v>
      </c>
      <c r="K309">
        <v>2</v>
      </c>
      <c r="L309">
        <v>1</v>
      </c>
      <c r="N309" s="15" t="str">
        <f t="shared" si="52"/>
        <v>2015</v>
      </c>
      <c r="O309" s="15" t="str">
        <f t="shared" si="53"/>
        <v>12</v>
      </c>
      <c r="P309" s="15">
        <f t="shared" si="54"/>
        <v>201512</v>
      </c>
      <c r="Q309" s="15">
        <f t="shared" si="64"/>
        <v>202002</v>
      </c>
      <c r="R309" s="15">
        <f t="shared" si="55"/>
        <v>35</v>
      </c>
      <c r="S309" s="15">
        <f t="shared" si="56"/>
        <v>3</v>
      </c>
      <c r="T309" s="16">
        <f t="shared" si="57"/>
        <v>4.916666666666667</v>
      </c>
      <c r="U309" s="16">
        <f t="shared" si="58"/>
        <v>7.1186440677966099</v>
      </c>
      <c r="W309" s="15">
        <f t="shared" si="59"/>
        <v>1</v>
      </c>
      <c r="X309" s="15">
        <f t="shared" si="60"/>
        <v>1</v>
      </c>
      <c r="Y309" s="15">
        <f t="shared" si="61"/>
        <v>0</v>
      </c>
      <c r="Z309" s="15">
        <f t="shared" si="62"/>
        <v>1</v>
      </c>
      <c r="AA309" s="15">
        <f t="shared" si="63"/>
        <v>1</v>
      </c>
    </row>
    <row r="310" spans="1:27" x14ac:dyDescent="0.25">
      <c r="A310" t="s">
        <v>12</v>
      </c>
      <c r="B310" t="s">
        <v>332</v>
      </c>
      <c r="C310">
        <v>30113002955768</v>
      </c>
      <c r="D310" t="s">
        <v>333</v>
      </c>
      <c r="E310" t="s">
        <v>334</v>
      </c>
      <c r="F310">
        <v>2009</v>
      </c>
      <c r="G310" t="s">
        <v>335</v>
      </c>
      <c r="H310" t="s">
        <v>336</v>
      </c>
      <c r="I310">
        <v>70</v>
      </c>
      <c r="J310">
        <v>26</v>
      </c>
      <c r="K310">
        <v>4</v>
      </c>
      <c r="L310">
        <v>2</v>
      </c>
      <c r="N310" s="15" t="str">
        <f t="shared" si="52"/>
        <v>2010</v>
      </c>
      <c r="O310" s="15" t="str">
        <f t="shared" si="53"/>
        <v>02</v>
      </c>
      <c r="P310" s="15">
        <f t="shared" si="54"/>
        <v>201002</v>
      </c>
      <c r="Q310" s="15">
        <f t="shared" si="64"/>
        <v>202010</v>
      </c>
      <c r="R310" s="15">
        <f t="shared" si="55"/>
        <v>96</v>
      </c>
      <c r="S310" s="15">
        <f t="shared" si="56"/>
        <v>6</v>
      </c>
      <c r="T310" s="16">
        <f t="shared" si="57"/>
        <v>10.75</v>
      </c>
      <c r="U310" s="16">
        <f t="shared" si="58"/>
        <v>8.9302325581395348</v>
      </c>
      <c r="W310" s="15">
        <f t="shared" si="59"/>
        <v>1</v>
      </c>
      <c r="X310" s="15">
        <f t="shared" si="60"/>
        <v>0</v>
      </c>
      <c r="Y310" s="15">
        <f t="shared" si="61"/>
        <v>0</v>
      </c>
      <c r="Z310" s="15">
        <f t="shared" si="62"/>
        <v>1</v>
      </c>
      <c r="AA310" s="15">
        <f t="shared" si="63"/>
        <v>1</v>
      </c>
    </row>
    <row r="311" spans="1:27" x14ac:dyDescent="0.25">
      <c r="A311" t="s">
        <v>12</v>
      </c>
      <c r="B311" t="s">
        <v>332</v>
      </c>
      <c r="C311">
        <v>30113003176505</v>
      </c>
      <c r="D311" t="s">
        <v>402</v>
      </c>
      <c r="E311" t="s">
        <v>334</v>
      </c>
      <c r="F311">
        <v>2010</v>
      </c>
      <c r="G311" t="s">
        <v>403</v>
      </c>
      <c r="H311" t="s">
        <v>404</v>
      </c>
      <c r="I311">
        <v>52</v>
      </c>
      <c r="J311">
        <v>15</v>
      </c>
      <c r="K311">
        <v>2</v>
      </c>
      <c r="L311">
        <v>1</v>
      </c>
      <c r="N311" s="15" t="str">
        <f t="shared" si="52"/>
        <v>2010</v>
      </c>
      <c r="O311" s="15" t="str">
        <f t="shared" si="53"/>
        <v>06</v>
      </c>
      <c r="P311" s="15">
        <f t="shared" si="54"/>
        <v>201006</v>
      </c>
      <c r="Q311" s="15">
        <f t="shared" si="64"/>
        <v>201909</v>
      </c>
      <c r="R311" s="15">
        <f t="shared" si="55"/>
        <v>67</v>
      </c>
      <c r="S311" s="15">
        <f t="shared" si="56"/>
        <v>3</v>
      </c>
      <c r="T311" s="16">
        <f t="shared" si="57"/>
        <v>10.416666666666666</v>
      </c>
      <c r="U311" s="16">
        <f t="shared" si="58"/>
        <v>6.4320000000000004</v>
      </c>
      <c r="W311" s="15">
        <f t="shared" si="59"/>
        <v>1</v>
      </c>
      <c r="X311" s="15">
        <f t="shared" si="60"/>
        <v>1</v>
      </c>
      <c r="Y311" s="15">
        <f t="shared" si="61"/>
        <v>1</v>
      </c>
      <c r="Z311" s="15">
        <f t="shared" si="62"/>
        <v>1</v>
      </c>
      <c r="AA311" s="15">
        <f t="shared" si="63"/>
        <v>1</v>
      </c>
    </row>
    <row r="312" spans="1:27" x14ac:dyDescent="0.25">
      <c r="A312" t="s">
        <v>12</v>
      </c>
      <c r="B312" t="s">
        <v>332</v>
      </c>
      <c r="C312">
        <v>30113003306979</v>
      </c>
      <c r="D312" t="s">
        <v>402</v>
      </c>
      <c r="E312" t="s">
        <v>334</v>
      </c>
      <c r="F312">
        <v>2010</v>
      </c>
      <c r="G312" t="s">
        <v>456</v>
      </c>
      <c r="H312" t="s">
        <v>457</v>
      </c>
      <c r="I312">
        <v>28</v>
      </c>
      <c r="J312">
        <v>24</v>
      </c>
      <c r="K312">
        <v>3</v>
      </c>
      <c r="L312">
        <v>3</v>
      </c>
      <c r="N312" s="15" t="str">
        <f t="shared" si="52"/>
        <v>2010</v>
      </c>
      <c r="O312" s="15" t="str">
        <f t="shared" si="53"/>
        <v>09</v>
      </c>
      <c r="P312" s="15">
        <f t="shared" si="54"/>
        <v>201009</v>
      </c>
      <c r="Q312" s="15">
        <f t="shared" si="64"/>
        <v>202010</v>
      </c>
      <c r="R312" s="15">
        <f t="shared" si="55"/>
        <v>52</v>
      </c>
      <c r="S312" s="15">
        <f t="shared" si="56"/>
        <v>6</v>
      </c>
      <c r="T312" s="16">
        <f t="shared" si="57"/>
        <v>10.166666666666666</v>
      </c>
      <c r="U312" s="16">
        <f t="shared" si="58"/>
        <v>5.1147540983606561</v>
      </c>
      <c r="W312" s="15">
        <f t="shared" si="59"/>
        <v>1</v>
      </c>
      <c r="X312" s="15">
        <f t="shared" si="60"/>
        <v>0</v>
      </c>
      <c r="Y312" s="15">
        <f t="shared" si="61"/>
        <v>1</v>
      </c>
      <c r="Z312" s="15">
        <f t="shared" si="62"/>
        <v>1</v>
      </c>
      <c r="AA312" s="15">
        <f t="shared" si="63"/>
        <v>1</v>
      </c>
    </row>
    <row r="313" spans="1:27" x14ac:dyDescent="0.25">
      <c r="A313" t="s">
        <v>12</v>
      </c>
      <c r="B313" t="s">
        <v>332</v>
      </c>
      <c r="C313">
        <v>30113005601310</v>
      </c>
      <c r="D313" t="s">
        <v>1103</v>
      </c>
      <c r="E313" t="s">
        <v>334</v>
      </c>
      <c r="F313">
        <v>2010</v>
      </c>
      <c r="G313" t="s">
        <v>1104</v>
      </c>
      <c r="H313" t="s">
        <v>1105</v>
      </c>
      <c r="I313">
        <v>41</v>
      </c>
      <c r="J313">
        <v>27</v>
      </c>
      <c r="K313">
        <v>1</v>
      </c>
      <c r="L313">
        <v>7</v>
      </c>
      <c r="N313" s="15" t="str">
        <f t="shared" si="52"/>
        <v>2012</v>
      </c>
      <c r="O313" s="15" t="str">
        <f t="shared" si="53"/>
        <v>08</v>
      </c>
      <c r="P313" s="15">
        <f t="shared" si="54"/>
        <v>201208</v>
      </c>
      <c r="Q313" s="15">
        <f t="shared" si="64"/>
        <v>201912</v>
      </c>
      <c r="R313" s="15">
        <f t="shared" si="55"/>
        <v>68</v>
      </c>
      <c r="S313" s="15">
        <f t="shared" si="56"/>
        <v>8</v>
      </c>
      <c r="T313" s="16">
        <f t="shared" si="57"/>
        <v>8.25</v>
      </c>
      <c r="U313" s="16">
        <f t="shared" si="58"/>
        <v>8.2424242424242422</v>
      </c>
      <c r="W313" s="15">
        <f t="shared" si="59"/>
        <v>1</v>
      </c>
      <c r="X313" s="15">
        <f t="shared" si="60"/>
        <v>1</v>
      </c>
      <c r="Y313" s="15">
        <f t="shared" si="61"/>
        <v>0</v>
      </c>
      <c r="Z313" s="15">
        <f t="shared" si="62"/>
        <v>0</v>
      </c>
      <c r="AA313" s="15">
        <f t="shared" si="63"/>
        <v>1</v>
      </c>
    </row>
    <row r="314" spans="1:27" x14ac:dyDescent="0.25">
      <c r="A314" t="s">
        <v>12</v>
      </c>
      <c r="B314" t="s">
        <v>5197</v>
      </c>
      <c r="C314">
        <v>30113006618727</v>
      </c>
      <c r="D314" t="s">
        <v>5198</v>
      </c>
      <c r="E314" t="s">
        <v>5199</v>
      </c>
      <c r="F314">
        <v>2018</v>
      </c>
      <c r="G314" t="s">
        <v>5200</v>
      </c>
      <c r="H314" t="s">
        <v>5201</v>
      </c>
      <c r="I314">
        <v>9</v>
      </c>
      <c r="J314">
        <v>4</v>
      </c>
      <c r="K314">
        <v>1</v>
      </c>
      <c r="L314">
        <v>1</v>
      </c>
      <c r="N314" s="15" t="str">
        <f t="shared" si="52"/>
        <v>2018</v>
      </c>
      <c r="O314" s="15" t="str">
        <f t="shared" si="53"/>
        <v>05</v>
      </c>
      <c r="P314" s="15">
        <f t="shared" si="54"/>
        <v>201805</v>
      </c>
      <c r="Q314" s="15">
        <f t="shared" si="64"/>
        <v>202002</v>
      </c>
      <c r="R314" s="15">
        <f t="shared" si="55"/>
        <v>13</v>
      </c>
      <c r="S314" s="15">
        <f t="shared" si="56"/>
        <v>2</v>
      </c>
      <c r="T314" s="16">
        <f t="shared" si="57"/>
        <v>2.5</v>
      </c>
      <c r="U314" s="16">
        <f t="shared" si="58"/>
        <v>5.2</v>
      </c>
      <c r="W314" s="15">
        <f t="shared" si="59"/>
        <v>1</v>
      </c>
      <c r="X314" s="15">
        <f t="shared" si="60"/>
        <v>1</v>
      </c>
      <c r="Y314" s="15">
        <f t="shared" si="61"/>
        <v>1</v>
      </c>
      <c r="Z314" s="15">
        <f t="shared" si="62"/>
        <v>1</v>
      </c>
      <c r="AA314" s="15">
        <f t="shared" si="63"/>
        <v>1</v>
      </c>
    </row>
    <row r="315" spans="1:27" x14ac:dyDescent="0.25">
      <c r="A315" t="s">
        <v>12</v>
      </c>
      <c r="B315" t="s">
        <v>1080</v>
      </c>
      <c r="C315">
        <v>30113003234460</v>
      </c>
      <c r="D315" t="s">
        <v>571</v>
      </c>
      <c r="E315" t="s">
        <v>572</v>
      </c>
      <c r="F315">
        <v>2006</v>
      </c>
      <c r="G315" t="s">
        <v>573</v>
      </c>
      <c r="H315" t="s">
        <v>574</v>
      </c>
      <c r="I315">
        <v>59</v>
      </c>
      <c r="J315">
        <v>17</v>
      </c>
      <c r="K315">
        <v>2</v>
      </c>
      <c r="L315">
        <v>1</v>
      </c>
      <c r="N315" s="15" t="str">
        <f t="shared" si="52"/>
        <v>2010</v>
      </c>
      <c r="O315" s="15" t="str">
        <f t="shared" si="53"/>
        <v>11</v>
      </c>
      <c r="P315" s="15">
        <f t="shared" si="54"/>
        <v>201011</v>
      </c>
      <c r="Q315" s="15">
        <f t="shared" si="64"/>
        <v>202001</v>
      </c>
      <c r="R315" s="15">
        <f t="shared" si="55"/>
        <v>76</v>
      </c>
      <c r="S315" s="15">
        <f t="shared" si="56"/>
        <v>3</v>
      </c>
      <c r="T315" s="16">
        <f t="shared" si="57"/>
        <v>10</v>
      </c>
      <c r="U315" s="16">
        <f t="shared" si="58"/>
        <v>7.6</v>
      </c>
      <c r="W315" s="15">
        <f t="shared" si="59"/>
        <v>1</v>
      </c>
      <c r="X315" s="15">
        <f t="shared" si="60"/>
        <v>1</v>
      </c>
      <c r="Y315" s="15">
        <f t="shared" si="61"/>
        <v>0</v>
      </c>
      <c r="Z315" s="15">
        <f t="shared" si="62"/>
        <v>1</v>
      </c>
      <c r="AA315" s="15">
        <f t="shared" si="63"/>
        <v>1</v>
      </c>
    </row>
    <row r="316" spans="1:27" x14ac:dyDescent="0.25">
      <c r="A316" t="s">
        <v>12</v>
      </c>
      <c r="B316" t="s">
        <v>1080</v>
      </c>
      <c r="C316">
        <v>30113003234478</v>
      </c>
      <c r="D316" t="s">
        <v>575</v>
      </c>
      <c r="E316" t="s">
        <v>572</v>
      </c>
      <c r="F316">
        <v>2008</v>
      </c>
      <c r="G316" t="s">
        <v>576</v>
      </c>
      <c r="H316" t="s">
        <v>577</v>
      </c>
      <c r="I316">
        <v>51</v>
      </c>
      <c r="J316">
        <v>17</v>
      </c>
      <c r="K316">
        <v>2</v>
      </c>
      <c r="L316">
        <v>0</v>
      </c>
      <c r="N316" s="15" t="str">
        <f t="shared" si="52"/>
        <v>2010</v>
      </c>
      <c r="O316" s="15" t="str">
        <f t="shared" si="53"/>
        <v>11</v>
      </c>
      <c r="P316" s="15">
        <f t="shared" si="54"/>
        <v>201011</v>
      </c>
      <c r="Q316" s="15">
        <f t="shared" si="64"/>
        <v>202003</v>
      </c>
      <c r="R316" s="15">
        <f t="shared" si="55"/>
        <v>68</v>
      </c>
      <c r="S316" s="15">
        <f t="shared" si="56"/>
        <v>2</v>
      </c>
      <c r="T316" s="16">
        <f t="shared" si="57"/>
        <v>10</v>
      </c>
      <c r="U316" s="16">
        <f t="shared" si="58"/>
        <v>6.8</v>
      </c>
      <c r="W316" s="15">
        <f t="shared" si="59"/>
        <v>1</v>
      </c>
      <c r="X316" s="15">
        <f t="shared" si="60"/>
        <v>1</v>
      </c>
      <c r="Y316" s="15">
        <f t="shared" si="61"/>
        <v>1</v>
      </c>
      <c r="Z316" s="15">
        <f t="shared" si="62"/>
        <v>1</v>
      </c>
      <c r="AA316" s="15">
        <f t="shared" si="63"/>
        <v>1</v>
      </c>
    </row>
    <row r="317" spans="1:27" x14ac:dyDescent="0.25">
      <c r="A317" t="s">
        <v>12</v>
      </c>
      <c r="B317" t="s">
        <v>1080</v>
      </c>
      <c r="C317">
        <v>30113005506873</v>
      </c>
      <c r="D317" t="s">
        <v>1081</v>
      </c>
      <c r="E317" t="s">
        <v>1082</v>
      </c>
      <c r="F317">
        <v>2011</v>
      </c>
      <c r="G317" t="s">
        <v>1083</v>
      </c>
      <c r="H317" t="s">
        <v>1084</v>
      </c>
      <c r="I317">
        <v>35</v>
      </c>
      <c r="J317">
        <v>13</v>
      </c>
      <c r="K317">
        <v>4</v>
      </c>
      <c r="L317">
        <v>0</v>
      </c>
      <c r="N317" s="15" t="str">
        <f t="shared" si="52"/>
        <v>2012</v>
      </c>
      <c r="O317" s="15" t="str">
        <f t="shared" si="53"/>
        <v>05</v>
      </c>
      <c r="P317" s="15">
        <f t="shared" si="54"/>
        <v>201205</v>
      </c>
      <c r="Q317" s="15">
        <f t="shared" si="64"/>
        <v>202010</v>
      </c>
      <c r="R317" s="15">
        <f t="shared" si="55"/>
        <v>48</v>
      </c>
      <c r="S317" s="15">
        <f t="shared" si="56"/>
        <v>4</v>
      </c>
      <c r="T317" s="16">
        <f t="shared" si="57"/>
        <v>8.5</v>
      </c>
      <c r="U317" s="16">
        <f t="shared" si="58"/>
        <v>5.6470588235294121</v>
      </c>
      <c r="W317" s="15">
        <f t="shared" si="59"/>
        <v>1</v>
      </c>
      <c r="X317" s="15">
        <f t="shared" si="60"/>
        <v>0</v>
      </c>
      <c r="Y317" s="15">
        <f t="shared" si="61"/>
        <v>1</v>
      </c>
      <c r="Z317" s="15">
        <f t="shared" si="62"/>
        <v>1</v>
      </c>
      <c r="AA317" s="15">
        <f t="shared" si="63"/>
        <v>1</v>
      </c>
    </row>
    <row r="318" spans="1:27" x14ac:dyDescent="0.25">
      <c r="A318" t="s">
        <v>12</v>
      </c>
      <c r="B318" t="s">
        <v>1318</v>
      </c>
      <c r="C318">
        <v>30113006231620</v>
      </c>
      <c r="D318" t="s">
        <v>2921</v>
      </c>
      <c r="E318" t="s">
        <v>2922</v>
      </c>
      <c r="F318">
        <v>2015</v>
      </c>
      <c r="G318" t="s">
        <v>2923</v>
      </c>
      <c r="H318" t="s">
        <v>2924</v>
      </c>
      <c r="I318">
        <v>19</v>
      </c>
      <c r="J318">
        <v>3</v>
      </c>
      <c r="K318">
        <v>0</v>
      </c>
      <c r="L318">
        <v>1</v>
      </c>
      <c r="N318" s="15" t="str">
        <f t="shared" si="52"/>
        <v>2015</v>
      </c>
      <c r="O318" s="15" t="str">
        <f t="shared" si="53"/>
        <v>10</v>
      </c>
      <c r="P318" s="15">
        <f t="shared" si="54"/>
        <v>201510</v>
      </c>
      <c r="Q318" s="15">
        <f t="shared" si="64"/>
        <v>202009</v>
      </c>
      <c r="R318" s="15">
        <f t="shared" si="55"/>
        <v>22</v>
      </c>
      <c r="S318" s="15">
        <f t="shared" si="56"/>
        <v>1</v>
      </c>
      <c r="T318" s="16">
        <f t="shared" si="57"/>
        <v>5.083333333333333</v>
      </c>
      <c r="U318" s="16">
        <f t="shared" si="58"/>
        <v>4.3278688524590168</v>
      </c>
      <c r="W318" s="15">
        <f t="shared" si="59"/>
        <v>1</v>
      </c>
      <c r="X318" s="15">
        <f t="shared" si="60"/>
        <v>0</v>
      </c>
      <c r="Y318" s="15">
        <f t="shared" si="61"/>
        <v>1</v>
      </c>
      <c r="Z318" s="15">
        <f t="shared" si="62"/>
        <v>1</v>
      </c>
      <c r="AA318" s="15">
        <f t="shared" si="63"/>
        <v>1</v>
      </c>
    </row>
    <row r="319" spans="1:27" x14ac:dyDescent="0.25">
      <c r="A319" t="s">
        <v>12</v>
      </c>
      <c r="B319" t="s">
        <v>1318</v>
      </c>
      <c r="C319">
        <v>30113006254192</v>
      </c>
      <c r="D319" t="s">
        <v>2921</v>
      </c>
      <c r="E319" t="s">
        <v>2922</v>
      </c>
      <c r="F319">
        <v>2015</v>
      </c>
      <c r="G319" t="s">
        <v>3033</v>
      </c>
      <c r="H319" t="s">
        <v>3034</v>
      </c>
      <c r="I319">
        <v>15</v>
      </c>
      <c r="J319">
        <v>2</v>
      </c>
      <c r="K319">
        <v>5</v>
      </c>
      <c r="L319">
        <v>0</v>
      </c>
      <c r="N319" s="15" t="str">
        <f t="shared" si="52"/>
        <v>2015</v>
      </c>
      <c r="O319" s="15" t="str">
        <f t="shared" si="53"/>
        <v>12</v>
      </c>
      <c r="P319" s="15">
        <f t="shared" si="54"/>
        <v>201512</v>
      </c>
      <c r="Q319" s="15">
        <f t="shared" si="64"/>
        <v>202010</v>
      </c>
      <c r="R319" s="15">
        <f t="shared" si="55"/>
        <v>17</v>
      </c>
      <c r="S319" s="15">
        <f t="shared" si="56"/>
        <v>5</v>
      </c>
      <c r="T319" s="16">
        <f t="shared" si="57"/>
        <v>4.916666666666667</v>
      </c>
      <c r="U319" s="16">
        <f t="shared" si="58"/>
        <v>3.4576271186440675</v>
      </c>
      <c r="W319" s="15">
        <f t="shared" si="59"/>
        <v>1</v>
      </c>
      <c r="X319" s="15">
        <f t="shared" si="60"/>
        <v>0</v>
      </c>
      <c r="Y319" s="15">
        <f t="shared" si="61"/>
        <v>1</v>
      </c>
      <c r="Z319" s="15">
        <f t="shared" si="62"/>
        <v>1</v>
      </c>
      <c r="AA319" s="15">
        <f t="shared" si="63"/>
        <v>1</v>
      </c>
    </row>
    <row r="320" spans="1:27" x14ac:dyDescent="0.25">
      <c r="A320" t="s">
        <v>12</v>
      </c>
      <c r="B320" t="s">
        <v>1318</v>
      </c>
      <c r="C320">
        <v>30113006658608</v>
      </c>
      <c r="D320" t="s">
        <v>5366</v>
      </c>
      <c r="E320" t="s">
        <v>1320</v>
      </c>
      <c r="F320">
        <v>2010</v>
      </c>
      <c r="G320" t="s">
        <v>5367</v>
      </c>
      <c r="H320" t="s">
        <v>5368</v>
      </c>
      <c r="I320">
        <v>13</v>
      </c>
      <c r="J320">
        <v>1</v>
      </c>
      <c r="K320">
        <v>9</v>
      </c>
      <c r="L320">
        <v>1</v>
      </c>
      <c r="N320" s="15" t="str">
        <f t="shared" si="52"/>
        <v>2018</v>
      </c>
      <c r="O320" s="15" t="str">
        <f t="shared" si="53"/>
        <v>08</v>
      </c>
      <c r="P320" s="15">
        <f t="shared" si="54"/>
        <v>201808</v>
      </c>
      <c r="Q320" s="15">
        <f t="shared" si="64"/>
        <v>202010</v>
      </c>
      <c r="R320" s="15">
        <f t="shared" si="55"/>
        <v>14</v>
      </c>
      <c r="S320" s="15">
        <f t="shared" si="56"/>
        <v>10</v>
      </c>
      <c r="T320" s="16">
        <f t="shared" si="57"/>
        <v>2.25</v>
      </c>
      <c r="U320" s="16">
        <f t="shared" si="58"/>
        <v>6.2222222222222223</v>
      </c>
      <c r="W320" s="15">
        <f t="shared" si="59"/>
        <v>1</v>
      </c>
      <c r="X320" s="15">
        <f t="shared" si="60"/>
        <v>0</v>
      </c>
      <c r="Y320" s="15">
        <f t="shared" si="61"/>
        <v>1</v>
      </c>
      <c r="Z320" s="15">
        <f t="shared" si="62"/>
        <v>0</v>
      </c>
      <c r="AA320" s="15">
        <f t="shared" si="63"/>
        <v>1</v>
      </c>
    </row>
    <row r="321" spans="1:27" x14ac:dyDescent="0.25">
      <c r="A321" t="s">
        <v>12</v>
      </c>
      <c r="B321" t="s">
        <v>1945</v>
      </c>
      <c r="C321">
        <v>30113005888040</v>
      </c>
      <c r="D321" t="s">
        <v>1946</v>
      </c>
      <c r="E321" t="s">
        <v>1947</v>
      </c>
      <c r="F321">
        <v>2014</v>
      </c>
      <c r="G321" t="s">
        <v>1948</v>
      </c>
      <c r="H321" t="s">
        <v>1949</v>
      </c>
      <c r="I321">
        <v>21</v>
      </c>
      <c r="J321">
        <v>5</v>
      </c>
      <c r="K321">
        <v>1</v>
      </c>
      <c r="L321">
        <v>0</v>
      </c>
      <c r="N321" s="15" t="str">
        <f t="shared" si="52"/>
        <v>2014</v>
      </c>
      <c r="O321" s="15" t="str">
        <f t="shared" si="53"/>
        <v>04</v>
      </c>
      <c r="P321" s="15">
        <f t="shared" si="54"/>
        <v>201404</v>
      </c>
      <c r="Q321" s="15">
        <f t="shared" si="64"/>
        <v>201911</v>
      </c>
      <c r="R321" s="15">
        <f t="shared" si="55"/>
        <v>26</v>
      </c>
      <c r="S321" s="15">
        <f t="shared" si="56"/>
        <v>1</v>
      </c>
      <c r="T321" s="16">
        <f t="shared" si="57"/>
        <v>6.583333333333333</v>
      </c>
      <c r="U321" s="16">
        <f t="shared" si="58"/>
        <v>3.9493670886075951</v>
      </c>
      <c r="W321" s="15">
        <f t="shared" si="59"/>
        <v>1</v>
      </c>
      <c r="X321" s="15">
        <f t="shared" si="60"/>
        <v>1</v>
      </c>
      <c r="Y321" s="15">
        <f t="shared" si="61"/>
        <v>1</v>
      </c>
      <c r="Z321" s="15">
        <f t="shared" si="62"/>
        <v>1</v>
      </c>
      <c r="AA321" s="15">
        <f t="shared" si="63"/>
        <v>1</v>
      </c>
    </row>
    <row r="322" spans="1:27" x14ac:dyDescent="0.25">
      <c r="A322" t="s">
        <v>12</v>
      </c>
      <c r="B322" t="s">
        <v>1945</v>
      </c>
      <c r="C322">
        <v>30113005968412</v>
      </c>
      <c r="D322" t="s">
        <v>2429</v>
      </c>
      <c r="F322">
        <v>2014</v>
      </c>
      <c r="G322" t="s">
        <v>2430</v>
      </c>
      <c r="H322" t="s">
        <v>2431</v>
      </c>
      <c r="I322">
        <v>13</v>
      </c>
      <c r="J322">
        <v>3</v>
      </c>
      <c r="K322">
        <v>1</v>
      </c>
      <c r="L322">
        <v>0</v>
      </c>
      <c r="N322" s="15" t="str">
        <f t="shared" si="52"/>
        <v>2014</v>
      </c>
      <c r="O322" s="15" t="str">
        <f t="shared" si="53"/>
        <v>12</v>
      </c>
      <c r="P322" s="15">
        <f t="shared" si="54"/>
        <v>201412</v>
      </c>
      <c r="Q322" s="15">
        <f t="shared" si="64"/>
        <v>202003</v>
      </c>
      <c r="R322" s="15">
        <f t="shared" si="55"/>
        <v>16</v>
      </c>
      <c r="S322" s="15">
        <f t="shared" si="56"/>
        <v>1</v>
      </c>
      <c r="T322" s="16">
        <f t="shared" si="57"/>
        <v>5.916666666666667</v>
      </c>
      <c r="U322" s="16">
        <f t="shared" si="58"/>
        <v>2.704225352112676</v>
      </c>
      <c r="W322" s="15">
        <f t="shared" si="59"/>
        <v>1</v>
      </c>
      <c r="X322" s="15">
        <f t="shared" si="60"/>
        <v>1</v>
      </c>
      <c r="Y322" s="15">
        <f t="shared" si="61"/>
        <v>1</v>
      </c>
      <c r="Z322" s="15">
        <f t="shared" si="62"/>
        <v>1</v>
      </c>
      <c r="AA322" s="15">
        <f t="shared" si="63"/>
        <v>1</v>
      </c>
    </row>
    <row r="323" spans="1:27" x14ac:dyDescent="0.25">
      <c r="A323" t="s">
        <v>12</v>
      </c>
      <c r="B323" t="s">
        <v>981</v>
      </c>
      <c r="C323">
        <v>30113005476457</v>
      </c>
      <c r="D323" t="s">
        <v>982</v>
      </c>
      <c r="F323">
        <v>2011</v>
      </c>
      <c r="G323" t="s">
        <v>983</v>
      </c>
      <c r="H323" t="s">
        <v>984</v>
      </c>
      <c r="I323">
        <v>32</v>
      </c>
      <c r="J323">
        <v>11</v>
      </c>
      <c r="K323">
        <v>1</v>
      </c>
      <c r="L323">
        <v>0</v>
      </c>
      <c r="N323" s="15" t="str">
        <f t="shared" ref="N323:N386" si="65">IF(G323="",IF(F323="",9999,F323),MID(G323,7,4))</f>
        <v>2012</v>
      </c>
      <c r="O323" s="15" t="str">
        <f t="shared" ref="O323:O386" si="66">IF(G323="",IF(F323="",99,F323),MID(G323,4,2))</f>
        <v>03</v>
      </c>
      <c r="P323" s="15">
        <f t="shared" ref="P323:P386" si="67">INT(CONCATENATE(N323,O323))</f>
        <v>201203</v>
      </c>
      <c r="Q323" s="15">
        <f t="shared" si="64"/>
        <v>202002</v>
      </c>
      <c r="R323" s="15">
        <f t="shared" ref="R323:R386" si="68">I323+J323</f>
        <v>43</v>
      </c>
      <c r="S323" s="15">
        <f t="shared" ref="S323:S386" si="69">K323+L323</f>
        <v>1</v>
      </c>
      <c r="T323" s="16">
        <f t="shared" ref="T323:T386" si="70">(12*($AD$3-INT(N323))+($AD$4-INT(O323)))/12</f>
        <v>8.6666666666666661</v>
      </c>
      <c r="U323" s="16">
        <f t="shared" ref="U323:U386" si="71">IF(T323&lt;1,R323,R323/T323)</f>
        <v>4.9615384615384617</v>
      </c>
      <c r="W323" s="15">
        <f t="shared" ref="W323:W386" si="72">IF(P323&lt;$AD$8,1,0)</f>
        <v>1</v>
      </c>
      <c r="X323" s="15">
        <f t="shared" ref="X323:X386" si="73">IF(Q323&lt;$AD$9,1,0)</f>
        <v>1</v>
      </c>
      <c r="Y323" s="15">
        <f t="shared" ref="Y323:Y386" si="74">IF(U323&lt;$AD$10,1,0)</f>
        <v>1</v>
      </c>
      <c r="Z323" s="15">
        <f t="shared" ref="Z323:Z386" si="75">IF(S323&lt;$AD$11,1,0)</f>
        <v>1</v>
      </c>
      <c r="AA323" s="15">
        <f t="shared" ref="AA323:AA386" si="76">IF(W323*SUM(X323:Z323),1,0)</f>
        <v>1</v>
      </c>
    </row>
    <row r="324" spans="1:27" x14ac:dyDescent="0.25">
      <c r="A324" t="s">
        <v>12</v>
      </c>
      <c r="B324" t="s">
        <v>981</v>
      </c>
      <c r="C324">
        <v>30113005495200</v>
      </c>
      <c r="D324" t="s">
        <v>982</v>
      </c>
      <c r="F324">
        <v>2011</v>
      </c>
      <c r="G324" t="s">
        <v>996</v>
      </c>
      <c r="H324" t="s">
        <v>997</v>
      </c>
      <c r="I324">
        <v>29</v>
      </c>
      <c r="J324">
        <v>14</v>
      </c>
      <c r="K324">
        <v>1</v>
      </c>
      <c r="L324">
        <v>1</v>
      </c>
      <c r="N324" s="15" t="str">
        <f t="shared" si="65"/>
        <v>2012</v>
      </c>
      <c r="O324" s="15" t="str">
        <f t="shared" si="66"/>
        <v>05</v>
      </c>
      <c r="P324" s="15">
        <f t="shared" si="67"/>
        <v>201205</v>
      </c>
      <c r="Q324" s="15">
        <f t="shared" ref="Q324:Q387" si="77">IF(H324="",0,INT(CONCATENATE(MID(H324,7,4),MID(H324,4,2))))</f>
        <v>202001</v>
      </c>
      <c r="R324" s="15">
        <f t="shared" si="68"/>
        <v>43</v>
      </c>
      <c r="S324" s="15">
        <f t="shared" si="69"/>
        <v>2</v>
      </c>
      <c r="T324" s="16">
        <f t="shared" si="70"/>
        <v>8.5</v>
      </c>
      <c r="U324" s="16">
        <f t="shared" si="71"/>
        <v>5.0588235294117645</v>
      </c>
      <c r="W324" s="15">
        <f t="shared" si="72"/>
        <v>1</v>
      </c>
      <c r="X324" s="15">
        <f t="shared" si="73"/>
        <v>1</v>
      </c>
      <c r="Y324" s="15">
        <f t="shared" si="74"/>
        <v>1</v>
      </c>
      <c r="Z324" s="15">
        <f t="shared" si="75"/>
        <v>1</v>
      </c>
      <c r="AA324" s="15">
        <f t="shared" si="76"/>
        <v>1</v>
      </c>
    </row>
    <row r="325" spans="1:27" x14ac:dyDescent="0.25">
      <c r="A325" t="s">
        <v>12</v>
      </c>
      <c r="B325" t="s">
        <v>981</v>
      </c>
      <c r="C325">
        <v>30113006110006</v>
      </c>
      <c r="D325" t="s">
        <v>2630</v>
      </c>
      <c r="E325" t="s">
        <v>2631</v>
      </c>
      <c r="F325">
        <v>2014</v>
      </c>
      <c r="G325" t="s">
        <v>2632</v>
      </c>
      <c r="H325" t="s">
        <v>2633</v>
      </c>
      <c r="I325">
        <v>5</v>
      </c>
      <c r="J325">
        <v>6</v>
      </c>
      <c r="K325">
        <v>0</v>
      </c>
      <c r="L325">
        <v>4</v>
      </c>
      <c r="N325" s="15" t="str">
        <f t="shared" si="65"/>
        <v>2015</v>
      </c>
      <c r="O325" s="15" t="str">
        <f t="shared" si="66"/>
        <v>08</v>
      </c>
      <c r="P325" s="15">
        <f t="shared" si="67"/>
        <v>201508</v>
      </c>
      <c r="Q325" s="15">
        <f t="shared" si="77"/>
        <v>201911</v>
      </c>
      <c r="R325" s="15">
        <f t="shared" si="68"/>
        <v>11</v>
      </c>
      <c r="S325" s="15">
        <f t="shared" si="69"/>
        <v>4</v>
      </c>
      <c r="T325" s="16">
        <f t="shared" si="70"/>
        <v>5.25</v>
      </c>
      <c r="U325" s="16">
        <f t="shared" si="71"/>
        <v>2.0952380952380953</v>
      </c>
      <c r="W325" s="15">
        <f t="shared" si="72"/>
        <v>1</v>
      </c>
      <c r="X325" s="15">
        <f t="shared" si="73"/>
        <v>1</v>
      </c>
      <c r="Y325" s="15">
        <f t="shared" si="74"/>
        <v>1</v>
      </c>
      <c r="Z325" s="15">
        <f t="shared" si="75"/>
        <v>1</v>
      </c>
      <c r="AA325" s="15">
        <f t="shared" si="76"/>
        <v>1</v>
      </c>
    </row>
    <row r="326" spans="1:27" x14ac:dyDescent="0.25">
      <c r="A326" t="s">
        <v>12</v>
      </c>
      <c r="B326" t="s">
        <v>471</v>
      </c>
      <c r="C326">
        <v>30113006613850</v>
      </c>
      <c r="D326" t="s">
        <v>5144</v>
      </c>
      <c r="E326" t="s">
        <v>1635</v>
      </c>
      <c r="F326">
        <v>2011</v>
      </c>
      <c r="G326" t="s">
        <v>5145</v>
      </c>
      <c r="H326" t="s">
        <v>5146</v>
      </c>
      <c r="I326">
        <v>16</v>
      </c>
      <c r="J326">
        <v>2</v>
      </c>
      <c r="K326">
        <v>10</v>
      </c>
      <c r="L326">
        <v>0</v>
      </c>
      <c r="N326" s="15" t="str">
        <f t="shared" si="65"/>
        <v>2018</v>
      </c>
      <c r="O326" s="15" t="str">
        <f t="shared" si="66"/>
        <v>04</v>
      </c>
      <c r="P326" s="15">
        <f t="shared" si="67"/>
        <v>201804</v>
      </c>
      <c r="Q326" s="15">
        <f t="shared" si="77"/>
        <v>202010</v>
      </c>
      <c r="R326" s="15">
        <f t="shared" si="68"/>
        <v>18</v>
      </c>
      <c r="S326" s="15">
        <f t="shared" si="69"/>
        <v>10</v>
      </c>
      <c r="T326" s="16">
        <f t="shared" si="70"/>
        <v>2.5833333333333335</v>
      </c>
      <c r="U326" s="16">
        <f t="shared" si="71"/>
        <v>6.967741935483871</v>
      </c>
      <c r="W326" s="15">
        <f t="shared" si="72"/>
        <v>1</v>
      </c>
      <c r="X326" s="15">
        <f t="shared" si="73"/>
        <v>0</v>
      </c>
      <c r="Y326" s="15">
        <f t="shared" si="74"/>
        <v>1</v>
      </c>
      <c r="Z326" s="15">
        <f t="shared" si="75"/>
        <v>0</v>
      </c>
      <c r="AA326" s="15">
        <f t="shared" si="76"/>
        <v>1</v>
      </c>
    </row>
    <row r="327" spans="1:27" x14ac:dyDescent="0.25">
      <c r="A327" t="s">
        <v>12</v>
      </c>
      <c r="B327" t="s">
        <v>471</v>
      </c>
      <c r="C327">
        <v>30113003203622</v>
      </c>
      <c r="D327" t="s">
        <v>472</v>
      </c>
      <c r="E327" t="s">
        <v>473</v>
      </c>
      <c r="F327">
        <v>2005</v>
      </c>
      <c r="G327" t="s">
        <v>474</v>
      </c>
      <c r="H327" t="s">
        <v>475</v>
      </c>
      <c r="I327">
        <v>95</v>
      </c>
      <c r="J327">
        <v>10</v>
      </c>
      <c r="K327">
        <v>4</v>
      </c>
      <c r="L327">
        <v>0</v>
      </c>
      <c r="N327" s="15" t="str">
        <f t="shared" si="65"/>
        <v>2010</v>
      </c>
      <c r="O327" s="15" t="str">
        <f t="shared" si="66"/>
        <v>09</v>
      </c>
      <c r="P327" s="15">
        <f t="shared" si="67"/>
        <v>201009</v>
      </c>
      <c r="Q327" s="15">
        <f t="shared" si="77"/>
        <v>202005</v>
      </c>
      <c r="R327" s="15">
        <f t="shared" si="68"/>
        <v>105</v>
      </c>
      <c r="S327" s="15">
        <f t="shared" si="69"/>
        <v>4</v>
      </c>
      <c r="T327" s="16">
        <f t="shared" si="70"/>
        <v>10.166666666666666</v>
      </c>
      <c r="U327" s="16">
        <f t="shared" si="71"/>
        <v>10.327868852459018</v>
      </c>
      <c r="W327" s="15">
        <f t="shared" si="72"/>
        <v>1</v>
      </c>
      <c r="X327" s="15">
        <f t="shared" si="73"/>
        <v>1</v>
      </c>
      <c r="Y327" s="15">
        <f t="shared" si="74"/>
        <v>0</v>
      </c>
      <c r="Z327" s="15">
        <f t="shared" si="75"/>
        <v>1</v>
      </c>
      <c r="AA327" s="15">
        <f t="shared" si="76"/>
        <v>1</v>
      </c>
    </row>
    <row r="328" spans="1:27" x14ac:dyDescent="0.25">
      <c r="A328" t="s">
        <v>12</v>
      </c>
      <c r="B328" t="s">
        <v>471</v>
      </c>
      <c r="C328">
        <v>30113006206747</v>
      </c>
      <c r="D328" t="s">
        <v>2716</v>
      </c>
      <c r="E328" t="s">
        <v>1635</v>
      </c>
      <c r="F328">
        <v>1986</v>
      </c>
      <c r="G328" t="s">
        <v>2717</v>
      </c>
      <c r="H328" t="s">
        <v>2718</v>
      </c>
      <c r="I328">
        <v>54</v>
      </c>
      <c r="J328">
        <v>8</v>
      </c>
      <c r="K328">
        <v>7</v>
      </c>
      <c r="L328">
        <v>0</v>
      </c>
      <c r="N328" s="15" t="str">
        <f t="shared" si="65"/>
        <v>2015</v>
      </c>
      <c r="O328" s="15" t="str">
        <f t="shared" si="66"/>
        <v>08</v>
      </c>
      <c r="P328" s="15">
        <f t="shared" si="67"/>
        <v>201508</v>
      </c>
      <c r="Q328" s="15">
        <f t="shared" si="77"/>
        <v>202003</v>
      </c>
      <c r="R328" s="15">
        <f t="shared" si="68"/>
        <v>62</v>
      </c>
      <c r="S328" s="15">
        <f t="shared" si="69"/>
        <v>7</v>
      </c>
      <c r="T328" s="16">
        <f t="shared" si="70"/>
        <v>5.25</v>
      </c>
      <c r="U328" s="16">
        <f t="shared" si="71"/>
        <v>11.80952380952381</v>
      </c>
      <c r="W328" s="15">
        <f t="shared" si="72"/>
        <v>1</v>
      </c>
      <c r="X328" s="15">
        <f t="shared" si="73"/>
        <v>1</v>
      </c>
      <c r="Y328" s="15">
        <f t="shared" si="74"/>
        <v>0</v>
      </c>
      <c r="Z328" s="15">
        <f t="shared" si="75"/>
        <v>0</v>
      </c>
      <c r="AA328" s="15">
        <f t="shared" si="76"/>
        <v>1</v>
      </c>
    </row>
    <row r="329" spans="1:27" x14ac:dyDescent="0.25">
      <c r="A329" t="s">
        <v>12</v>
      </c>
      <c r="B329" t="s">
        <v>471</v>
      </c>
      <c r="C329">
        <v>30113006471218</v>
      </c>
      <c r="D329" t="s">
        <v>4203</v>
      </c>
      <c r="E329" t="s">
        <v>1635</v>
      </c>
      <c r="F329">
        <v>1975</v>
      </c>
      <c r="G329" t="s">
        <v>4204</v>
      </c>
      <c r="H329" t="s">
        <v>4205</v>
      </c>
      <c r="I329">
        <v>23</v>
      </c>
      <c r="J329">
        <v>1</v>
      </c>
      <c r="K329">
        <v>5</v>
      </c>
      <c r="L329">
        <v>0</v>
      </c>
      <c r="N329" s="15" t="str">
        <f t="shared" si="65"/>
        <v>2017</v>
      </c>
      <c r="O329" s="15" t="str">
        <f t="shared" si="66"/>
        <v>04</v>
      </c>
      <c r="P329" s="15">
        <f t="shared" si="67"/>
        <v>201704</v>
      </c>
      <c r="Q329" s="15">
        <f t="shared" si="77"/>
        <v>202005</v>
      </c>
      <c r="R329" s="15">
        <f t="shared" si="68"/>
        <v>24</v>
      </c>
      <c r="S329" s="15">
        <f t="shared" si="69"/>
        <v>5</v>
      </c>
      <c r="T329" s="16">
        <f t="shared" si="70"/>
        <v>3.5833333333333335</v>
      </c>
      <c r="U329" s="16">
        <f t="shared" si="71"/>
        <v>6.6976744186046506</v>
      </c>
      <c r="W329" s="15">
        <f t="shared" si="72"/>
        <v>1</v>
      </c>
      <c r="X329" s="15">
        <f t="shared" si="73"/>
        <v>1</v>
      </c>
      <c r="Y329" s="15">
        <f t="shared" si="74"/>
        <v>1</v>
      </c>
      <c r="Z329" s="15">
        <f t="shared" si="75"/>
        <v>1</v>
      </c>
      <c r="AA329" s="15">
        <f t="shared" si="76"/>
        <v>1</v>
      </c>
    </row>
    <row r="330" spans="1:27" x14ac:dyDescent="0.25">
      <c r="A330" t="s">
        <v>12</v>
      </c>
      <c r="B330" t="s">
        <v>471</v>
      </c>
      <c r="C330">
        <v>30113005628529</v>
      </c>
      <c r="D330" t="s">
        <v>1644</v>
      </c>
      <c r="E330" t="s">
        <v>1635</v>
      </c>
      <c r="F330">
        <v>2013</v>
      </c>
      <c r="G330" t="s">
        <v>1645</v>
      </c>
      <c r="H330" t="s">
        <v>1646</v>
      </c>
      <c r="I330">
        <v>37</v>
      </c>
      <c r="J330">
        <v>3</v>
      </c>
      <c r="K330">
        <v>4</v>
      </c>
      <c r="L330">
        <v>0</v>
      </c>
      <c r="N330" s="15" t="str">
        <f t="shared" si="65"/>
        <v>2013</v>
      </c>
      <c r="O330" s="15" t="str">
        <f t="shared" si="66"/>
        <v>07</v>
      </c>
      <c r="P330" s="15">
        <f t="shared" si="67"/>
        <v>201307</v>
      </c>
      <c r="Q330" s="15">
        <f t="shared" si="77"/>
        <v>202010</v>
      </c>
      <c r="R330" s="15">
        <f t="shared" si="68"/>
        <v>40</v>
      </c>
      <c r="S330" s="15">
        <f t="shared" si="69"/>
        <v>4</v>
      </c>
      <c r="T330" s="16">
        <f t="shared" si="70"/>
        <v>7.333333333333333</v>
      </c>
      <c r="U330" s="16">
        <f t="shared" si="71"/>
        <v>5.454545454545455</v>
      </c>
      <c r="W330" s="15">
        <f t="shared" si="72"/>
        <v>1</v>
      </c>
      <c r="X330" s="15">
        <f t="shared" si="73"/>
        <v>0</v>
      </c>
      <c r="Y330" s="15">
        <f t="shared" si="74"/>
        <v>1</v>
      </c>
      <c r="Z330" s="15">
        <f t="shared" si="75"/>
        <v>1</v>
      </c>
      <c r="AA330" s="15">
        <f t="shared" si="76"/>
        <v>1</v>
      </c>
    </row>
    <row r="331" spans="1:27" x14ac:dyDescent="0.25">
      <c r="A331" t="s">
        <v>12</v>
      </c>
      <c r="B331" t="s">
        <v>471</v>
      </c>
      <c r="C331">
        <v>30113006138262</v>
      </c>
      <c r="D331" t="s">
        <v>2827</v>
      </c>
      <c r="E331" t="s">
        <v>1635</v>
      </c>
      <c r="F331">
        <v>2013</v>
      </c>
      <c r="G331" t="s">
        <v>2828</v>
      </c>
      <c r="H331" t="s">
        <v>2829</v>
      </c>
      <c r="I331">
        <v>33</v>
      </c>
      <c r="J331">
        <v>4</v>
      </c>
      <c r="K331">
        <v>9</v>
      </c>
      <c r="L331">
        <v>0</v>
      </c>
      <c r="N331" s="15" t="str">
        <f t="shared" si="65"/>
        <v>2015</v>
      </c>
      <c r="O331" s="15" t="str">
        <f t="shared" si="66"/>
        <v>11</v>
      </c>
      <c r="P331" s="15">
        <f t="shared" si="67"/>
        <v>201511</v>
      </c>
      <c r="Q331" s="15">
        <f t="shared" si="77"/>
        <v>202003</v>
      </c>
      <c r="R331" s="15">
        <f t="shared" si="68"/>
        <v>37</v>
      </c>
      <c r="S331" s="15">
        <f t="shared" si="69"/>
        <v>9</v>
      </c>
      <c r="T331" s="16">
        <f t="shared" si="70"/>
        <v>5</v>
      </c>
      <c r="U331" s="16">
        <f t="shared" si="71"/>
        <v>7.4</v>
      </c>
      <c r="W331" s="15">
        <f t="shared" si="72"/>
        <v>1</v>
      </c>
      <c r="X331" s="15">
        <f t="shared" si="73"/>
        <v>1</v>
      </c>
      <c r="Y331" s="15">
        <f t="shared" si="74"/>
        <v>0</v>
      </c>
      <c r="Z331" s="15">
        <f t="shared" si="75"/>
        <v>0</v>
      </c>
      <c r="AA331" s="15">
        <f t="shared" si="76"/>
        <v>1</v>
      </c>
    </row>
    <row r="332" spans="1:27" x14ac:dyDescent="0.25">
      <c r="A332" t="s">
        <v>12</v>
      </c>
      <c r="B332" t="s">
        <v>471</v>
      </c>
      <c r="C332">
        <v>30113005970582</v>
      </c>
      <c r="D332" t="s">
        <v>2827</v>
      </c>
      <c r="E332" t="s">
        <v>1635</v>
      </c>
      <c r="F332">
        <v>2013</v>
      </c>
      <c r="G332" t="s">
        <v>3088</v>
      </c>
      <c r="H332" t="s">
        <v>3089</v>
      </c>
      <c r="I332">
        <v>24</v>
      </c>
      <c r="J332">
        <v>6</v>
      </c>
      <c r="K332">
        <v>4</v>
      </c>
      <c r="L332">
        <v>1</v>
      </c>
      <c r="N332" s="15" t="str">
        <f t="shared" si="65"/>
        <v>2015</v>
      </c>
      <c r="O332" s="15" t="str">
        <f t="shared" si="66"/>
        <v>11</v>
      </c>
      <c r="P332" s="15">
        <f t="shared" si="67"/>
        <v>201511</v>
      </c>
      <c r="Q332" s="15">
        <f t="shared" si="77"/>
        <v>202008</v>
      </c>
      <c r="R332" s="15">
        <f t="shared" si="68"/>
        <v>30</v>
      </c>
      <c r="S332" s="15">
        <f t="shared" si="69"/>
        <v>5</v>
      </c>
      <c r="T332" s="16">
        <f t="shared" si="70"/>
        <v>5</v>
      </c>
      <c r="U332" s="16">
        <f t="shared" si="71"/>
        <v>6</v>
      </c>
      <c r="W332" s="15">
        <f t="shared" si="72"/>
        <v>1</v>
      </c>
      <c r="X332" s="15">
        <f t="shared" si="73"/>
        <v>0</v>
      </c>
      <c r="Y332" s="15">
        <f t="shared" si="74"/>
        <v>1</v>
      </c>
      <c r="Z332" s="15">
        <f t="shared" si="75"/>
        <v>1</v>
      </c>
      <c r="AA332" s="15">
        <f t="shared" si="76"/>
        <v>1</v>
      </c>
    </row>
    <row r="333" spans="1:27" x14ac:dyDescent="0.25">
      <c r="A333" t="s">
        <v>12</v>
      </c>
      <c r="B333" t="s">
        <v>471</v>
      </c>
      <c r="C333">
        <v>30113005628479</v>
      </c>
      <c r="D333" t="s">
        <v>1634</v>
      </c>
      <c r="E333" t="s">
        <v>1635</v>
      </c>
      <c r="F333">
        <v>2013</v>
      </c>
      <c r="G333" t="s">
        <v>1636</v>
      </c>
      <c r="H333" t="s">
        <v>1637</v>
      </c>
      <c r="I333">
        <v>28</v>
      </c>
      <c r="J333">
        <v>8</v>
      </c>
      <c r="K333">
        <v>5</v>
      </c>
      <c r="L333">
        <v>0</v>
      </c>
      <c r="N333" s="15" t="str">
        <f t="shared" si="65"/>
        <v>2013</v>
      </c>
      <c r="O333" s="15" t="str">
        <f t="shared" si="66"/>
        <v>07</v>
      </c>
      <c r="P333" s="15">
        <f t="shared" si="67"/>
        <v>201307</v>
      </c>
      <c r="Q333" s="15">
        <f t="shared" si="77"/>
        <v>202005</v>
      </c>
      <c r="R333" s="15">
        <f t="shared" si="68"/>
        <v>36</v>
      </c>
      <c r="S333" s="15">
        <f t="shared" si="69"/>
        <v>5</v>
      </c>
      <c r="T333" s="16">
        <f t="shared" si="70"/>
        <v>7.333333333333333</v>
      </c>
      <c r="U333" s="16">
        <f t="shared" si="71"/>
        <v>4.9090909090909092</v>
      </c>
      <c r="W333" s="15">
        <f t="shared" si="72"/>
        <v>1</v>
      </c>
      <c r="X333" s="15">
        <f t="shared" si="73"/>
        <v>1</v>
      </c>
      <c r="Y333" s="15">
        <f t="shared" si="74"/>
        <v>1</v>
      </c>
      <c r="Z333" s="15">
        <f t="shared" si="75"/>
        <v>1</v>
      </c>
      <c r="AA333" s="15">
        <f t="shared" si="76"/>
        <v>1</v>
      </c>
    </row>
    <row r="334" spans="1:27" x14ac:dyDescent="0.25">
      <c r="A334" t="s">
        <v>12</v>
      </c>
      <c r="B334" t="s">
        <v>471</v>
      </c>
      <c r="C334">
        <v>30113006435437</v>
      </c>
      <c r="D334" t="s">
        <v>1634</v>
      </c>
      <c r="E334" t="s">
        <v>2344</v>
      </c>
      <c r="F334">
        <v>2012</v>
      </c>
      <c r="G334" t="s">
        <v>4028</v>
      </c>
      <c r="H334" t="s">
        <v>4029</v>
      </c>
      <c r="I334">
        <v>21</v>
      </c>
      <c r="J334">
        <v>0</v>
      </c>
      <c r="K334">
        <v>4</v>
      </c>
      <c r="L334">
        <v>0</v>
      </c>
      <c r="N334" s="15" t="str">
        <f t="shared" si="65"/>
        <v>2017</v>
      </c>
      <c r="O334" s="15" t="str">
        <f t="shared" si="66"/>
        <v>01</v>
      </c>
      <c r="P334" s="15">
        <f t="shared" si="67"/>
        <v>201701</v>
      </c>
      <c r="Q334" s="15">
        <f t="shared" si="77"/>
        <v>202008</v>
      </c>
      <c r="R334" s="15">
        <f t="shared" si="68"/>
        <v>21</v>
      </c>
      <c r="S334" s="15">
        <f t="shared" si="69"/>
        <v>4</v>
      </c>
      <c r="T334" s="16">
        <f t="shared" si="70"/>
        <v>3.8333333333333335</v>
      </c>
      <c r="U334" s="16">
        <f t="shared" si="71"/>
        <v>5.4782608695652169</v>
      </c>
      <c r="W334" s="15">
        <f t="shared" si="72"/>
        <v>1</v>
      </c>
      <c r="X334" s="15">
        <f t="shared" si="73"/>
        <v>0</v>
      </c>
      <c r="Y334" s="15">
        <f t="shared" si="74"/>
        <v>1</v>
      </c>
      <c r="Z334" s="15">
        <f t="shared" si="75"/>
        <v>1</v>
      </c>
      <c r="AA334" s="15">
        <f t="shared" si="76"/>
        <v>1</v>
      </c>
    </row>
    <row r="335" spans="1:27" x14ac:dyDescent="0.25">
      <c r="A335" t="s">
        <v>12</v>
      </c>
      <c r="B335" t="s">
        <v>471</v>
      </c>
      <c r="C335">
        <v>30113005628495</v>
      </c>
      <c r="D335" t="s">
        <v>1638</v>
      </c>
      <c r="E335" t="s">
        <v>1635</v>
      </c>
      <c r="F335">
        <v>2013</v>
      </c>
      <c r="G335" t="s">
        <v>1639</v>
      </c>
      <c r="H335" t="s">
        <v>1640</v>
      </c>
      <c r="I335">
        <v>38</v>
      </c>
      <c r="J335">
        <v>8</v>
      </c>
      <c r="K335">
        <v>5</v>
      </c>
      <c r="L335">
        <v>1</v>
      </c>
      <c r="N335" s="15" t="str">
        <f t="shared" si="65"/>
        <v>2013</v>
      </c>
      <c r="O335" s="15" t="str">
        <f t="shared" si="66"/>
        <v>07</v>
      </c>
      <c r="P335" s="15">
        <f t="shared" si="67"/>
        <v>201307</v>
      </c>
      <c r="Q335" s="15">
        <f t="shared" si="77"/>
        <v>202008</v>
      </c>
      <c r="R335" s="15">
        <f t="shared" si="68"/>
        <v>46</v>
      </c>
      <c r="S335" s="15">
        <f t="shared" si="69"/>
        <v>6</v>
      </c>
      <c r="T335" s="16">
        <f t="shared" si="70"/>
        <v>7.333333333333333</v>
      </c>
      <c r="U335" s="16">
        <f t="shared" si="71"/>
        <v>6.2727272727272734</v>
      </c>
      <c r="W335" s="15">
        <f t="shared" si="72"/>
        <v>1</v>
      </c>
      <c r="X335" s="15">
        <f t="shared" si="73"/>
        <v>0</v>
      </c>
      <c r="Y335" s="15">
        <f t="shared" si="74"/>
        <v>1</v>
      </c>
      <c r="Z335" s="15">
        <f t="shared" si="75"/>
        <v>1</v>
      </c>
      <c r="AA335" s="15">
        <f t="shared" si="76"/>
        <v>1</v>
      </c>
    </row>
    <row r="336" spans="1:27" x14ac:dyDescent="0.25">
      <c r="A336" t="s">
        <v>12</v>
      </c>
      <c r="B336" t="s">
        <v>471</v>
      </c>
      <c r="C336">
        <v>30113005628503</v>
      </c>
      <c r="D336" t="s">
        <v>1641</v>
      </c>
      <c r="E336" t="s">
        <v>1635</v>
      </c>
      <c r="F336">
        <v>2013</v>
      </c>
      <c r="G336" t="s">
        <v>1642</v>
      </c>
      <c r="H336" t="s">
        <v>1643</v>
      </c>
      <c r="I336">
        <v>58</v>
      </c>
      <c r="J336">
        <v>7</v>
      </c>
      <c r="K336">
        <v>6</v>
      </c>
      <c r="L336">
        <v>0</v>
      </c>
      <c r="N336" s="15" t="str">
        <f t="shared" si="65"/>
        <v>2013</v>
      </c>
      <c r="O336" s="15" t="str">
        <f t="shared" si="66"/>
        <v>07</v>
      </c>
      <c r="P336" s="15">
        <f t="shared" si="67"/>
        <v>201307</v>
      </c>
      <c r="Q336" s="15">
        <f t="shared" si="77"/>
        <v>202008</v>
      </c>
      <c r="R336" s="15">
        <f t="shared" si="68"/>
        <v>65</v>
      </c>
      <c r="S336" s="15">
        <f t="shared" si="69"/>
        <v>6</v>
      </c>
      <c r="T336" s="16">
        <f t="shared" si="70"/>
        <v>7.333333333333333</v>
      </c>
      <c r="U336" s="16">
        <f t="shared" si="71"/>
        <v>8.8636363636363633</v>
      </c>
      <c r="W336" s="15">
        <f t="shared" si="72"/>
        <v>1</v>
      </c>
      <c r="X336" s="15">
        <f t="shared" si="73"/>
        <v>0</v>
      </c>
      <c r="Y336" s="15">
        <f t="shared" si="74"/>
        <v>0</v>
      </c>
      <c r="Z336" s="15">
        <f t="shared" si="75"/>
        <v>1</v>
      </c>
      <c r="AA336" s="15">
        <f t="shared" si="76"/>
        <v>1</v>
      </c>
    </row>
    <row r="337" spans="1:27" x14ac:dyDescent="0.25">
      <c r="A337" t="s">
        <v>12</v>
      </c>
      <c r="B337" t="s">
        <v>471</v>
      </c>
      <c r="C337">
        <v>30113006554153</v>
      </c>
      <c r="D337" t="s">
        <v>4942</v>
      </c>
      <c r="E337" t="s">
        <v>2344</v>
      </c>
      <c r="F337">
        <v>2011</v>
      </c>
      <c r="G337" t="s">
        <v>4943</v>
      </c>
      <c r="H337" t="s">
        <v>4205</v>
      </c>
      <c r="I337">
        <v>25</v>
      </c>
      <c r="J337">
        <v>2</v>
      </c>
      <c r="K337">
        <v>13</v>
      </c>
      <c r="L337">
        <v>1</v>
      </c>
      <c r="N337" s="15" t="str">
        <f t="shared" si="65"/>
        <v>2018</v>
      </c>
      <c r="O337" s="15" t="str">
        <f t="shared" si="66"/>
        <v>03</v>
      </c>
      <c r="P337" s="15">
        <f t="shared" si="67"/>
        <v>201803</v>
      </c>
      <c r="Q337" s="15">
        <f t="shared" si="77"/>
        <v>202005</v>
      </c>
      <c r="R337" s="15">
        <f t="shared" si="68"/>
        <v>27</v>
      </c>
      <c r="S337" s="15">
        <f t="shared" si="69"/>
        <v>14</v>
      </c>
      <c r="T337" s="16">
        <f t="shared" si="70"/>
        <v>2.6666666666666665</v>
      </c>
      <c r="U337" s="16">
        <f t="shared" si="71"/>
        <v>10.125</v>
      </c>
      <c r="W337" s="15">
        <f t="shared" si="72"/>
        <v>1</v>
      </c>
      <c r="X337" s="15">
        <f t="shared" si="73"/>
        <v>1</v>
      </c>
      <c r="Y337" s="15">
        <f t="shared" si="74"/>
        <v>0</v>
      </c>
      <c r="Z337" s="15">
        <f t="shared" si="75"/>
        <v>0</v>
      </c>
      <c r="AA337" s="15">
        <f t="shared" si="76"/>
        <v>1</v>
      </c>
    </row>
    <row r="338" spans="1:27" x14ac:dyDescent="0.25">
      <c r="A338" t="s">
        <v>12</v>
      </c>
      <c r="B338" t="s">
        <v>471</v>
      </c>
      <c r="C338">
        <v>30113005628545</v>
      </c>
      <c r="D338" t="s">
        <v>1647</v>
      </c>
      <c r="E338" t="s">
        <v>1635</v>
      </c>
      <c r="F338">
        <v>2013</v>
      </c>
      <c r="G338" t="s">
        <v>1648</v>
      </c>
      <c r="H338" t="s">
        <v>1649</v>
      </c>
      <c r="I338">
        <v>41</v>
      </c>
      <c r="J338">
        <v>7</v>
      </c>
      <c r="K338">
        <v>4</v>
      </c>
      <c r="L338">
        <v>0</v>
      </c>
      <c r="N338" s="15" t="str">
        <f t="shared" si="65"/>
        <v>2013</v>
      </c>
      <c r="O338" s="15" t="str">
        <f t="shared" si="66"/>
        <v>07</v>
      </c>
      <c r="P338" s="15">
        <f t="shared" si="67"/>
        <v>201307</v>
      </c>
      <c r="Q338" s="15">
        <f t="shared" si="77"/>
        <v>202010</v>
      </c>
      <c r="R338" s="15">
        <f t="shared" si="68"/>
        <v>48</v>
      </c>
      <c r="S338" s="15">
        <f t="shared" si="69"/>
        <v>4</v>
      </c>
      <c r="T338" s="16">
        <f t="shared" si="70"/>
        <v>7.333333333333333</v>
      </c>
      <c r="U338" s="16">
        <f t="shared" si="71"/>
        <v>6.5454545454545459</v>
      </c>
      <c r="W338" s="15">
        <f t="shared" si="72"/>
        <v>1</v>
      </c>
      <c r="X338" s="15">
        <f t="shared" si="73"/>
        <v>0</v>
      </c>
      <c r="Y338" s="15">
        <f t="shared" si="74"/>
        <v>1</v>
      </c>
      <c r="Z338" s="15">
        <f t="shared" si="75"/>
        <v>1</v>
      </c>
      <c r="AA338" s="15">
        <f t="shared" si="76"/>
        <v>1</v>
      </c>
    </row>
    <row r="339" spans="1:27" x14ac:dyDescent="0.25">
      <c r="A339" t="s">
        <v>12</v>
      </c>
      <c r="B339" t="s">
        <v>471</v>
      </c>
      <c r="C339">
        <v>30113005313379</v>
      </c>
      <c r="D339" t="s">
        <v>787</v>
      </c>
      <c r="E339" t="s">
        <v>504</v>
      </c>
      <c r="F339">
        <v>2007</v>
      </c>
      <c r="G339" t="s">
        <v>788</v>
      </c>
      <c r="H339" t="s">
        <v>789</v>
      </c>
      <c r="I339">
        <v>83</v>
      </c>
      <c r="J339">
        <v>8</v>
      </c>
      <c r="K339">
        <v>4</v>
      </c>
      <c r="L339">
        <v>1</v>
      </c>
      <c r="N339" s="15" t="str">
        <f t="shared" si="65"/>
        <v>2011</v>
      </c>
      <c r="O339" s="15" t="str">
        <f t="shared" si="66"/>
        <v>11</v>
      </c>
      <c r="P339" s="15">
        <f t="shared" si="67"/>
        <v>201111</v>
      </c>
      <c r="Q339" s="15">
        <f t="shared" si="77"/>
        <v>202010</v>
      </c>
      <c r="R339" s="15">
        <f t="shared" si="68"/>
        <v>91</v>
      </c>
      <c r="S339" s="15">
        <f t="shared" si="69"/>
        <v>5</v>
      </c>
      <c r="T339" s="16">
        <f t="shared" si="70"/>
        <v>9</v>
      </c>
      <c r="U339" s="16">
        <f t="shared" si="71"/>
        <v>10.111111111111111</v>
      </c>
      <c r="W339" s="15">
        <f t="shared" si="72"/>
        <v>1</v>
      </c>
      <c r="X339" s="15">
        <f t="shared" si="73"/>
        <v>0</v>
      </c>
      <c r="Y339" s="15">
        <f t="shared" si="74"/>
        <v>0</v>
      </c>
      <c r="Z339" s="15">
        <f t="shared" si="75"/>
        <v>1</v>
      </c>
      <c r="AA339" s="15">
        <f t="shared" si="76"/>
        <v>1</v>
      </c>
    </row>
    <row r="340" spans="1:27" x14ac:dyDescent="0.25">
      <c r="A340" t="s">
        <v>12</v>
      </c>
      <c r="B340" t="s">
        <v>471</v>
      </c>
      <c r="C340">
        <v>30113005475285</v>
      </c>
      <c r="D340" t="s">
        <v>960</v>
      </c>
      <c r="E340" t="s">
        <v>504</v>
      </c>
      <c r="F340">
        <v>2011</v>
      </c>
      <c r="G340" t="s">
        <v>961</v>
      </c>
      <c r="H340" t="s">
        <v>962</v>
      </c>
      <c r="I340">
        <v>43</v>
      </c>
      <c r="J340">
        <v>4</v>
      </c>
      <c r="K340">
        <v>4</v>
      </c>
      <c r="L340">
        <v>0</v>
      </c>
      <c r="N340" s="15" t="str">
        <f t="shared" si="65"/>
        <v>2012</v>
      </c>
      <c r="O340" s="15" t="str">
        <f t="shared" si="66"/>
        <v>03</v>
      </c>
      <c r="P340" s="15">
        <f t="shared" si="67"/>
        <v>201203</v>
      </c>
      <c r="Q340" s="15">
        <f t="shared" si="77"/>
        <v>202010</v>
      </c>
      <c r="R340" s="15">
        <f t="shared" si="68"/>
        <v>47</v>
      </c>
      <c r="S340" s="15">
        <f t="shared" si="69"/>
        <v>4</v>
      </c>
      <c r="T340" s="16">
        <f t="shared" si="70"/>
        <v>8.6666666666666661</v>
      </c>
      <c r="U340" s="16">
        <f t="shared" si="71"/>
        <v>5.4230769230769234</v>
      </c>
      <c r="W340" s="15">
        <f t="shared" si="72"/>
        <v>1</v>
      </c>
      <c r="X340" s="15">
        <f t="shared" si="73"/>
        <v>0</v>
      </c>
      <c r="Y340" s="15">
        <f t="shared" si="74"/>
        <v>1</v>
      </c>
      <c r="Z340" s="15">
        <f t="shared" si="75"/>
        <v>1</v>
      </c>
      <c r="AA340" s="15">
        <f t="shared" si="76"/>
        <v>1</v>
      </c>
    </row>
    <row r="341" spans="1:27" x14ac:dyDescent="0.25">
      <c r="A341" t="s">
        <v>12</v>
      </c>
      <c r="B341" t="s">
        <v>471</v>
      </c>
      <c r="C341">
        <v>30113005465898</v>
      </c>
      <c r="D341" t="s">
        <v>777</v>
      </c>
      <c r="E341" t="s">
        <v>504</v>
      </c>
      <c r="F341">
        <v>2011</v>
      </c>
      <c r="G341" t="s">
        <v>778</v>
      </c>
      <c r="H341" t="s">
        <v>779</v>
      </c>
      <c r="I341">
        <v>46</v>
      </c>
      <c r="J341">
        <v>5</v>
      </c>
      <c r="K341">
        <v>3</v>
      </c>
      <c r="L341">
        <v>0</v>
      </c>
      <c r="N341" s="15" t="str">
        <f t="shared" si="65"/>
        <v>2012</v>
      </c>
      <c r="O341" s="15" t="str">
        <f t="shared" si="66"/>
        <v>03</v>
      </c>
      <c r="P341" s="15">
        <f t="shared" si="67"/>
        <v>201203</v>
      </c>
      <c r="Q341" s="15">
        <f t="shared" si="77"/>
        <v>202002</v>
      </c>
      <c r="R341" s="15">
        <f t="shared" si="68"/>
        <v>51</v>
      </c>
      <c r="S341" s="15">
        <f t="shared" si="69"/>
        <v>3</v>
      </c>
      <c r="T341" s="16">
        <f t="shared" si="70"/>
        <v>8.6666666666666661</v>
      </c>
      <c r="U341" s="16">
        <f t="shared" si="71"/>
        <v>5.884615384615385</v>
      </c>
      <c r="W341" s="15">
        <f t="shared" si="72"/>
        <v>1</v>
      </c>
      <c r="X341" s="15">
        <f t="shared" si="73"/>
        <v>1</v>
      </c>
      <c r="Y341" s="15">
        <f t="shared" si="74"/>
        <v>1</v>
      </c>
      <c r="Z341" s="15">
        <f t="shared" si="75"/>
        <v>1</v>
      </c>
      <c r="AA341" s="15">
        <f t="shared" si="76"/>
        <v>1</v>
      </c>
    </row>
    <row r="342" spans="1:27" x14ac:dyDescent="0.25">
      <c r="A342" t="s">
        <v>12</v>
      </c>
      <c r="B342" t="s">
        <v>471</v>
      </c>
      <c r="C342">
        <v>30113006623875</v>
      </c>
      <c r="D342" t="s">
        <v>5240</v>
      </c>
      <c r="E342" t="s">
        <v>5241</v>
      </c>
      <c r="F342">
        <v>2017</v>
      </c>
      <c r="G342" t="s">
        <v>5242</v>
      </c>
      <c r="H342" t="s">
        <v>5243</v>
      </c>
      <c r="I342">
        <v>1</v>
      </c>
      <c r="J342">
        <v>2</v>
      </c>
      <c r="K342">
        <v>0</v>
      </c>
      <c r="L342">
        <v>2</v>
      </c>
      <c r="N342" s="15" t="str">
        <f t="shared" si="65"/>
        <v>2018</v>
      </c>
      <c r="O342" s="15" t="str">
        <f t="shared" si="66"/>
        <v>05</v>
      </c>
      <c r="P342" s="15">
        <f t="shared" si="67"/>
        <v>201805</v>
      </c>
      <c r="Q342" s="15">
        <f t="shared" si="77"/>
        <v>201902</v>
      </c>
      <c r="R342" s="15">
        <f t="shared" si="68"/>
        <v>3</v>
      </c>
      <c r="S342" s="15">
        <f t="shared" si="69"/>
        <v>2</v>
      </c>
      <c r="T342" s="16">
        <f t="shared" si="70"/>
        <v>2.5</v>
      </c>
      <c r="U342" s="16">
        <f t="shared" si="71"/>
        <v>1.2</v>
      </c>
      <c r="W342" s="15">
        <f t="shared" si="72"/>
        <v>1</v>
      </c>
      <c r="X342" s="15">
        <f t="shared" si="73"/>
        <v>1</v>
      </c>
      <c r="Y342" s="15">
        <f t="shared" si="74"/>
        <v>1</v>
      </c>
      <c r="Z342" s="15">
        <f t="shared" si="75"/>
        <v>1</v>
      </c>
      <c r="AA342" s="15">
        <f t="shared" si="76"/>
        <v>1</v>
      </c>
    </row>
    <row r="343" spans="1:27" x14ac:dyDescent="0.25">
      <c r="A343" t="s">
        <v>12</v>
      </c>
      <c r="B343" t="s">
        <v>471</v>
      </c>
      <c r="C343">
        <v>30113003099673</v>
      </c>
      <c r="D343" t="s">
        <v>481</v>
      </c>
      <c r="E343" t="s">
        <v>482</v>
      </c>
      <c r="F343">
        <v>2007</v>
      </c>
      <c r="G343" t="s">
        <v>483</v>
      </c>
      <c r="H343" t="s">
        <v>484</v>
      </c>
      <c r="I343">
        <v>64</v>
      </c>
      <c r="J343">
        <v>16</v>
      </c>
      <c r="K343">
        <v>3</v>
      </c>
      <c r="L343">
        <v>1</v>
      </c>
      <c r="N343" s="15" t="str">
        <f t="shared" si="65"/>
        <v>2010</v>
      </c>
      <c r="O343" s="15" t="str">
        <f t="shared" si="66"/>
        <v>09</v>
      </c>
      <c r="P343" s="15">
        <f t="shared" si="67"/>
        <v>201009</v>
      </c>
      <c r="Q343" s="15">
        <f t="shared" si="77"/>
        <v>202010</v>
      </c>
      <c r="R343" s="15">
        <f t="shared" si="68"/>
        <v>80</v>
      </c>
      <c r="S343" s="15">
        <f t="shared" si="69"/>
        <v>4</v>
      </c>
      <c r="T343" s="16">
        <f t="shared" si="70"/>
        <v>10.166666666666666</v>
      </c>
      <c r="U343" s="16">
        <f t="shared" si="71"/>
        <v>7.8688524590163942</v>
      </c>
      <c r="W343" s="15">
        <f t="shared" si="72"/>
        <v>1</v>
      </c>
      <c r="X343" s="15">
        <f t="shared" si="73"/>
        <v>0</v>
      </c>
      <c r="Y343" s="15">
        <f t="shared" si="74"/>
        <v>0</v>
      </c>
      <c r="Z343" s="15">
        <f t="shared" si="75"/>
        <v>1</v>
      </c>
      <c r="AA343" s="15">
        <f t="shared" si="76"/>
        <v>1</v>
      </c>
    </row>
    <row r="344" spans="1:27" x14ac:dyDescent="0.25">
      <c r="A344" t="s">
        <v>12</v>
      </c>
      <c r="B344" t="s">
        <v>4102</v>
      </c>
      <c r="C344">
        <v>30113006436989</v>
      </c>
      <c r="D344" t="s">
        <v>4103</v>
      </c>
      <c r="E344" t="s">
        <v>4104</v>
      </c>
      <c r="F344">
        <v>2016</v>
      </c>
      <c r="G344" t="s">
        <v>4105</v>
      </c>
      <c r="H344" t="s">
        <v>4106</v>
      </c>
      <c r="I344">
        <v>4</v>
      </c>
      <c r="J344">
        <v>10</v>
      </c>
      <c r="K344">
        <v>1</v>
      </c>
      <c r="L344">
        <v>2</v>
      </c>
      <c r="N344" s="15" t="str">
        <f t="shared" si="65"/>
        <v>2016</v>
      </c>
      <c r="O344" s="15" t="str">
        <f t="shared" si="66"/>
        <v>12</v>
      </c>
      <c r="P344" s="15">
        <f t="shared" si="67"/>
        <v>201612</v>
      </c>
      <c r="Q344" s="15">
        <f t="shared" si="77"/>
        <v>202003</v>
      </c>
      <c r="R344" s="15">
        <f t="shared" si="68"/>
        <v>14</v>
      </c>
      <c r="S344" s="15">
        <f t="shared" si="69"/>
        <v>3</v>
      </c>
      <c r="T344" s="16">
        <f t="shared" si="70"/>
        <v>3.9166666666666665</v>
      </c>
      <c r="U344" s="16">
        <f t="shared" si="71"/>
        <v>3.5744680851063833</v>
      </c>
      <c r="W344" s="15">
        <f t="shared" si="72"/>
        <v>1</v>
      </c>
      <c r="X344" s="15">
        <f t="shared" si="73"/>
        <v>1</v>
      </c>
      <c r="Y344" s="15">
        <f t="shared" si="74"/>
        <v>1</v>
      </c>
      <c r="Z344" s="15">
        <f t="shared" si="75"/>
        <v>1</v>
      </c>
      <c r="AA344" s="15">
        <f t="shared" si="76"/>
        <v>1</v>
      </c>
    </row>
    <row r="345" spans="1:27" x14ac:dyDescent="0.25">
      <c r="A345" t="s">
        <v>12</v>
      </c>
      <c r="B345" t="s">
        <v>409</v>
      </c>
      <c r="C345">
        <v>30113003314189</v>
      </c>
      <c r="D345" t="s">
        <v>410</v>
      </c>
      <c r="E345" t="s">
        <v>411</v>
      </c>
      <c r="F345">
        <v>2009</v>
      </c>
      <c r="G345" t="s">
        <v>412</v>
      </c>
      <c r="H345" t="s">
        <v>413</v>
      </c>
      <c r="I345">
        <v>57</v>
      </c>
      <c r="J345">
        <v>12</v>
      </c>
      <c r="K345">
        <v>6</v>
      </c>
      <c r="L345">
        <v>1</v>
      </c>
      <c r="N345" s="15" t="str">
        <f t="shared" si="65"/>
        <v>2011</v>
      </c>
      <c r="O345" s="15" t="str">
        <f t="shared" si="66"/>
        <v>01</v>
      </c>
      <c r="P345" s="15">
        <f t="shared" si="67"/>
        <v>201101</v>
      </c>
      <c r="Q345" s="15">
        <f t="shared" si="77"/>
        <v>201909</v>
      </c>
      <c r="R345" s="15">
        <f t="shared" si="68"/>
        <v>69</v>
      </c>
      <c r="S345" s="15">
        <f t="shared" si="69"/>
        <v>7</v>
      </c>
      <c r="T345" s="16">
        <f t="shared" si="70"/>
        <v>9.8333333333333339</v>
      </c>
      <c r="U345" s="16">
        <f t="shared" si="71"/>
        <v>7.0169491525423728</v>
      </c>
      <c r="W345" s="15">
        <f t="shared" si="72"/>
        <v>1</v>
      </c>
      <c r="X345" s="15">
        <f t="shared" si="73"/>
        <v>1</v>
      </c>
      <c r="Y345" s="15">
        <f t="shared" si="74"/>
        <v>0</v>
      </c>
      <c r="Z345" s="15">
        <f t="shared" si="75"/>
        <v>0</v>
      </c>
      <c r="AA345" s="15">
        <f t="shared" si="76"/>
        <v>1</v>
      </c>
    </row>
    <row r="346" spans="1:27" x14ac:dyDescent="0.25">
      <c r="A346" t="s">
        <v>12</v>
      </c>
      <c r="B346" t="s">
        <v>409</v>
      </c>
      <c r="C346">
        <v>30113003296162</v>
      </c>
      <c r="D346" t="s">
        <v>414</v>
      </c>
      <c r="E346" t="s">
        <v>411</v>
      </c>
      <c r="F346">
        <v>2009</v>
      </c>
      <c r="G346" t="s">
        <v>415</v>
      </c>
      <c r="H346" t="s">
        <v>416</v>
      </c>
      <c r="I346">
        <v>48</v>
      </c>
      <c r="J346">
        <v>14</v>
      </c>
      <c r="K346">
        <v>3</v>
      </c>
      <c r="L346">
        <v>2</v>
      </c>
      <c r="N346" s="15" t="str">
        <f t="shared" si="65"/>
        <v>2010</v>
      </c>
      <c r="O346" s="15" t="str">
        <f t="shared" si="66"/>
        <v>11</v>
      </c>
      <c r="P346" s="15">
        <f t="shared" si="67"/>
        <v>201011</v>
      </c>
      <c r="Q346" s="15">
        <f t="shared" si="77"/>
        <v>202003</v>
      </c>
      <c r="R346" s="15">
        <f t="shared" si="68"/>
        <v>62</v>
      </c>
      <c r="S346" s="15">
        <f t="shared" si="69"/>
        <v>5</v>
      </c>
      <c r="T346" s="16">
        <f t="shared" si="70"/>
        <v>10</v>
      </c>
      <c r="U346" s="16">
        <f t="shared" si="71"/>
        <v>6.2</v>
      </c>
      <c r="W346" s="15">
        <f t="shared" si="72"/>
        <v>1</v>
      </c>
      <c r="X346" s="15">
        <f t="shared" si="73"/>
        <v>1</v>
      </c>
      <c r="Y346" s="15">
        <f t="shared" si="74"/>
        <v>1</v>
      </c>
      <c r="Z346" s="15">
        <f t="shared" si="75"/>
        <v>1</v>
      </c>
      <c r="AA346" s="15">
        <f t="shared" si="76"/>
        <v>1</v>
      </c>
    </row>
    <row r="347" spans="1:27" x14ac:dyDescent="0.25">
      <c r="A347" t="s">
        <v>12</v>
      </c>
      <c r="B347" t="s">
        <v>3489</v>
      </c>
      <c r="C347">
        <v>30113006482322</v>
      </c>
      <c r="D347" t="s">
        <v>4416</v>
      </c>
      <c r="E347" t="s">
        <v>3491</v>
      </c>
      <c r="F347">
        <v>2017</v>
      </c>
      <c r="G347" t="s">
        <v>4417</v>
      </c>
      <c r="H347" t="s">
        <v>4418</v>
      </c>
      <c r="I347">
        <v>26</v>
      </c>
      <c r="J347">
        <v>1</v>
      </c>
      <c r="K347">
        <v>7</v>
      </c>
      <c r="L347">
        <v>1</v>
      </c>
      <c r="N347" s="15" t="str">
        <f t="shared" si="65"/>
        <v>2017</v>
      </c>
      <c r="O347" s="15" t="str">
        <f t="shared" si="66"/>
        <v>06</v>
      </c>
      <c r="P347" s="15">
        <f t="shared" si="67"/>
        <v>201706</v>
      </c>
      <c r="Q347" s="15">
        <f t="shared" si="77"/>
        <v>202005</v>
      </c>
      <c r="R347" s="15">
        <f t="shared" si="68"/>
        <v>27</v>
      </c>
      <c r="S347" s="15">
        <f t="shared" si="69"/>
        <v>8</v>
      </c>
      <c r="T347" s="16">
        <f t="shared" si="70"/>
        <v>3.4166666666666665</v>
      </c>
      <c r="U347" s="16">
        <f t="shared" si="71"/>
        <v>7.9024390243902438</v>
      </c>
      <c r="W347" s="15">
        <f t="shared" si="72"/>
        <v>1</v>
      </c>
      <c r="X347" s="15">
        <f t="shared" si="73"/>
        <v>1</v>
      </c>
      <c r="Y347" s="15">
        <f t="shared" si="74"/>
        <v>0</v>
      </c>
      <c r="Z347" s="15">
        <f t="shared" si="75"/>
        <v>0</v>
      </c>
      <c r="AA347" s="15">
        <f t="shared" si="76"/>
        <v>1</v>
      </c>
    </row>
    <row r="348" spans="1:27" x14ac:dyDescent="0.25">
      <c r="A348" t="s">
        <v>12</v>
      </c>
      <c r="B348" t="s">
        <v>3489</v>
      </c>
      <c r="C348">
        <v>30113006641950</v>
      </c>
      <c r="D348" t="s">
        <v>5600</v>
      </c>
      <c r="E348" t="s">
        <v>3491</v>
      </c>
      <c r="F348">
        <v>2018</v>
      </c>
      <c r="G348" t="s">
        <v>5601</v>
      </c>
      <c r="H348" t="s">
        <v>5602</v>
      </c>
      <c r="I348">
        <v>17</v>
      </c>
      <c r="J348">
        <v>2</v>
      </c>
      <c r="K348">
        <v>9</v>
      </c>
      <c r="L348">
        <v>2</v>
      </c>
      <c r="N348" s="15" t="str">
        <f t="shared" si="65"/>
        <v>2018</v>
      </c>
      <c r="O348" s="15" t="str">
        <f t="shared" si="66"/>
        <v>10</v>
      </c>
      <c r="P348" s="15">
        <f t="shared" si="67"/>
        <v>201810</v>
      </c>
      <c r="Q348" s="15">
        <f t="shared" si="77"/>
        <v>202003</v>
      </c>
      <c r="R348" s="15">
        <f t="shared" si="68"/>
        <v>19</v>
      </c>
      <c r="S348" s="15">
        <f t="shared" si="69"/>
        <v>11</v>
      </c>
      <c r="T348" s="16">
        <f t="shared" si="70"/>
        <v>2.0833333333333335</v>
      </c>
      <c r="U348" s="16">
        <f t="shared" si="71"/>
        <v>9.1199999999999992</v>
      </c>
      <c r="W348" s="15">
        <f t="shared" si="72"/>
        <v>1</v>
      </c>
      <c r="X348" s="15">
        <f t="shared" si="73"/>
        <v>1</v>
      </c>
      <c r="Y348" s="15">
        <f t="shared" si="74"/>
        <v>0</v>
      </c>
      <c r="Z348" s="15">
        <f t="shared" si="75"/>
        <v>0</v>
      </c>
      <c r="AA348" s="15">
        <f t="shared" si="76"/>
        <v>1</v>
      </c>
    </row>
    <row r="349" spans="1:27" x14ac:dyDescent="0.25">
      <c r="A349" t="s">
        <v>12</v>
      </c>
      <c r="B349" t="s">
        <v>3968</v>
      </c>
      <c r="C349">
        <v>30113006644020</v>
      </c>
      <c r="D349" t="s">
        <v>5512</v>
      </c>
      <c r="E349" t="s">
        <v>3970</v>
      </c>
      <c r="F349">
        <v>2018</v>
      </c>
      <c r="G349" t="s">
        <v>5513</v>
      </c>
      <c r="H349" t="s">
        <v>5514</v>
      </c>
      <c r="I349">
        <v>5</v>
      </c>
      <c r="J349">
        <v>0</v>
      </c>
      <c r="K349">
        <v>3</v>
      </c>
      <c r="L349">
        <v>0</v>
      </c>
      <c r="N349" s="15" t="str">
        <f t="shared" si="65"/>
        <v>2018</v>
      </c>
      <c r="O349" s="15" t="str">
        <f t="shared" si="66"/>
        <v>10</v>
      </c>
      <c r="P349" s="15">
        <f t="shared" si="67"/>
        <v>201810</v>
      </c>
      <c r="Q349" s="15">
        <f t="shared" si="77"/>
        <v>201910</v>
      </c>
      <c r="R349" s="15">
        <f t="shared" si="68"/>
        <v>5</v>
      </c>
      <c r="S349" s="15">
        <f t="shared" si="69"/>
        <v>3</v>
      </c>
      <c r="T349" s="16">
        <f t="shared" si="70"/>
        <v>2.0833333333333335</v>
      </c>
      <c r="U349" s="16">
        <f t="shared" si="71"/>
        <v>2.4</v>
      </c>
      <c r="W349" s="15">
        <f t="shared" si="72"/>
        <v>1</v>
      </c>
      <c r="X349" s="15">
        <f t="shared" si="73"/>
        <v>1</v>
      </c>
      <c r="Y349" s="15">
        <f t="shared" si="74"/>
        <v>1</v>
      </c>
      <c r="Z349" s="15">
        <f t="shared" si="75"/>
        <v>1</v>
      </c>
      <c r="AA349" s="15">
        <f t="shared" si="76"/>
        <v>1</v>
      </c>
    </row>
    <row r="350" spans="1:27" x14ac:dyDescent="0.25">
      <c r="A350" t="s">
        <v>12</v>
      </c>
      <c r="B350" t="s">
        <v>3968</v>
      </c>
      <c r="C350">
        <v>30113006377746</v>
      </c>
      <c r="D350" t="s">
        <v>3969</v>
      </c>
      <c r="E350" t="s">
        <v>3970</v>
      </c>
      <c r="F350">
        <v>2016</v>
      </c>
      <c r="G350" t="s">
        <v>3971</v>
      </c>
      <c r="H350" t="s">
        <v>3972</v>
      </c>
      <c r="I350">
        <v>14</v>
      </c>
      <c r="J350">
        <v>3</v>
      </c>
      <c r="K350">
        <v>2</v>
      </c>
      <c r="L350">
        <v>0</v>
      </c>
      <c r="N350" s="15" t="str">
        <f t="shared" si="65"/>
        <v>2016</v>
      </c>
      <c r="O350" s="15" t="str">
        <f t="shared" si="66"/>
        <v>11</v>
      </c>
      <c r="P350" s="15">
        <f t="shared" si="67"/>
        <v>201611</v>
      </c>
      <c r="Q350" s="15">
        <f t="shared" si="77"/>
        <v>201912</v>
      </c>
      <c r="R350" s="15">
        <f t="shared" si="68"/>
        <v>17</v>
      </c>
      <c r="S350" s="15">
        <f t="shared" si="69"/>
        <v>2</v>
      </c>
      <c r="T350" s="16">
        <f t="shared" si="70"/>
        <v>4</v>
      </c>
      <c r="U350" s="16">
        <f t="shared" si="71"/>
        <v>4.25</v>
      </c>
      <c r="W350" s="15">
        <f t="shared" si="72"/>
        <v>1</v>
      </c>
      <c r="X350" s="15">
        <f t="shared" si="73"/>
        <v>1</v>
      </c>
      <c r="Y350" s="15">
        <f t="shared" si="74"/>
        <v>1</v>
      </c>
      <c r="Z350" s="15">
        <f t="shared" si="75"/>
        <v>1</v>
      </c>
      <c r="AA350" s="15">
        <f t="shared" si="76"/>
        <v>1</v>
      </c>
    </row>
    <row r="351" spans="1:27" x14ac:dyDescent="0.25">
      <c r="A351" t="s">
        <v>12</v>
      </c>
      <c r="B351" t="s">
        <v>3968</v>
      </c>
      <c r="C351">
        <v>30113006443225</v>
      </c>
      <c r="D351" t="s">
        <v>3969</v>
      </c>
      <c r="E351" t="s">
        <v>3970</v>
      </c>
      <c r="F351">
        <v>2016</v>
      </c>
      <c r="G351" t="s">
        <v>4071</v>
      </c>
      <c r="H351" t="s">
        <v>4072</v>
      </c>
      <c r="I351">
        <v>17</v>
      </c>
      <c r="J351">
        <v>2</v>
      </c>
      <c r="K351">
        <v>1</v>
      </c>
      <c r="L351">
        <v>0</v>
      </c>
      <c r="N351" s="15" t="str">
        <f t="shared" si="65"/>
        <v>2017</v>
      </c>
      <c r="O351" s="15" t="str">
        <f t="shared" si="66"/>
        <v>02</v>
      </c>
      <c r="P351" s="15">
        <f t="shared" si="67"/>
        <v>201702</v>
      </c>
      <c r="Q351" s="15">
        <f t="shared" si="77"/>
        <v>201908</v>
      </c>
      <c r="R351" s="15">
        <f t="shared" si="68"/>
        <v>19</v>
      </c>
      <c r="S351" s="15">
        <f t="shared" si="69"/>
        <v>1</v>
      </c>
      <c r="T351" s="16">
        <f t="shared" si="70"/>
        <v>3.75</v>
      </c>
      <c r="U351" s="16">
        <f t="shared" si="71"/>
        <v>5.0666666666666664</v>
      </c>
      <c r="W351" s="15">
        <f t="shared" si="72"/>
        <v>1</v>
      </c>
      <c r="X351" s="15">
        <f t="shared" si="73"/>
        <v>1</v>
      </c>
      <c r="Y351" s="15">
        <f t="shared" si="74"/>
        <v>1</v>
      </c>
      <c r="Z351" s="15">
        <f t="shared" si="75"/>
        <v>1</v>
      </c>
      <c r="AA351" s="15">
        <f t="shared" si="76"/>
        <v>1</v>
      </c>
    </row>
    <row r="352" spans="1:27" x14ac:dyDescent="0.25">
      <c r="A352" t="s">
        <v>12</v>
      </c>
      <c r="B352" t="s">
        <v>4729</v>
      </c>
      <c r="C352">
        <v>30113006589258</v>
      </c>
      <c r="D352" t="s">
        <v>4730</v>
      </c>
      <c r="E352" t="s">
        <v>4731</v>
      </c>
      <c r="F352">
        <v>2017</v>
      </c>
      <c r="G352" t="s">
        <v>4732</v>
      </c>
      <c r="H352" t="s">
        <v>4733</v>
      </c>
      <c r="I352">
        <v>5</v>
      </c>
      <c r="J352">
        <v>4</v>
      </c>
      <c r="K352">
        <v>2</v>
      </c>
      <c r="L352">
        <v>1</v>
      </c>
      <c r="N352" s="15" t="str">
        <f t="shared" si="65"/>
        <v>2017</v>
      </c>
      <c r="O352" s="15" t="str">
        <f t="shared" si="66"/>
        <v>10</v>
      </c>
      <c r="P352" s="15">
        <f t="shared" si="67"/>
        <v>201710</v>
      </c>
      <c r="Q352" s="15">
        <f t="shared" si="77"/>
        <v>201908</v>
      </c>
      <c r="R352" s="15">
        <f t="shared" si="68"/>
        <v>9</v>
      </c>
      <c r="S352" s="15">
        <f t="shared" si="69"/>
        <v>3</v>
      </c>
      <c r="T352" s="16">
        <f t="shared" si="70"/>
        <v>3.0833333333333335</v>
      </c>
      <c r="U352" s="16">
        <f t="shared" si="71"/>
        <v>2.9189189189189189</v>
      </c>
      <c r="W352" s="15">
        <f t="shared" si="72"/>
        <v>1</v>
      </c>
      <c r="X352" s="15">
        <f t="shared" si="73"/>
        <v>1</v>
      </c>
      <c r="Y352" s="15">
        <f t="shared" si="74"/>
        <v>1</v>
      </c>
      <c r="Z352" s="15">
        <f t="shared" si="75"/>
        <v>1</v>
      </c>
      <c r="AA352" s="15">
        <f t="shared" si="76"/>
        <v>1</v>
      </c>
    </row>
    <row r="353" spans="1:27" x14ac:dyDescent="0.25">
      <c r="A353" t="s">
        <v>12</v>
      </c>
      <c r="B353" t="s">
        <v>70</v>
      </c>
      <c r="C353">
        <v>30113006230952</v>
      </c>
      <c r="D353" t="s">
        <v>2853</v>
      </c>
      <c r="E353" t="s">
        <v>2854</v>
      </c>
      <c r="F353">
        <v>2015</v>
      </c>
      <c r="G353" t="s">
        <v>2855</v>
      </c>
      <c r="H353" t="s">
        <v>2856</v>
      </c>
      <c r="I353">
        <v>15</v>
      </c>
      <c r="J353">
        <v>4</v>
      </c>
      <c r="K353">
        <v>5</v>
      </c>
      <c r="L353">
        <v>0</v>
      </c>
      <c r="N353" s="15" t="str">
        <f t="shared" si="65"/>
        <v>2015</v>
      </c>
      <c r="O353" s="15" t="str">
        <f t="shared" si="66"/>
        <v>11</v>
      </c>
      <c r="P353" s="15">
        <f t="shared" si="67"/>
        <v>201511</v>
      </c>
      <c r="Q353" s="15">
        <f t="shared" si="77"/>
        <v>202007</v>
      </c>
      <c r="R353" s="15">
        <f t="shared" si="68"/>
        <v>19</v>
      </c>
      <c r="S353" s="15">
        <f t="shared" si="69"/>
        <v>5</v>
      </c>
      <c r="T353" s="16">
        <f t="shared" si="70"/>
        <v>5</v>
      </c>
      <c r="U353" s="16">
        <f t="shared" si="71"/>
        <v>3.8</v>
      </c>
      <c r="W353" s="15">
        <f t="shared" si="72"/>
        <v>1</v>
      </c>
      <c r="X353" s="15">
        <f t="shared" si="73"/>
        <v>1</v>
      </c>
      <c r="Y353" s="15">
        <f t="shared" si="74"/>
        <v>1</v>
      </c>
      <c r="Z353" s="15">
        <f t="shared" si="75"/>
        <v>1</v>
      </c>
      <c r="AA353" s="15">
        <f t="shared" si="76"/>
        <v>1</v>
      </c>
    </row>
    <row r="354" spans="1:27" x14ac:dyDescent="0.25">
      <c r="A354" t="s">
        <v>12</v>
      </c>
      <c r="B354" t="s">
        <v>70</v>
      </c>
      <c r="C354">
        <v>30113002756596</v>
      </c>
      <c r="D354" t="s">
        <v>71</v>
      </c>
      <c r="E354" t="s">
        <v>72</v>
      </c>
      <c r="F354">
        <v>2009</v>
      </c>
      <c r="G354" t="s">
        <v>73</v>
      </c>
      <c r="H354" t="s">
        <v>74</v>
      </c>
      <c r="I354">
        <v>61</v>
      </c>
      <c r="J354">
        <v>9</v>
      </c>
      <c r="K354">
        <v>3</v>
      </c>
      <c r="L354">
        <v>5</v>
      </c>
      <c r="N354" s="15" t="str">
        <f t="shared" si="65"/>
        <v>2009</v>
      </c>
      <c r="O354" s="15" t="str">
        <f t="shared" si="66"/>
        <v>01</v>
      </c>
      <c r="P354" s="15">
        <f t="shared" si="67"/>
        <v>200901</v>
      </c>
      <c r="Q354" s="15">
        <f t="shared" si="77"/>
        <v>201908</v>
      </c>
      <c r="R354" s="15">
        <f t="shared" si="68"/>
        <v>70</v>
      </c>
      <c r="S354" s="15">
        <f t="shared" si="69"/>
        <v>8</v>
      </c>
      <c r="T354" s="16">
        <f t="shared" si="70"/>
        <v>11.833333333333334</v>
      </c>
      <c r="U354" s="16">
        <f t="shared" si="71"/>
        <v>5.915492957746479</v>
      </c>
      <c r="W354" s="15">
        <f t="shared" si="72"/>
        <v>1</v>
      </c>
      <c r="X354" s="15">
        <f t="shared" si="73"/>
        <v>1</v>
      </c>
      <c r="Y354" s="15">
        <f t="shared" si="74"/>
        <v>1</v>
      </c>
      <c r="Z354" s="15">
        <f t="shared" si="75"/>
        <v>0</v>
      </c>
      <c r="AA354" s="15">
        <f t="shared" si="76"/>
        <v>1</v>
      </c>
    </row>
    <row r="355" spans="1:27" x14ac:dyDescent="0.25">
      <c r="A355" t="s">
        <v>12</v>
      </c>
      <c r="B355" t="s">
        <v>347</v>
      </c>
      <c r="C355">
        <v>30113005988279</v>
      </c>
      <c r="D355" t="s">
        <v>348</v>
      </c>
      <c r="E355" t="s">
        <v>349</v>
      </c>
      <c r="F355">
        <v>2005</v>
      </c>
      <c r="G355" t="s">
        <v>2111</v>
      </c>
      <c r="H355" t="s">
        <v>2112</v>
      </c>
      <c r="I355">
        <v>51</v>
      </c>
      <c r="J355">
        <v>10</v>
      </c>
      <c r="K355">
        <v>4</v>
      </c>
      <c r="L355">
        <v>5</v>
      </c>
      <c r="N355" s="15" t="str">
        <f t="shared" si="65"/>
        <v>2014</v>
      </c>
      <c r="O355" s="15" t="str">
        <f t="shared" si="66"/>
        <v>08</v>
      </c>
      <c r="P355" s="15">
        <f t="shared" si="67"/>
        <v>201408</v>
      </c>
      <c r="Q355" s="15">
        <f t="shared" si="77"/>
        <v>201908</v>
      </c>
      <c r="R355" s="15">
        <f t="shared" si="68"/>
        <v>61</v>
      </c>
      <c r="S355" s="15">
        <f t="shared" si="69"/>
        <v>9</v>
      </c>
      <c r="T355" s="16">
        <f t="shared" si="70"/>
        <v>6.25</v>
      </c>
      <c r="U355" s="16">
        <f t="shared" si="71"/>
        <v>9.76</v>
      </c>
      <c r="W355" s="15">
        <f t="shared" si="72"/>
        <v>1</v>
      </c>
      <c r="X355" s="15">
        <f t="shared" si="73"/>
        <v>1</v>
      </c>
      <c r="Y355" s="15">
        <f t="shared" si="74"/>
        <v>0</v>
      </c>
      <c r="Z355" s="15">
        <f t="shared" si="75"/>
        <v>0</v>
      </c>
      <c r="AA355" s="15">
        <f t="shared" si="76"/>
        <v>1</v>
      </c>
    </row>
    <row r="356" spans="1:27" x14ac:dyDescent="0.25">
      <c r="A356" t="s">
        <v>12</v>
      </c>
      <c r="B356" t="s">
        <v>347</v>
      </c>
      <c r="C356">
        <v>30113002967763</v>
      </c>
      <c r="D356" t="s">
        <v>359</v>
      </c>
      <c r="E356" t="s">
        <v>349</v>
      </c>
      <c r="F356">
        <v>2009</v>
      </c>
      <c r="G356" t="s">
        <v>357</v>
      </c>
      <c r="H356" t="s">
        <v>360</v>
      </c>
      <c r="I356">
        <v>93</v>
      </c>
      <c r="J356">
        <v>12</v>
      </c>
      <c r="K356">
        <v>5</v>
      </c>
      <c r="L356">
        <v>0</v>
      </c>
      <c r="N356" s="15" t="str">
        <f t="shared" si="65"/>
        <v>2010</v>
      </c>
      <c r="O356" s="15" t="str">
        <f t="shared" si="66"/>
        <v>03</v>
      </c>
      <c r="P356" s="15">
        <f t="shared" si="67"/>
        <v>201003</v>
      </c>
      <c r="Q356" s="15">
        <f t="shared" si="77"/>
        <v>202009</v>
      </c>
      <c r="R356" s="15">
        <f t="shared" si="68"/>
        <v>105</v>
      </c>
      <c r="S356" s="15">
        <f t="shared" si="69"/>
        <v>5</v>
      </c>
      <c r="T356" s="16">
        <f t="shared" si="70"/>
        <v>10.666666666666666</v>
      </c>
      <c r="U356" s="16">
        <f t="shared" si="71"/>
        <v>9.84375</v>
      </c>
      <c r="W356" s="15">
        <f t="shared" si="72"/>
        <v>1</v>
      </c>
      <c r="X356" s="15">
        <f t="shared" si="73"/>
        <v>0</v>
      </c>
      <c r="Y356" s="15">
        <f t="shared" si="74"/>
        <v>0</v>
      </c>
      <c r="Z356" s="15">
        <f t="shared" si="75"/>
        <v>1</v>
      </c>
      <c r="AA356" s="15">
        <f t="shared" si="76"/>
        <v>1</v>
      </c>
    </row>
    <row r="357" spans="1:27" x14ac:dyDescent="0.25">
      <c r="A357" t="s">
        <v>12</v>
      </c>
      <c r="B357" t="s">
        <v>347</v>
      </c>
      <c r="C357">
        <v>30113002916752</v>
      </c>
      <c r="D357" t="s">
        <v>928</v>
      </c>
      <c r="E357" t="s">
        <v>349</v>
      </c>
      <c r="F357">
        <v>2008</v>
      </c>
      <c r="G357" t="s">
        <v>929</v>
      </c>
      <c r="H357" t="s">
        <v>930</v>
      </c>
      <c r="I357">
        <v>60</v>
      </c>
      <c r="J357">
        <v>11</v>
      </c>
      <c r="K357">
        <v>10</v>
      </c>
      <c r="L357">
        <v>2</v>
      </c>
      <c r="N357" s="15" t="str">
        <f t="shared" si="65"/>
        <v>2011</v>
      </c>
      <c r="O357" s="15" t="str">
        <f t="shared" si="66"/>
        <v>12</v>
      </c>
      <c r="P357" s="15">
        <f t="shared" si="67"/>
        <v>201112</v>
      </c>
      <c r="Q357" s="15">
        <f t="shared" si="77"/>
        <v>202005</v>
      </c>
      <c r="R357" s="15">
        <f t="shared" si="68"/>
        <v>71</v>
      </c>
      <c r="S357" s="15">
        <f t="shared" si="69"/>
        <v>12</v>
      </c>
      <c r="T357" s="16">
        <f t="shared" si="70"/>
        <v>8.9166666666666661</v>
      </c>
      <c r="U357" s="16">
        <f t="shared" si="71"/>
        <v>7.962616822429907</v>
      </c>
      <c r="W357" s="15">
        <f t="shared" si="72"/>
        <v>1</v>
      </c>
      <c r="X357" s="15">
        <f t="shared" si="73"/>
        <v>1</v>
      </c>
      <c r="Y357" s="15">
        <f t="shared" si="74"/>
        <v>0</v>
      </c>
      <c r="Z357" s="15">
        <f t="shared" si="75"/>
        <v>0</v>
      </c>
      <c r="AA357" s="15">
        <f t="shared" si="76"/>
        <v>1</v>
      </c>
    </row>
    <row r="358" spans="1:27" x14ac:dyDescent="0.25">
      <c r="A358" t="s">
        <v>12</v>
      </c>
      <c r="B358" t="s">
        <v>347</v>
      </c>
      <c r="C358">
        <v>30113006336361</v>
      </c>
      <c r="D358" t="s">
        <v>4690</v>
      </c>
      <c r="E358" t="s">
        <v>353</v>
      </c>
      <c r="F358">
        <v>2010</v>
      </c>
      <c r="G358" t="s">
        <v>4691</v>
      </c>
      <c r="H358" t="s">
        <v>4692</v>
      </c>
      <c r="I358">
        <v>13</v>
      </c>
      <c r="J358">
        <v>6</v>
      </c>
      <c r="K358">
        <v>4</v>
      </c>
      <c r="L358">
        <v>5</v>
      </c>
      <c r="N358" s="15" t="str">
        <f t="shared" si="65"/>
        <v>2017</v>
      </c>
      <c r="O358" s="15" t="str">
        <f t="shared" si="66"/>
        <v>09</v>
      </c>
      <c r="P358" s="15">
        <f t="shared" si="67"/>
        <v>201709</v>
      </c>
      <c r="Q358" s="15">
        <f t="shared" si="77"/>
        <v>202003</v>
      </c>
      <c r="R358" s="15">
        <f t="shared" si="68"/>
        <v>19</v>
      </c>
      <c r="S358" s="15">
        <f t="shared" si="69"/>
        <v>9</v>
      </c>
      <c r="T358" s="16">
        <f t="shared" si="70"/>
        <v>3.1666666666666665</v>
      </c>
      <c r="U358" s="16">
        <f t="shared" si="71"/>
        <v>6</v>
      </c>
      <c r="W358" s="15">
        <f t="shared" si="72"/>
        <v>1</v>
      </c>
      <c r="X358" s="15">
        <f t="shared" si="73"/>
        <v>1</v>
      </c>
      <c r="Y358" s="15">
        <f t="shared" si="74"/>
        <v>1</v>
      </c>
      <c r="Z358" s="15">
        <f t="shared" si="75"/>
        <v>0</v>
      </c>
      <c r="AA358" s="15">
        <f t="shared" si="76"/>
        <v>1</v>
      </c>
    </row>
    <row r="359" spans="1:27" x14ac:dyDescent="0.25">
      <c r="A359" t="s">
        <v>12</v>
      </c>
      <c r="B359" t="s">
        <v>347</v>
      </c>
      <c r="C359">
        <v>30113006678358</v>
      </c>
      <c r="D359" t="s">
        <v>4690</v>
      </c>
      <c r="E359" t="s">
        <v>353</v>
      </c>
      <c r="F359">
        <v>2010</v>
      </c>
      <c r="G359" t="s">
        <v>5652</v>
      </c>
      <c r="H359" t="s">
        <v>5653</v>
      </c>
      <c r="I359">
        <v>10</v>
      </c>
      <c r="J359">
        <v>1</v>
      </c>
      <c r="K359">
        <v>6</v>
      </c>
      <c r="L359">
        <v>1</v>
      </c>
      <c r="N359" s="15" t="str">
        <f t="shared" si="65"/>
        <v>2018</v>
      </c>
      <c r="O359" s="15" t="str">
        <f t="shared" si="66"/>
        <v>10</v>
      </c>
      <c r="P359" s="15">
        <f t="shared" si="67"/>
        <v>201810</v>
      </c>
      <c r="Q359" s="15">
        <f t="shared" si="77"/>
        <v>202004</v>
      </c>
      <c r="R359" s="15">
        <f t="shared" si="68"/>
        <v>11</v>
      </c>
      <c r="S359" s="15">
        <f t="shared" si="69"/>
        <v>7</v>
      </c>
      <c r="T359" s="16">
        <f t="shared" si="70"/>
        <v>2.0833333333333335</v>
      </c>
      <c r="U359" s="16">
        <f t="shared" si="71"/>
        <v>5.2799999999999994</v>
      </c>
      <c r="W359" s="15">
        <f t="shared" si="72"/>
        <v>1</v>
      </c>
      <c r="X359" s="15">
        <f t="shared" si="73"/>
        <v>1</v>
      </c>
      <c r="Y359" s="15">
        <f t="shared" si="74"/>
        <v>1</v>
      </c>
      <c r="Z359" s="15">
        <f t="shared" si="75"/>
        <v>0</v>
      </c>
      <c r="AA359" s="15">
        <f t="shared" si="76"/>
        <v>1</v>
      </c>
    </row>
    <row r="360" spans="1:27" x14ac:dyDescent="0.25">
      <c r="A360" t="s">
        <v>12</v>
      </c>
      <c r="B360" t="s">
        <v>347</v>
      </c>
      <c r="C360">
        <v>30113006494814</v>
      </c>
      <c r="D360" t="s">
        <v>4466</v>
      </c>
      <c r="E360" t="s">
        <v>349</v>
      </c>
      <c r="F360">
        <v>2011</v>
      </c>
      <c r="G360" t="s">
        <v>4467</v>
      </c>
      <c r="H360" t="s">
        <v>4468</v>
      </c>
      <c r="I360">
        <v>23</v>
      </c>
      <c r="J360">
        <v>13</v>
      </c>
      <c r="K360">
        <v>9</v>
      </c>
      <c r="L360">
        <v>3</v>
      </c>
      <c r="N360" s="15" t="str">
        <f t="shared" si="65"/>
        <v>2017</v>
      </c>
      <c r="O360" s="15" t="str">
        <f t="shared" si="66"/>
        <v>07</v>
      </c>
      <c r="P360" s="15">
        <f t="shared" si="67"/>
        <v>201707</v>
      </c>
      <c r="Q360" s="15">
        <f t="shared" si="77"/>
        <v>202005</v>
      </c>
      <c r="R360" s="15">
        <f t="shared" si="68"/>
        <v>36</v>
      </c>
      <c r="S360" s="15">
        <f t="shared" si="69"/>
        <v>12</v>
      </c>
      <c r="T360" s="16">
        <f t="shared" si="70"/>
        <v>3.3333333333333335</v>
      </c>
      <c r="U360" s="16">
        <f t="shared" si="71"/>
        <v>10.799999999999999</v>
      </c>
      <c r="W360" s="15">
        <f t="shared" si="72"/>
        <v>1</v>
      </c>
      <c r="X360" s="15">
        <f t="shared" si="73"/>
        <v>1</v>
      </c>
      <c r="Y360" s="15">
        <f t="shared" si="74"/>
        <v>0</v>
      </c>
      <c r="Z360" s="15">
        <f t="shared" si="75"/>
        <v>0</v>
      </c>
      <c r="AA360" s="15">
        <f t="shared" si="76"/>
        <v>1</v>
      </c>
    </row>
    <row r="361" spans="1:27" x14ac:dyDescent="0.25">
      <c r="A361" t="s">
        <v>12</v>
      </c>
      <c r="B361" t="s">
        <v>347</v>
      </c>
      <c r="C361">
        <v>30113006495043</v>
      </c>
      <c r="D361" t="s">
        <v>4472</v>
      </c>
      <c r="E361" t="s">
        <v>353</v>
      </c>
      <c r="F361">
        <v>2011</v>
      </c>
      <c r="G361" t="s">
        <v>4473</v>
      </c>
      <c r="H361" t="s">
        <v>4474</v>
      </c>
      <c r="I361">
        <v>30</v>
      </c>
      <c r="J361">
        <v>8</v>
      </c>
      <c r="K361">
        <v>10</v>
      </c>
      <c r="L361">
        <v>4</v>
      </c>
      <c r="N361" s="15" t="str">
        <f t="shared" si="65"/>
        <v>2017</v>
      </c>
      <c r="O361" s="15" t="str">
        <f t="shared" si="66"/>
        <v>07</v>
      </c>
      <c r="P361" s="15">
        <f t="shared" si="67"/>
        <v>201707</v>
      </c>
      <c r="Q361" s="15">
        <f t="shared" si="77"/>
        <v>202007</v>
      </c>
      <c r="R361" s="15">
        <f t="shared" si="68"/>
        <v>38</v>
      </c>
      <c r="S361" s="15">
        <f t="shared" si="69"/>
        <v>14</v>
      </c>
      <c r="T361" s="16">
        <f t="shared" si="70"/>
        <v>3.3333333333333335</v>
      </c>
      <c r="U361" s="16">
        <f t="shared" si="71"/>
        <v>11.4</v>
      </c>
      <c r="W361" s="15">
        <f t="shared" si="72"/>
        <v>1</v>
      </c>
      <c r="X361" s="15">
        <f t="shared" si="73"/>
        <v>1</v>
      </c>
      <c r="Y361" s="15">
        <f t="shared" si="74"/>
        <v>0</v>
      </c>
      <c r="Z361" s="15">
        <f t="shared" si="75"/>
        <v>0</v>
      </c>
      <c r="AA361" s="15">
        <f t="shared" si="76"/>
        <v>1</v>
      </c>
    </row>
    <row r="362" spans="1:27" x14ac:dyDescent="0.25">
      <c r="A362" t="s">
        <v>12</v>
      </c>
      <c r="B362" t="s">
        <v>347</v>
      </c>
      <c r="C362">
        <v>30113005623728</v>
      </c>
      <c r="D362" t="s">
        <v>2048</v>
      </c>
      <c r="E362" t="s">
        <v>353</v>
      </c>
      <c r="F362">
        <v>2014</v>
      </c>
      <c r="G362" t="s">
        <v>2049</v>
      </c>
      <c r="H362" t="s">
        <v>2050</v>
      </c>
      <c r="I362">
        <v>42</v>
      </c>
      <c r="J362">
        <v>5</v>
      </c>
      <c r="N362" s="15" t="str">
        <f t="shared" si="65"/>
        <v>2014</v>
      </c>
      <c r="O362" s="15" t="str">
        <f t="shared" si="66"/>
        <v>04</v>
      </c>
      <c r="P362" s="15">
        <f t="shared" si="67"/>
        <v>201404</v>
      </c>
      <c r="Q362" s="15">
        <f t="shared" si="77"/>
        <v>201703</v>
      </c>
      <c r="R362" s="15">
        <f t="shared" si="68"/>
        <v>47</v>
      </c>
      <c r="S362" s="15">
        <f t="shared" si="69"/>
        <v>0</v>
      </c>
      <c r="T362" s="16">
        <f t="shared" si="70"/>
        <v>6.583333333333333</v>
      </c>
      <c r="U362" s="16">
        <f t="shared" si="71"/>
        <v>7.1392405063291147</v>
      </c>
      <c r="W362" s="15">
        <f t="shared" si="72"/>
        <v>1</v>
      </c>
      <c r="X362" s="15">
        <f t="shared" si="73"/>
        <v>1</v>
      </c>
      <c r="Y362" s="15">
        <f t="shared" si="74"/>
        <v>0</v>
      </c>
      <c r="Z362" s="15">
        <f t="shared" si="75"/>
        <v>1</v>
      </c>
      <c r="AA362" s="15">
        <f t="shared" si="76"/>
        <v>1</v>
      </c>
    </row>
    <row r="363" spans="1:27" x14ac:dyDescent="0.25">
      <c r="A363" t="s">
        <v>12</v>
      </c>
      <c r="B363" t="s">
        <v>347</v>
      </c>
      <c r="C363">
        <v>30113005540609</v>
      </c>
      <c r="D363" t="s">
        <v>1347</v>
      </c>
      <c r="E363" t="s">
        <v>1097</v>
      </c>
      <c r="F363">
        <v>2005</v>
      </c>
      <c r="G363" t="s">
        <v>1348</v>
      </c>
      <c r="H363" t="s">
        <v>1349</v>
      </c>
      <c r="I363">
        <v>56</v>
      </c>
      <c r="J363">
        <v>10</v>
      </c>
      <c r="K363">
        <v>9</v>
      </c>
      <c r="L363">
        <v>4</v>
      </c>
      <c r="N363" s="15" t="str">
        <f t="shared" si="65"/>
        <v>2012</v>
      </c>
      <c r="O363" s="15" t="str">
        <f t="shared" si="66"/>
        <v>10</v>
      </c>
      <c r="P363" s="15">
        <f t="shared" si="67"/>
        <v>201210</v>
      </c>
      <c r="Q363" s="15">
        <f t="shared" si="77"/>
        <v>202003</v>
      </c>
      <c r="R363" s="15">
        <f t="shared" si="68"/>
        <v>66</v>
      </c>
      <c r="S363" s="15">
        <f t="shared" si="69"/>
        <v>13</v>
      </c>
      <c r="T363" s="16">
        <f t="shared" si="70"/>
        <v>8.0833333333333339</v>
      </c>
      <c r="U363" s="16">
        <f t="shared" si="71"/>
        <v>8.1649484536082468</v>
      </c>
      <c r="W363" s="15">
        <f t="shared" si="72"/>
        <v>1</v>
      </c>
      <c r="X363" s="15">
        <f t="shared" si="73"/>
        <v>1</v>
      </c>
      <c r="Y363" s="15">
        <f t="shared" si="74"/>
        <v>0</v>
      </c>
      <c r="Z363" s="15">
        <f t="shared" si="75"/>
        <v>0</v>
      </c>
      <c r="AA363" s="15">
        <f t="shared" si="76"/>
        <v>1</v>
      </c>
    </row>
    <row r="364" spans="1:27" x14ac:dyDescent="0.25">
      <c r="A364" t="s">
        <v>12</v>
      </c>
      <c r="B364" t="s">
        <v>347</v>
      </c>
      <c r="C364">
        <v>30113006188853</v>
      </c>
      <c r="D364" t="s">
        <v>1347</v>
      </c>
      <c r="E364" t="s">
        <v>1097</v>
      </c>
      <c r="F364">
        <v>2005</v>
      </c>
      <c r="G364" t="s">
        <v>3736</v>
      </c>
      <c r="H364" t="s">
        <v>3076</v>
      </c>
      <c r="I364">
        <v>24</v>
      </c>
      <c r="J364">
        <v>2</v>
      </c>
      <c r="K364">
        <v>3</v>
      </c>
      <c r="L364">
        <v>1</v>
      </c>
      <c r="N364" s="15" t="str">
        <f t="shared" si="65"/>
        <v>2016</v>
      </c>
      <c r="O364" s="15" t="str">
        <f t="shared" si="66"/>
        <v>08</v>
      </c>
      <c r="P364" s="15">
        <f t="shared" si="67"/>
        <v>201608</v>
      </c>
      <c r="Q364" s="15">
        <f t="shared" si="77"/>
        <v>201908</v>
      </c>
      <c r="R364" s="15">
        <f t="shared" si="68"/>
        <v>26</v>
      </c>
      <c r="S364" s="15">
        <f t="shared" si="69"/>
        <v>4</v>
      </c>
      <c r="T364" s="16">
        <f t="shared" si="70"/>
        <v>4.25</v>
      </c>
      <c r="U364" s="16">
        <f t="shared" si="71"/>
        <v>6.117647058823529</v>
      </c>
      <c r="W364" s="15">
        <f t="shared" si="72"/>
        <v>1</v>
      </c>
      <c r="X364" s="15">
        <f t="shared" si="73"/>
        <v>1</v>
      </c>
      <c r="Y364" s="15">
        <f t="shared" si="74"/>
        <v>1</v>
      </c>
      <c r="Z364" s="15">
        <f t="shared" si="75"/>
        <v>1</v>
      </c>
      <c r="AA364" s="15">
        <f t="shared" si="76"/>
        <v>1</v>
      </c>
    </row>
    <row r="365" spans="1:27" x14ac:dyDescent="0.25">
      <c r="A365" t="s">
        <v>12</v>
      </c>
      <c r="B365" t="s">
        <v>347</v>
      </c>
      <c r="C365">
        <v>30113006357607</v>
      </c>
      <c r="D365" t="s">
        <v>3672</v>
      </c>
      <c r="E365" t="s">
        <v>353</v>
      </c>
      <c r="F365">
        <v>2006</v>
      </c>
      <c r="G365" t="s">
        <v>3673</v>
      </c>
      <c r="H365" t="s">
        <v>3674</v>
      </c>
      <c r="I365">
        <v>40</v>
      </c>
      <c r="J365">
        <v>3</v>
      </c>
      <c r="K365">
        <v>11</v>
      </c>
      <c r="L365">
        <v>0</v>
      </c>
      <c r="N365" s="15" t="str">
        <f t="shared" si="65"/>
        <v>2016</v>
      </c>
      <c r="O365" s="15" t="str">
        <f t="shared" si="66"/>
        <v>08</v>
      </c>
      <c r="P365" s="15">
        <f t="shared" si="67"/>
        <v>201608</v>
      </c>
      <c r="Q365" s="15">
        <f t="shared" si="77"/>
        <v>202002</v>
      </c>
      <c r="R365" s="15">
        <f t="shared" si="68"/>
        <v>43</v>
      </c>
      <c r="S365" s="15">
        <f t="shared" si="69"/>
        <v>11</v>
      </c>
      <c r="T365" s="16">
        <f t="shared" si="70"/>
        <v>4.25</v>
      </c>
      <c r="U365" s="16">
        <f t="shared" si="71"/>
        <v>10.117647058823529</v>
      </c>
      <c r="W365" s="15">
        <f t="shared" si="72"/>
        <v>1</v>
      </c>
      <c r="X365" s="15">
        <f t="shared" si="73"/>
        <v>1</v>
      </c>
      <c r="Y365" s="15">
        <f t="shared" si="74"/>
        <v>0</v>
      </c>
      <c r="Z365" s="15">
        <f t="shared" si="75"/>
        <v>0</v>
      </c>
      <c r="AA365" s="15">
        <f t="shared" si="76"/>
        <v>1</v>
      </c>
    </row>
    <row r="366" spans="1:27" x14ac:dyDescent="0.25">
      <c r="A366" t="s">
        <v>12</v>
      </c>
      <c r="B366" t="s">
        <v>347</v>
      </c>
      <c r="C366">
        <v>30113002967573</v>
      </c>
      <c r="D366" t="s">
        <v>352</v>
      </c>
      <c r="E366" t="s">
        <v>353</v>
      </c>
      <c r="F366">
        <v>2006</v>
      </c>
      <c r="G366" t="s">
        <v>354</v>
      </c>
      <c r="H366" t="s">
        <v>355</v>
      </c>
      <c r="I366">
        <v>129</v>
      </c>
      <c r="J366">
        <v>11</v>
      </c>
      <c r="K366">
        <v>17</v>
      </c>
      <c r="L366">
        <v>2</v>
      </c>
      <c r="N366" s="15" t="str">
        <f t="shared" si="65"/>
        <v>2010</v>
      </c>
      <c r="O366" s="15" t="str">
        <f t="shared" si="66"/>
        <v>03</v>
      </c>
      <c r="P366" s="15">
        <f t="shared" si="67"/>
        <v>201003</v>
      </c>
      <c r="Q366" s="15">
        <f t="shared" si="77"/>
        <v>202003</v>
      </c>
      <c r="R366" s="15">
        <f t="shared" si="68"/>
        <v>140</v>
      </c>
      <c r="S366" s="15">
        <f t="shared" si="69"/>
        <v>19</v>
      </c>
      <c r="T366" s="16">
        <f t="shared" si="70"/>
        <v>10.666666666666666</v>
      </c>
      <c r="U366" s="16">
        <f t="shared" si="71"/>
        <v>13.125</v>
      </c>
      <c r="W366" s="15">
        <f t="shared" si="72"/>
        <v>1</v>
      </c>
      <c r="X366" s="15">
        <f t="shared" si="73"/>
        <v>1</v>
      </c>
      <c r="Y366" s="15">
        <f t="shared" si="74"/>
        <v>0</v>
      </c>
      <c r="Z366" s="15">
        <f t="shared" si="75"/>
        <v>0</v>
      </c>
      <c r="AA366" s="15">
        <f t="shared" si="76"/>
        <v>1</v>
      </c>
    </row>
    <row r="367" spans="1:27" x14ac:dyDescent="0.25">
      <c r="A367" t="s">
        <v>12</v>
      </c>
      <c r="B367" t="s">
        <v>347</v>
      </c>
      <c r="C367">
        <v>30113006495035</v>
      </c>
      <c r="D367" t="s">
        <v>4463</v>
      </c>
      <c r="E367" t="s">
        <v>353</v>
      </c>
      <c r="F367">
        <v>2007</v>
      </c>
      <c r="G367" t="s">
        <v>4464</v>
      </c>
      <c r="H367" t="s">
        <v>4465</v>
      </c>
      <c r="I367">
        <v>31</v>
      </c>
      <c r="J367">
        <v>3</v>
      </c>
      <c r="K367">
        <v>11</v>
      </c>
      <c r="L367">
        <v>2</v>
      </c>
      <c r="N367" s="15" t="str">
        <f t="shared" si="65"/>
        <v>2017</v>
      </c>
      <c r="O367" s="15" t="str">
        <f t="shared" si="66"/>
        <v>07</v>
      </c>
      <c r="P367" s="15">
        <f t="shared" si="67"/>
        <v>201707</v>
      </c>
      <c r="Q367" s="15">
        <f t="shared" si="77"/>
        <v>202006</v>
      </c>
      <c r="R367" s="15">
        <f t="shared" si="68"/>
        <v>34</v>
      </c>
      <c r="S367" s="15">
        <f t="shared" si="69"/>
        <v>13</v>
      </c>
      <c r="T367" s="16">
        <f t="shared" si="70"/>
        <v>3.3333333333333335</v>
      </c>
      <c r="U367" s="16">
        <f t="shared" si="71"/>
        <v>10.199999999999999</v>
      </c>
      <c r="W367" s="15">
        <f t="shared" si="72"/>
        <v>1</v>
      </c>
      <c r="X367" s="15">
        <f t="shared" si="73"/>
        <v>1</v>
      </c>
      <c r="Y367" s="15">
        <f t="shared" si="74"/>
        <v>0</v>
      </c>
      <c r="Z367" s="15">
        <f t="shared" si="75"/>
        <v>0</v>
      </c>
      <c r="AA367" s="15">
        <f t="shared" si="76"/>
        <v>1</v>
      </c>
    </row>
    <row r="368" spans="1:27" x14ac:dyDescent="0.25">
      <c r="A368" t="s">
        <v>12</v>
      </c>
      <c r="B368" t="s">
        <v>347</v>
      </c>
      <c r="C368">
        <v>30113002967797</v>
      </c>
      <c r="D368" t="s">
        <v>356</v>
      </c>
      <c r="E368" t="s">
        <v>353</v>
      </c>
      <c r="F368">
        <v>2007</v>
      </c>
      <c r="G368" t="s">
        <v>357</v>
      </c>
      <c r="H368" t="s">
        <v>358</v>
      </c>
      <c r="I368">
        <v>126</v>
      </c>
      <c r="J368">
        <v>4</v>
      </c>
      <c r="K368">
        <v>10</v>
      </c>
      <c r="L368">
        <v>0</v>
      </c>
      <c r="N368" s="15" t="str">
        <f t="shared" si="65"/>
        <v>2010</v>
      </c>
      <c r="O368" s="15" t="str">
        <f t="shared" si="66"/>
        <v>03</v>
      </c>
      <c r="P368" s="15">
        <f t="shared" si="67"/>
        <v>201003</v>
      </c>
      <c r="Q368" s="15">
        <f t="shared" si="77"/>
        <v>202003</v>
      </c>
      <c r="R368" s="15">
        <f t="shared" si="68"/>
        <v>130</v>
      </c>
      <c r="S368" s="15">
        <f t="shared" si="69"/>
        <v>10</v>
      </c>
      <c r="T368" s="16">
        <f t="shared" si="70"/>
        <v>10.666666666666666</v>
      </c>
      <c r="U368" s="16">
        <f t="shared" si="71"/>
        <v>12.1875</v>
      </c>
      <c r="W368" s="15">
        <f t="shared" si="72"/>
        <v>1</v>
      </c>
      <c r="X368" s="15">
        <f t="shared" si="73"/>
        <v>1</v>
      </c>
      <c r="Y368" s="15">
        <f t="shared" si="74"/>
        <v>0</v>
      </c>
      <c r="Z368" s="15">
        <f t="shared" si="75"/>
        <v>0</v>
      </c>
      <c r="AA368" s="15">
        <f t="shared" si="76"/>
        <v>1</v>
      </c>
    </row>
    <row r="369" spans="1:27" x14ac:dyDescent="0.25">
      <c r="A369" t="s">
        <v>12</v>
      </c>
      <c r="B369" t="s">
        <v>347</v>
      </c>
      <c r="C369">
        <v>30113006495027</v>
      </c>
      <c r="D369" t="s">
        <v>4469</v>
      </c>
      <c r="E369" t="s">
        <v>349</v>
      </c>
      <c r="F369">
        <v>2008</v>
      </c>
      <c r="G369" t="s">
        <v>4470</v>
      </c>
      <c r="H369" t="s">
        <v>4471</v>
      </c>
      <c r="I369">
        <v>31</v>
      </c>
      <c r="J369">
        <v>3</v>
      </c>
      <c r="K369">
        <v>12</v>
      </c>
      <c r="L369">
        <v>1</v>
      </c>
      <c r="N369" s="15" t="str">
        <f t="shared" si="65"/>
        <v>2017</v>
      </c>
      <c r="O369" s="15" t="str">
        <f t="shared" si="66"/>
        <v>07</v>
      </c>
      <c r="P369" s="15">
        <f t="shared" si="67"/>
        <v>201707</v>
      </c>
      <c r="Q369" s="15">
        <f t="shared" si="77"/>
        <v>202007</v>
      </c>
      <c r="R369" s="15">
        <f t="shared" si="68"/>
        <v>34</v>
      </c>
      <c r="S369" s="15">
        <f t="shared" si="69"/>
        <v>13</v>
      </c>
      <c r="T369" s="16">
        <f t="shared" si="70"/>
        <v>3.3333333333333335</v>
      </c>
      <c r="U369" s="16">
        <f t="shared" si="71"/>
        <v>10.199999999999999</v>
      </c>
      <c r="W369" s="15">
        <f t="shared" si="72"/>
        <v>1</v>
      </c>
      <c r="X369" s="15">
        <f t="shared" si="73"/>
        <v>1</v>
      </c>
      <c r="Y369" s="15">
        <f t="shared" si="74"/>
        <v>0</v>
      </c>
      <c r="Z369" s="15">
        <f t="shared" si="75"/>
        <v>0</v>
      </c>
      <c r="AA369" s="15">
        <f t="shared" si="76"/>
        <v>1</v>
      </c>
    </row>
    <row r="370" spans="1:27" x14ac:dyDescent="0.25">
      <c r="A370" t="s">
        <v>12</v>
      </c>
      <c r="B370" t="s">
        <v>347</v>
      </c>
      <c r="C370">
        <v>30113006280478</v>
      </c>
      <c r="D370" t="s">
        <v>3273</v>
      </c>
      <c r="F370">
        <v>2016</v>
      </c>
      <c r="G370" t="s">
        <v>3274</v>
      </c>
      <c r="H370" t="s">
        <v>3275</v>
      </c>
      <c r="I370">
        <v>28</v>
      </c>
      <c r="J370">
        <v>5</v>
      </c>
      <c r="K370">
        <v>6</v>
      </c>
      <c r="L370">
        <v>0</v>
      </c>
      <c r="N370" s="15" t="str">
        <f t="shared" si="65"/>
        <v>2016</v>
      </c>
      <c r="O370" s="15" t="str">
        <f t="shared" si="66"/>
        <v>02</v>
      </c>
      <c r="P370" s="15">
        <f t="shared" si="67"/>
        <v>201602</v>
      </c>
      <c r="Q370" s="15">
        <f t="shared" si="77"/>
        <v>201908</v>
      </c>
      <c r="R370" s="15">
        <f t="shared" si="68"/>
        <v>33</v>
      </c>
      <c r="S370" s="15">
        <f t="shared" si="69"/>
        <v>6</v>
      </c>
      <c r="T370" s="16">
        <f t="shared" si="70"/>
        <v>4.75</v>
      </c>
      <c r="U370" s="16">
        <f t="shared" si="71"/>
        <v>6.9473684210526319</v>
      </c>
      <c r="W370" s="15">
        <f t="shared" si="72"/>
        <v>1</v>
      </c>
      <c r="X370" s="15">
        <f t="shared" si="73"/>
        <v>1</v>
      </c>
      <c r="Y370" s="15">
        <f t="shared" si="74"/>
        <v>1</v>
      </c>
      <c r="Z370" s="15">
        <f t="shared" si="75"/>
        <v>1</v>
      </c>
      <c r="AA370" s="15">
        <f t="shared" si="76"/>
        <v>1</v>
      </c>
    </row>
    <row r="371" spans="1:27" x14ac:dyDescent="0.25">
      <c r="A371" t="s">
        <v>12</v>
      </c>
      <c r="B371" t="s">
        <v>347</v>
      </c>
      <c r="C371">
        <v>30113005790956</v>
      </c>
      <c r="D371" t="s">
        <v>3273</v>
      </c>
      <c r="F371">
        <v>2016</v>
      </c>
      <c r="G371" t="s">
        <v>3307</v>
      </c>
      <c r="H371" t="s">
        <v>3308</v>
      </c>
      <c r="I371">
        <v>28</v>
      </c>
      <c r="J371">
        <v>14</v>
      </c>
      <c r="K371">
        <v>3</v>
      </c>
      <c r="L371">
        <v>3</v>
      </c>
      <c r="N371" s="15" t="str">
        <f t="shared" si="65"/>
        <v>2016</v>
      </c>
      <c r="O371" s="15" t="str">
        <f t="shared" si="66"/>
        <v>03</v>
      </c>
      <c r="P371" s="15">
        <f t="shared" si="67"/>
        <v>201603</v>
      </c>
      <c r="Q371" s="15">
        <f t="shared" si="77"/>
        <v>202006</v>
      </c>
      <c r="R371" s="15">
        <f t="shared" si="68"/>
        <v>42</v>
      </c>
      <c r="S371" s="15">
        <f t="shared" si="69"/>
        <v>6</v>
      </c>
      <c r="T371" s="16">
        <f t="shared" si="70"/>
        <v>4.666666666666667</v>
      </c>
      <c r="U371" s="16">
        <f t="shared" si="71"/>
        <v>9</v>
      </c>
      <c r="W371" s="15">
        <f t="shared" si="72"/>
        <v>1</v>
      </c>
      <c r="X371" s="15">
        <f t="shared" si="73"/>
        <v>1</v>
      </c>
      <c r="Y371" s="15">
        <f t="shared" si="74"/>
        <v>0</v>
      </c>
      <c r="Z371" s="15">
        <f t="shared" si="75"/>
        <v>1</v>
      </c>
      <c r="AA371" s="15">
        <f t="shared" si="76"/>
        <v>1</v>
      </c>
    </row>
    <row r="372" spans="1:27" x14ac:dyDescent="0.25">
      <c r="A372" t="s">
        <v>12</v>
      </c>
      <c r="B372" t="s">
        <v>347</v>
      </c>
      <c r="C372">
        <v>30113005998930</v>
      </c>
      <c r="D372" t="s">
        <v>2093</v>
      </c>
      <c r="F372">
        <v>2016</v>
      </c>
      <c r="G372" t="s">
        <v>2188</v>
      </c>
      <c r="H372" t="s">
        <v>2189</v>
      </c>
      <c r="I372">
        <v>15</v>
      </c>
      <c r="J372">
        <v>14</v>
      </c>
      <c r="K372">
        <v>2</v>
      </c>
      <c r="L372">
        <v>3</v>
      </c>
      <c r="N372" s="15" t="str">
        <f t="shared" si="65"/>
        <v>2014</v>
      </c>
      <c r="O372" s="15" t="str">
        <f t="shared" si="66"/>
        <v>09</v>
      </c>
      <c r="P372" s="15">
        <f t="shared" si="67"/>
        <v>201409</v>
      </c>
      <c r="Q372" s="15">
        <f t="shared" si="77"/>
        <v>202010</v>
      </c>
      <c r="R372" s="15">
        <f t="shared" si="68"/>
        <v>29</v>
      </c>
      <c r="S372" s="15">
        <f t="shared" si="69"/>
        <v>5</v>
      </c>
      <c r="T372" s="16">
        <f t="shared" si="70"/>
        <v>6.166666666666667</v>
      </c>
      <c r="U372" s="16">
        <f t="shared" si="71"/>
        <v>4.7027027027027026</v>
      </c>
      <c r="W372" s="15">
        <f t="shared" si="72"/>
        <v>1</v>
      </c>
      <c r="X372" s="15">
        <f t="shared" si="73"/>
        <v>0</v>
      </c>
      <c r="Y372" s="15">
        <f t="shared" si="74"/>
        <v>1</v>
      </c>
      <c r="Z372" s="15">
        <f t="shared" si="75"/>
        <v>1</v>
      </c>
      <c r="AA372" s="15">
        <f t="shared" si="76"/>
        <v>1</v>
      </c>
    </row>
    <row r="373" spans="1:27" x14ac:dyDescent="0.25">
      <c r="A373" t="s">
        <v>12</v>
      </c>
      <c r="B373" t="s">
        <v>347</v>
      </c>
      <c r="C373">
        <v>30113006082932</v>
      </c>
      <c r="D373" t="s">
        <v>1573</v>
      </c>
      <c r="E373" t="s">
        <v>712</v>
      </c>
      <c r="F373">
        <v>2013</v>
      </c>
      <c r="G373" t="s">
        <v>1574</v>
      </c>
      <c r="H373" t="s">
        <v>1575</v>
      </c>
      <c r="I373">
        <v>37</v>
      </c>
      <c r="J373">
        <v>15</v>
      </c>
      <c r="K373">
        <v>6</v>
      </c>
      <c r="L373">
        <v>0</v>
      </c>
      <c r="N373" s="15" t="str">
        <f t="shared" si="65"/>
        <v>2013</v>
      </c>
      <c r="O373" s="15" t="str">
        <f t="shared" si="66"/>
        <v>06</v>
      </c>
      <c r="P373" s="15">
        <f t="shared" si="67"/>
        <v>201306</v>
      </c>
      <c r="Q373" s="15">
        <f t="shared" si="77"/>
        <v>201912</v>
      </c>
      <c r="R373" s="15">
        <f t="shared" si="68"/>
        <v>52</v>
      </c>
      <c r="S373" s="15">
        <f t="shared" si="69"/>
        <v>6</v>
      </c>
      <c r="T373" s="16">
        <f t="shared" si="70"/>
        <v>7.416666666666667</v>
      </c>
      <c r="U373" s="16">
        <f t="shared" si="71"/>
        <v>7.0112359550561791</v>
      </c>
      <c r="W373" s="15">
        <f t="shared" si="72"/>
        <v>1</v>
      </c>
      <c r="X373" s="15">
        <f t="shared" si="73"/>
        <v>1</v>
      </c>
      <c r="Y373" s="15">
        <f t="shared" si="74"/>
        <v>0</v>
      </c>
      <c r="Z373" s="15">
        <f t="shared" si="75"/>
        <v>1</v>
      </c>
      <c r="AA373" s="15">
        <f t="shared" si="76"/>
        <v>1</v>
      </c>
    </row>
    <row r="374" spans="1:27" x14ac:dyDescent="0.25">
      <c r="A374" t="s">
        <v>12</v>
      </c>
      <c r="B374" t="s">
        <v>347</v>
      </c>
      <c r="C374">
        <v>30113005815332</v>
      </c>
      <c r="D374" t="s">
        <v>1573</v>
      </c>
      <c r="E374" t="s">
        <v>712</v>
      </c>
      <c r="F374">
        <v>2013</v>
      </c>
      <c r="G374" t="s">
        <v>1579</v>
      </c>
      <c r="H374" t="s">
        <v>1580</v>
      </c>
      <c r="I374">
        <v>29</v>
      </c>
      <c r="J374">
        <v>14</v>
      </c>
      <c r="K374">
        <v>6</v>
      </c>
      <c r="L374">
        <v>3</v>
      </c>
      <c r="N374" s="15" t="str">
        <f t="shared" si="65"/>
        <v>2013</v>
      </c>
      <c r="O374" s="15" t="str">
        <f t="shared" si="66"/>
        <v>08</v>
      </c>
      <c r="P374" s="15">
        <f t="shared" si="67"/>
        <v>201308</v>
      </c>
      <c r="Q374" s="15">
        <f t="shared" si="77"/>
        <v>202010</v>
      </c>
      <c r="R374" s="15">
        <f t="shared" si="68"/>
        <v>43</v>
      </c>
      <c r="S374" s="15">
        <f t="shared" si="69"/>
        <v>9</v>
      </c>
      <c r="T374" s="16">
        <f t="shared" si="70"/>
        <v>7.25</v>
      </c>
      <c r="U374" s="16">
        <f t="shared" si="71"/>
        <v>5.931034482758621</v>
      </c>
      <c r="W374" s="15">
        <f t="shared" si="72"/>
        <v>1</v>
      </c>
      <c r="X374" s="15">
        <f t="shared" si="73"/>
        <v>0</v>
      </c>
      <c r="Y374" s="15">
        <f t="shared" si="74"/>
        <v>1</v>
      </c>
      <c r="Z374" s="15">
        <f t="shared" si="75"/>
        <v>0</v>
      </c>
      <c r="AA374" s="15">
        <f t="shared" si="76"/>
        <v>1</v>
      </c>
    </row>
    <row r="375" spans="1:27" x14ac:dyDescent="0.25">
      <c r="A375" t="s">
        <v>12</v>
      </c>
      <c r="B375" t="s">
        <v>347</v>
      </c>
      <c r="C375">
        <v>30113005993881</v>
      </c>
      <c r="D375" t="s">
        <v>2168</v>
      </c>
      <c r="E375" t="s">
        <v>1097</v>
      </c>
      <c r="F375">
        <v>2014</v>
      </c>
      <c r="G375" t="s">
        <v>2169</v>
      </c>
      <c r="H375" t="s">
        <v>2170</v>
      </c>
      <c r="I375">
        <v>32</v>
      </c>
      <c r="J375">
        <v>14</v>
      </c>
      <c r="K375">
        <v>9</v>
      </c>
      <c r="L375">
        <v>3</v>
      </c>
      <c r="N375" s="15" t="str">
        <f t="shared" si="65"/>
        <v>2014</v>
      </c>
      <c r="O375" s="15" t="str">
        <f t="shared" si="66"/>
        <v>08</v>
      </c>
      <c r="P375" s="15">
        <f t="shared" si="67"/>
        <v>201408</v>
      </c>
      <c r="Q375" s="15">
        <f t="shared" si="77"/>
        <v>202001</v>
      </c>
      <c r="R375" s="15">
        <f t="shared" si="68"/>
        <v>46</v>
      </c>
      <c r="S375" s="15">
        <f t="shared" si="69"/>
        <v>12</v>
      </c>
      <c r="T375" s="16">
        <f t="shared" si="70"/>
        <v>6.25</v>
      </c>
      <c r="U375" s="16">
        <f t="shared" si="71"/>
        <v>7.36</v>
      </c>
      <c r="W375" s="15">
        <f t="shared" si="72"/>
        <v>1</v>
      </c>
      <c r="X375" s="15">
        <f t="shared" si="73"/>
        <v>1</v>
      </c>
      <c r="Y375" s="15">
        <f t="shared" si="74"/>
        <v>0</v>
      </c>
      <c r="Z375" s="15">
        <f t="shared" si="75"/>
        <v>0</v>
      </c>
      <c r="AA375" s="15">
        <f t="shared" si="76"/>
        <v>1</v>
      </c>
    </row>
    <row r="376" spans="1:27" x14ac:dyDescent="0.25">
      <c r="A376" t="s">
        <v>12</v>
      </c>
      <c r="B376" t="s">
        <v>347</v>
      </c>
      <c r="C376">
        <v>30113006226869</v>
      </c>
      <c r="D376" t="s">
        <v>2885</v>
      </c>
      <c r="E376" t="s">
        <v>1097</v>
      </c>
      <c r="F376">
        <v>2015</v>
      </c>
      <c r="G376" t="s">
        <v>2886</v>
      </c>
      <c r="H376" t="s">
        <v>2887</v>
      </c>
      <c r="I376">
        <v>31</v>
      </c>
      <c r="J376">
        <v>7</v>
      </c>
      <c r="K376">
        <v>10</v>
      </c>
      <c r="L376">
        <v>0</v>
      </c>
      <c r="N376" s="15" t="str">
        <f t="shared" si="65"/>
        <v>2015</v>
      </c>
      <c r="O376" s="15" t="str">
        <f t="shared" si="66"/>
        <v>10</v>
      </c>
      <c r="P376" s="15">
        <f t="shared" si="67"/>
        <v>201510</v>
      </c>
      <c r="Q376" s="15">
        <f t="shared" si="77"/>
        <v>202002</v>
      </c>
      <c r="R376" s="15">
        <f t="shared" si="68"/>
        <v>38</v>
      </c>
      <c r="S376" s="15">
        <f t="shared" si="69"/>
        <v>10</v>
      </c>
      <c r="T376" s="16">
        <f t="shared" si="70"/>
        <v>5.083333333333333</v>
      </c>
      <c r="U376" s="16">
        <f t="shared" si="71"/>
        <v>7.4754098360655741</v>
      </c>
      <c r="W376" s="15">
        <f t="shared" si="72"/>
        <v>1</v>
      </c>
      <c r="X376" s="15">
        <f t="shared" si="73"/>
        <v>1</v>
      </c>
      <c r="Y376" s="15">
        <f t="shared" si="74"/>
        <v>0</v>
      </c>
      <c r="Z376" s="15">
        <f t="shared" si="75"/>
        <v>0</v>
      </c>
      <c r="AA376" s="15">
        <f t="shared" si="76"/>
        <v>1</v>
      </c>
    </row>
    <row r="377" spans="1:27" x14ac:dyDescent="0.25">
      <c r="A377" t="s">
        <v>12</v>
      </c>
      <c r="B377" t="s">
        <v>347</v>
      </c>
      <c r="C377">
        <v>30113006254630</v>
      </c>
      <c r="D377" t="s">
        <v>2888</v>
      </c>
      <c r="E377" t="s">
        <v>353</v>
      </c>
      <c r="F377">
        <v>2015</v>
      </c>
      <c r="G377" t="s">
        <v>3031</v>
      </c>
      <c r="H377" t="s">
        <v>3032</v>
      </c>
      <c r="I377">
        <v>48</v>
      </c>
      <c r="J377">
        <v>8</v>
      </c>
      <c r="K377">
        <v>10</v>
      </c>
      <c r="L377">
        <v>2</v>
      </c>
      <c r="N377" s="15" t="str">
        <f t="shared" si="65"/>
        <v>2015</v>
      </c>
      <c r="O377" s="15" t="str">
        <f t="shared" si="66"/>
        <v>12</v>
      </c>
      <c r="P377" s="15">
        <f t="shared" si="67"/>
        <v>201512</v>
      </c>
      <c r="Q377" s="15">
        <f t="shared" si="77"/>
        <v>202007</v>
      </c>
      <c r="R377" s="15">
        <f t="shared" si="68"/>
        <v>56</v>
      </c>
      <c r="S377" s="15">
        <f t="shared" si="69"/>
        <v>12</v>
      </c>
      <c r="T377" s="16">
        <f t="shared" si="70"/>
        <v>4.916666666666667</v>
      </c>
      <c r="U377" s="16">
        <f t="shared" si="71"/>
        <v>11.389830508474576</v>
      </c>
      <c r="W377" s="15">
        <f t="shared" si="72"/>
        <v>1</v>
      </c>
      <c r="X377" s="15">
        <f t="shared" si="73"/>
        <v>1</v>
      </c>
      <c r="Y377" s="15">
        <f t="shared" si="74"/>
        <v>0</v>
      </c>
      <c r="Z377" s="15">
        <f t="shared" si="75"/>
        <v>0</v>
      </c>
      <c r="AA377" s="15">
        <f t="shared" si="76"/>
        <v>1</v>
      </c>
    </row>
    <row r="378" spans="1:27" x14ac:dyDescent="0.25">
      <c r="A378" t="s">
        <v>12</v>
      </c>
      <c r="B378" t="s">
        <v>4551</v>
      </c>
      <c r="C378">
        <v>30113006501519</v>
      </c>
      <c r="D378" t="s">
        <v>4552</v>
      </c>
      <c r="E378" t="s">
        <v>4553</v>
      </c>
      <c r="F378">
        <v>2017</v>
      </c>
      <c r="G378" t="s">
        <v>4554</v>
      </c>
      <c r="H378" t="s">
        <v>4555</v>
      </c>
      <c r="I378">
        <v>15</v>
      </c>
      <c r="J378">
        <v>3</v>
      </c>
      <c r="K378">
        <v>3</v>
      </c>
      <c r="L378">
        <v>1</v>
      </c>
      <c r="N378" s="15" t="str">
        <f t="shared" si="65"/>
        <v>2017</v>
      </c>
      <c r="O378" s="15" t="str">
        <f t="shared" si="66"/>
        <v>07</v>
      </c>
      <c r="P378" s="15">
        <f t="shared" si="67"/>
        <v>201707</v>
      </c>
      <c r="Q378" s="15">
        <f t="shared" si="77"/>
        <v>202010</v>
      </c>
      <c r="R378" s="15">
        <f t="shared" si="68"/>
        <v>18</v>
      </c>
      <c r="S378" s="15">
        <f t="shared" si="69"/>
        <v>4</v>
      </c>
      <c r="T378" s="16">
        <f t="shared" si="70"/>
        <v>3.3333333333333335</v>
      </c>
      <c r="U378" s="16">
        <f t="shared" si="71"/>
        <v>5.3999999999999995</v>
      </c>
      <c r="W378" s="15">
        <f t="shared" si="72"/>
        <v>1</v>
      </c>
      <c r="X378" s="15">
        <f t="shared" si="73"/>
        <v>0</v>
      </c>
      <c r="Y378" s="15">
        <f t="shared" si="74"/>
        <v>1</v>
      </c>
      <c r="Z378" s="15">
        <f t="shared" si="75"/>
        <v>1</v>
      </c>
      <c r="AA378" s="15">
        <f t="shared" si="76"/>
        <v>1</v>
      </c>
    </row>
    <row r="379" spans="1:27" x14ac:dyDescent="0.25">
      <c r="A379" t="s">
        <v>12</v>
      </c>
      <c r="B379" t="s">
        <v>2907</v>
      </c>
      <c r="C379">
        <v>30113006231331</v>
      </c>
      <c r="D379" t="s">
        <v>2908</v>
      </c>
      <c r="E379" t="s">
        <v>2909</v>
      </c>
      <c r="F379">
        <v>2015</v>
      </c>
      <c r="G379" t="s">
        <v>2910</v>
      </c>
      <c r="H379" t="s">
        <v>2911</v>
      </c>
      <c r="I379">
        <v>10</v>
      </c>
      <c r="J379">
        <v>15</v>
      </c>
      <c r="K379">
        <v>3</v>
      </c>
      <c r="L379">
        <v>1</v>
      </c>
      <c r="N379" s="15" t="str">
        <f t="shared" si="65"/>
        <v>2015</v>
      </c>
      <c r="O379" s="15" t="str">
        <f t="shared" si="66"/>
        <v>11</v>
      </c>
      <c r="P379" s="15">
        <f t="shared" si="67"/>
        <v>201511</v>
      </c>
      <c r="Q379" s="15">
        <f t="shared" si="77"/>
        <v>202010</v>
      </c>
      <c r="R379" s="15">
        <f t="shared" si="68"/>
        <v>25</v>
      </c>
      <c r="S379" s="15">
        <f t="shared" si="69"/>
        <v>4</v>
      </c>
      <c r="T379" s="16">
        <f t="shared" si="70"/>
        <v>5</v>
      </c>
      <c r="U379" s="16">
        <f t="shared" si="71"/>
        <v>5</v>
      </c>
      <c r="W379" s="15">
        <f t="shared" si="72"/>
        <v>1</v>
      </c>
      <c r="X379" s="15">
        <f t="shared" si="73"/>
        <v>0</v>
      </c>
      <c r="Y379" s="15">
        <f t="shared" si="74"/>
        <v>1</v>
      </c>
      <c r="Z379" s="15">
        <f t="shared" si="75"/>
        <v>1</v>
      </c>
      <c r="AA379" s="15">
        <f t="shared" si="76"/>
        <v>1</v>
      </c>
    </row>
    <row r="380" spans="1:27" x14ac:dyDescent="0.25">
      <c r="A380" t="s">
        <v>12</v>
      </c>
      <c r="B380" t="s">
        <v>2999</v>
      </c>
      <c r="C380">
        <v>30113006244656</v>
      </c>
      <c r="D380" t="s">
        <v>3000</v>
      </c>
      <c r="E380" t="s">
        <v>3001</v>
      </c>
      <c r="F380">
        <v>2015</v>
      </c>
      <c r="G380" t="s">
        <v>3002</v>
      </c>
      <c r="H380" t="s">
        <v>3003</v>
      </c>
      <c r="I380">
        <v>17</v>
      </c>
      <c r="J380">
        <v>1</v>
      </c>
      <c r="K380">
        <v>4</v>
      </c>
      <c r="L380">
        <v>0</v>
      </c>
      <c r="N380" s="15" t="str">
        <f t="shared" si="65"/>
        <v>2016</v>
      </c>
      <c r="O380" s="15" t="str">
        <f t="shared" si="66"/>
        <v>01</v>
      </c>
      <c r="P380" s="15">
        <f t="shared" si="67"/>
        <v>201601</v>
      </c>
      <c r="Q380" s="15">
        <f t="shared" si="77"/>
        <v>202003</v>
      </c>
      <c r="R380" s="15">
        <f t="shared" si="68"/>
        <v>18</v>
      </c>
      <c r="S380" s="15">
        <f t="shared" si="69"/>
        <v>4</v>
      </c>
      <c r="T380" s="16">
        <f t="shared" si="70"/>
        <v>4.833333333333333</v>
      </c>
      <c r="U380" s="16">
        <f t="shared" si="71"/>
        <v>3.7241379310344831</v>
      </c>
      <c r="W380" s="15">
        <f t="shared" si="72"/>
        <v>1</v>
      </c>
      <c r="X380" s="15">
        <f t="shared" si="73"/>
        <v>1</v>
      </c>
      <c r="Y380" s="15">
        <f t="shared" si="74"/>
        <v>1</v>
      </c>
      <c r="Z380" s="15">
        <f t="shared" si="75"/>
        <v>1</v>
      </c>
      <c r="AA380" s="15">
        <f t="shared" si="76"/>
        <v>1</v>
      </c>
    </row>
    <row r="381" spans="1:27" x14ac:dyDescent="0.25">
      <c r="A381" t="s">
        <v>12</v>
      </c>
      <c r="B381" t="s">
        <v>149</v>
      </c>
      <c r="C381">
        <v>30113003169955</v>
      </c>
      <c r="D381" t="s">
        <v>371</v>
      </c>
      <c r="E381" t="s">
        <v>87</v>
      </c>
      <c r="F381">
        <v>2008</v>
      </c>
      <c r="G381" t="s">
        <v>372</v>
      </c>
      <c r="H381" t="s">
        <v>373</v>
      </c>
      <c r="I381">
        <v>47</v>
      </c>
      <c r="J381">
        <v>14</v>
      </c>
      <c r="K381">
        <v>4</v>
      </c>
      <c r="L381">
        <v>1</v>
      </c>
      <c r="N381" s="15" t="str">
        <f t="shared" si="65"/>
        <v>2010</v>
      </c>
      <c r="O381" s="15" t="str">
        <f t="shared" si="66"/>
        <v>06</v>
      </c>
      <c r="P381" s="15">
        <f t="shared" si="67"/>
        <v>201006</v>
      </c>
      <c r="Q381" s="15">
        <f t="shared" si="77"/>
        <v>202011</v>
      </c>
      <c r="R381" s="15">
        <f t="shared" si="68"/>
        <v>61</v>
      </c>
      <c r="S381" s="15">
        <f t="shared" si="69"/>
        <v>5</v>
      </c>
      <c r="T381" s="16">
        <f t="shared" si="70"/>
        <v>10.416666666666666</v>
      </c>
      <c r="U381" s="16">
        <f t="shared" si="71"/>
        <v>5.8560000000000008</v>
      </c>
      <c r="W381" s="15">
        <f t="shared" si="72"/>
        <v>1</v>
      </c>
      <c r="X381" s="15">
        <f t="shared" si="73"/>
        <v>0</v>
      </c>
      <c r="Y381" s="15">
        <f t="shared" si="74"/>
        <v>1</v>
      </c>
      <c r="Z381" s="15">
        <f t="shared" si="75"/>
        <v>1</v>
      </c>
      <c r="AA381" s="15">
        <f t="shared" si="76"/>
        <v>1</v>
      </c>
    </row>
    <row r="382" spans="1:27" x14ac:dyDescent="0.25">
      <c r="A382" t="s">
        <v>12</v>
      </c>
      <c r="B382" t="s">
        <v>149</v>
      </c>
      <c r="C382">
        <v>30113003140733</v>
      </c>
      <c r="D382" t="s">
        <v>371</v>
      </c>
      <c r="E382" t="s">
        <v>87</v>
      </c>
      <c r="F382">
        <v>2008</v>
      </c>
      <c r="G382" t="s">
        <v>421</v>
      </c>
      <c r="H382" t="s">
        <v>422</v>
      </c>
      <c r="I382">
        <v>55</v>
      </c>
      <c r="J382">
        <v>8</v>
      </c>
      <c r="K382">
        <v>9</v>
      </c>
      <c r="L382">
        <v>1</v>
      </c>
      <c r="N382" s="15" t="str">
        <f t="shared" si="65"/>
        <v>2010</v>
      </c>
      <c r="O382" s="15" t="str">
        <f t="shared" si="66"/>
        <v>06</v>
      </c>
      <c r="P382" s="15">
        <f t="shared" si="67"/>
        <v>201006</v>
      </c>
      <c r="Q382" s="15">
        <f t="shared" si="77"/>
        <v>202009</v>
      </c>
      <c r="R382" s="15">
        <f t="shared" si="68"/>
        <v>63</v>
      </c>
      <c r="S382" s="15">
        <f t="shared" si="69"/>
        <v>10</v>
      </c>
      <c r="T382" s="16">
        <f t="shared" si="70"/>
        <v>10.416666666666666</v>
      </c>
      <c r="U382" s="16">
        <f t="shared" si="71"/>
        <v>6.048</v>
      </c>
      <c r="W382" s="15">
        <f t="shared" si="72"/>
        <v>1</v>
      </c>
      <c r="X382" s="15">
        <f t="shared" si="73"/>
        <v>0</v>
      </c>
      <c r="Y382" s="15">
        <f t="shared" si="74"/>
        <v>1</v>
      </c>
      <c r="Z382" s="15">
        <f t="shared" si="75"/>
        <v>0</v>
      </c>
      <c r="AA382" s="15">
        <f t="shared" si="76"/>
        <v>1</v>
      </c>
    </row>
    <row r="383" spans="1:27" x14ac:dyDescent="0.25">
      <c r="A383" t="s">
        <v>12</v>
      </c>
      <c r="B383" t="s">
        <v>3010</v>
      </c>
      <c r="C383">
        <v>30113006248426</v>
      </c>
      <c r="D383" t="s">
        <v>3011</v>
      </c>
      <c r="E383" t="s">
        <v>3012</v>
      </c>
      <c r="F383">
        <v>2015</v>
      </c>
      <c r="G383" t="s">
        <v>3013</v>
      </c>
      <c r="H383" t="s">
        <v>3014</v>
      </c>
      <c r="I383">
        <v>15</v>
      </c>
      <c r="J383">
        <v>14</v>
      </c>
      <c r="K383">
        <v>3</v>
      </c>
      <c r="L383">
        <v>3</v>
      </c>
      <c r="N383" s="15" t="str">
        <f t="shared" si="65"/>
        <v>2016</v>
      </c>
      <c r="O383" s="15" t="str">
        <f t="shared" si="66"/>
        <v>04</v>
      </c>
      <c r="P383" s="15">
        <f t="shared" si="67"/>
        <v>201604</v>
      </c>
      <c r="Q383" s="15">
        <f t="shared" si="77"/>
        <v>202002</v>
      </c>
      <c r="R383" s="15">
        <f t="shared" si="68"/>
        <v>29</v>
      </c>
      <c r="S383" s="15">
        <f t="shared" si="69"/>
        <v>6</v>
      </c>
      <c r="T383" s="16">
        <f t="shared" si="70"/>
        <v>4.583333333333333</v>
      </c>
      <c r="U383" s="16">
        <f t="shared" si="71"/>
        <v>6.327272727272728</v>
      </c>
      <c r="W383" s="15">
        <f t="shared" si="72"/>
        <v>1</v>
      </c>
      <c r="X383" s="15">
        <f t="shared" si="73"/>
        <v>1</v>
      </c>
      <c r="Y383" s="15">
        <f t="shared" si="74"/>
        <v>1</v>
      </c>
      <c r="Z383" s="15">
        <f t="shared" si="75"/>
        <v>1</v>
      </c>
      <c r="AA383" s="15">
        <f t="shared" si="76"/>
        <v>1</v>
      </c>
    </row>
    <row r="384" spans="1:27" x14ac:dyDescent="0.25">
      <c r="A384" t="s">
        <v>12</v>
      </c>
      <c r="B384" t="s">
        <v>3010</v>
      </c>
      <c r="C384">
        <v>30113006543180</v>
      </c>
      <c r="D384" t="s">
        <v>3011</v>
      </c>
      <c r="E384" t="s">
        <v>3012</v>
      </c>
      <c r="F384">
        <v>2015</v>
      </c>
      <c r="G384" t="s">
        <v>5454</v>
      </c>
      <c r="H384" t="s">
        <v>5455</v>
      </c>
      <c r="I384">
        <v>3</v>
      </c>
      <c r="J384">
        <v>0</v>
      </c>
      <c r="K384">
        <v>3</v>
      </c>
      <c r="L384">
        <v>0</v>
      </c>
      <c r="N384" s="15" t="str">
        <f t="shared" si="65"/>
        <v>2018</v>
      </c>
      <c r="O384" s="15" t="str">
        <f t="shared" si="66"/>
        <v>09</v>
      </c>
      <c r="P384" s="15">
        <f t="shared" si="67"/>
        <v>201809</v>
      </c>
      <c r="Q384" s="15">
        <f t="shared" si="77"/>
        <v>202008</v>
      </c>
      <c r="R384" s="15">
        <f t="shared" si="68"/>
        <v>3</v>
      </c>
      <c r="S384" s="15">
        <f t="shared" si="69"/>
        <v>3</v>
      </c>
      <c r="T384" s="16">
        <f t="shared" si="70"/>
        <v>2.1666666666666665</v>
      </c>
      <c r="U384" s="16">
        <f t="shared" si="71"/>
        <v>1.3846153846153848</v>
      </c>
      <c r="W384" s="15">
        <f t="shared" si="72"/>
        <v>1</v>
      </c>
      <c r="X384" s="15">
        <f t="shared" si="73"/>
        <v>0</v>
      </c>
      <c r="Y384" s="15">
        <f t="shared" si="74"/>
        <v>1</v>
      </c>
      <c r="Z384" s="15">
        <f t="shared" si="75"/>
        <v>1</v>
      </c>
      <c r="AA384" s="15">
        <f t="shared" si="76"/>
        <v>1</v>
      </c>
    </row>
    <row r="385" spans="1:27" x14ac:dyDescent="0.25">
      <c r="A385" t="s">
        <v>12</v>
      </c>
      <c r="B385" t="s">
        <v>495</v>
      </c>
      <c r="C385">
        <v>30113003330920</v>
      </c>
      <c r="D385" t="s">
        <v>496</v>
      </c>
      <c r="E385" t="s">
        <v>497</v>
      </c>
      <c r="F385">
        <v>2010</v>
      </c>
      <c r="G385" t="s">
        <v>498</v>
      </c>
      <c r="H385" t="s">
        <v>499</v>
      </c>
      <c r="I385">
        <v>13</v>
      </c>
      <c r="J385">
        <v>5</v>
      </c>
      <c r="K385">
        <v>3</v>
      </c>
      <c r="L385">
        <v>3</v>
      </c>
      <c r="N385" s="15" t="str">
        <f t="shared" si="65"/>
        <v>2011</v>
      </c>
      <c r="O385" s="15" t="str">
        <f t="shared" si="66"/>
        <v>02</v>
      </c>
      <c r="P385" s="15">
        <f t="shared" si="67"/>
        <v>201102</v>
      </c>
      <c r="Q385" s="15">
        <f t="shared" si="77"/>
        <v>202003</v>
      </c>
      <c r="R385" s="15">
        <f t="shared" si="68"/>
        <v>18</v>
      </c>
      <c r="S385" s="15">
        <f t="shared" si="69"/>
        <v>6</v>
      </c>
      <c r="T385" s="16">
        <f t="shared" si="70"/>
        <v>9.75</v>
      </c>
      <c r="U385" s="16">
        <f t="shared" si="71"/>
        <v>1.8461538461538463</v>
      </c>
      <c r="W385" s="15">
        <f t="shared" si="72"/>
        <v>1</v>
      </c>
      <c r="X385" s="15">
        <f t="shared" si="73"/>
        <v>1</v>
      </c>
      <c r="Y385" s="15">
        <f t="shared" si="74"/>
        <v>1</v>
      </c>
      <c r="Z385" s="15">
        <f t="shared" si="75"/>
        <v>1</v>
      </c>
      <c r="AA385" s="15">
        <f t="shared" si="76"/>
        <v>1</v>
      </c>
    </row>
    <row r="386" spans="1:27" x14ac:dyDescent="0.25">
      <c r="A386" t="s">
        <v>12</v>
      </c>
      <c r="B386" t="s">
        <v>495</v>
      </c>
      <c r="C386">
        <v>30113005619007</v>
      </c>
      <c r="D386" t="s">
        <v>1329</v>
      </c>
      <c r="E386" t="s">
        <v>1330</v>
      </c>
      <c r="F386">
        <v>2012</v>
      </c>
      <c r="G386" t="s">
        <v>1331</v>
      </c>
      <c r="H386" t="s">
        <v>1332</v>
      </c>
      <c r="I386">
        <v>6</v>
      </c>
      <c r="J386">
        <v>4</v>
      </c>
      <c r="K386">
        <v>3</v>
      </c>
      <c r="L386">
        <v>3</v>
      </c>
      <c r="N386" s="15" t="str">
        <f t="shared" si="65"/>
        <v>2012</v>
      </c>
      <c r="O386" s="15" t="str">
        <f t="shared" si="66"/>
        <v>10</v>
      </c>
      <c r="P386" s="15">
        <f t="shared" si="67"/>
        <v>201210</v>
      </c>
      <c r="Q386" s="15">
        <f t="shared" si="77"/>
        <v>201910</v>
      </c>
      <c r="R386" s="15">
        <f t="shared" si="68"/>
        <v>10</v>
      </c>
      <c r="S386" s="15">
        <f t="shared" si="69"/>
        <v>6</v>
      </c>
      <c r="T386" s="16">
        <f t="shared" si="70"/>
        <v>8.0833333333333339</v>
      </c>
      <c r="U386" s="16">
        <f t="shared" si="71"/>
        <v>1.2371134020618555</v>
      </c>
      <c r="W386" s="15">
        <f t="shared" si="72"/>
        <v>1</v>
      </c>
      <c r="X386" s="15">
        <f t="shared" si="73"/>
        <v>1</v>
      </c>
      <c r="Y386" s="15">
        <f t="shared" si="74"/>
        <v>1</v>
      </c>
      <c r="Z386" s="15">
        <f t="shared" si="75"/>
        <v>1</v>
      </c>
      <c r="AA386" s="15">
        <f t="shared" si="76"/>
        <v>1</v>
      </c>
    </row>
    <row r="387" spans="1:27" x14ac:dyDescent="0.25">
      <c r="A387" t="s">
        <v>12</v>
      </c>
      <c r="B387" t="s">
        <v>495</v>
      </c>
      <c r="C387">
        <v>30113005543892</v>
      </c>
      <c r="D387" t="s">
        <v>1369</v>
      </c>
      <c r="E387" t="s">
        <v>497</v>
      </c>
      <c r="F387">
        <v>2012</v>
      </c>
      <c r="G387" t="s">
        <v>1370</v>
      </c>
      <c r="H387" t="s">
        <v>1371</v>
      </c>
      <c r="I387">
        <v>14</v>
      </c>
      <c r="J387">
        <v>2</v>
      </c>
      <c r="K387">
        <v>3</v>
      </c>
      <c r="L387">
        <v>0</v>
      </c>
      <c r="N387" s="15" t="str">
        <f t="shared" ref="N387:N450" si="78">IF(G387="",IF(F387="",9999,F387),MID(G387,7,4))</f>
        <v>2012</v>
      </c>
      <c r="O387" s="15" t="str">
        <f t="shared" ref="O387:O450" si="79">IF(G387="",IF(F387="",99,F387),MID(G387,4,2))</f>
        <v>11</v>
      </c>
      <c r="P387" s="15">
        <f t="shared" ref="P387:P450" si="80">INT(CONCATENATE(N387,O387))</f>
        <v>201211</v>
      </c>
      <c r="Q387" s="15">
        <f t="shared" si="77"/>
        <v>202001</v>
      </c>
      <c r="R387" s="15">
        <f t="shared" ref="R387:R450" si="81">I387+J387</f>
        <v>16</v>
      </c>
      <c r="S387" s="15">
        <f t="shared" ref="S387:S450" si="82">K387+L387</f>
        <v>3</v>
      </c>
      <c r="T387" s="16">
        <f t="shared" ref="T387:T450" si="83">(12*($AD$3-INT(N387))+($AD$4-INT(O387)))/12</f>
        <v>8</v>
      </c>
      <c r="U387" s="16">
        <f t="shared" ref="U387:U450" si="84">IF(T387&lt;1,R387,R387/T387)</f>
        <v>2</v>
      </c>
      <c r="W387" s="15">
        <f t="shared" ref="W387:W450" si="85">IF(P387&lt;$AD$8,1,0)</f>
        <v>1</v>
      </c>
      <c r="X387" s="15">
        <f t="shared" ref="X387:X450" si="86">IF(Q387&lt;$AD$9,1,0)</f>
        <v>1</v>
      </c>
      <c r="Y387" s="15">
        <f t="shared" ref="Y387:Y450" si="87">IF(U387&lt;$AD$10,1,0)</f>
        <v>1</v>
      </c>
      <c r="Z387" s="15">
        <f t="shared" ref="Z387:Z450" si="88">IF(S387&lt;$AD$11,1,0)</f>
        <v>1</v>
      </c>
      <c r="AA387" s="15">
        <f t="shared" ref="AA387:AA450" si="89">IF(W387*SUM(X387:Z387),1,0)</f>
        <v>1</v>
      </c>
    </row>
    <row r="388" spans="1:27" x14ac:dyDescent="0.25">
      <c r="A388" t="s">
        <v>12</v>
      </c>
      <c r="B388" t="s">
        <v>609</v>
      </c>
      <c r="C388">
        <v>30113003386633</v>
      </c>
      <c r="D388" t="s">
        <v>610</v>
      </c>
      <c r="E388" t="s">
        <v>611</v>
      </c>
      <c r="F388">
        <v>2010</v>
      </c>
      <c r="G388" t="s">
        <v>612</v>
      </c>
      <c r="H388" t="s">
        <v>613</v>
      </c>
      <c r="I388">
        <v>63</v>
      </c>
      <c r="J388">
        <v>21</v>
      </c>
      <c r="K388">
        <v>9</v>
      </c>
      <c r="L388">
        <v>2</v>
      </c>
      <c r="N388" s="15" t="str">
        <f t="shared" si="78"/>
        <v>2011</v>
      </c>
      <c r="O388" s="15" t="str">
        <f t="shared" si="79"/>
        <v>01</v>
      </c>
      <c r="P388" s="15">
        <f t="shared" si="80"/>
        <v>201101</v>
      </c>
      <c r="Q388" s="15">
        <f t="shared" ref="Q388:Q451" si="90">IF(H388="",0,INT(CONCATENATE(MID(H388,7,4),MID(H388,4,2))))</f>
        <v>202001</v>
      </c>
      <c r="R388" s="15">
        <f t="shared" si="81"/>
        <v>84</v>
      </c>
      <c r="S388" s="15">
        <f t="shared" si="82"/>
        <v>11</v>
      </c>
      <c r="T388" s="16">
        <f t="shared" si="83"/>
        <v>9.8333333333333339</v>
      </c>
      <c r="U388" s="16">
        <f t="shared" si="84"/>
        <v>8.5423728813559325</v>
      </c>
      <c r="W388" s="15">
        <f t="shared" si="85"/>
        <v>1</v>
      </c>
      <c r="X388" s="15">
        <f t="shared" si="86"/>
        <v>1</v>
      </c>
      <c r="Y388" s="15">
        <f t="shared" si="87"/>
        <v>0</v>
      </c>
      <c r="Z388" s="15">
        <f t="shared" si="88"/>
        <v>0</v>
      </c>
      <c r="AA388" s="15">
        <f t="shared" si="89"/>
        <v>1</v>
      </c>
    </row>
    <row r="389" spans="1:27" x14ac:dyDescent="0.25">
      <c r="A389" t="s">
        <v>12</v>
      </c>
      <c r="B389" t="s">
        <v>1938</v>
      </c>
      <c r="C389">
        <v>30113005878348</v>
      </c>
      <c r="D389" t="s">
        <v>1939</v>
      </c>
      <c r="E389" t="s">
        <v>1940</v>
      </c>
      <c r="F389">
        <v>2012</v>
      </c>
      <c r="G389" t="s">
        <v>1941</v>
      </c>
      <c r="H389" t="s">
        <v>1942</v>
      </c>
      <c r="I389">
        <v>12</v>
      </c>
      <c r="J389">
        <v>7</v>
      </c>
      <c r="K389">
        <v>1</v>
      </c>
      <c r="L389">
        <v>0</v>
      </c>
      <c r="N389" s="15" t="str">
        <f t="shared" si="78"/>
        <v>2014</v>
      </c>
      <c r="O389" s="15" t="str">
        <f t="shared" si="79"/>
        <v>03</v>
      </c>
      <c r="P389" s="15">
        <f t="shared" si="80"/>
        <v>201403</v>
      </c>
      <c r="Q389" s="15">
        <f t="shared" si="90"/>
        <v>201911</v>
      </c>
      <c r="R389" s="15">
        <f t="shared" si="81"/>
        <v>19</v>
      </c>
      <c r="S389" s="15">
        <f t="shared" si="82"/>
        <v>1</v>
      </c>
      <c r="T389" s="16">
        <f t="shared" si="83"/>
        <v>6.666666666666667</v>
      </c>
      <c r="U389" s="16">
        <f t="shared" si="84"/>
        <v>2.85</v>
      </c>
      <c r="W389" s="15">
        <f t="shared" si="85"/>
        <v>1</v>
      </c>
      <c r="X389" s="15">
        <f t="shared" si="86"/>
        <v>1</v>
      </c>
      <c r="Y389" s="15">
        <f t="shared" si="87"/>
        <v>1</v>
      </c>
      <c r="Z389" s="15">
        <f t="shared" si="88"/>
        <v>1</v>
      </c>
      <c r="AA389" s="15">
        <f t="shared" si="89"/>
        <v>1</v>
      </c>
    </row>
    <row r="390" spans="1:27" x14ac:dyDescent="0.25">
      <c r="A390" t="s">
        <v>12</v>
      </c>
      <c r="B390" t="s">
        <v>2902</v>
      </c>
      <c r="C390">
        <v>30113006231539</v>
      </c>
      <c r="D390" t="s">
        <v>2903</v>
      </c>
      <c r="E390" t="s">
        <v>2904</v>
      </c>
      <c r="F390">
        <v>2015</v>
      </c>
      <c r="G390" t="s">
        <v>2905</v>
      </c>
      <c r="H390" t="s">
        <v>2906</v>
      </c>
      <c r="I390">
        <v>5</v>
      </c>
      <c r="J390">
        <v>2</v>
      </c>
      <c r="N390" s="15" t="str">
        <f t="shared" si="78"/>
        <v>2015</v>
      </c>
      <c r="O390" s="15" t="str">
        <f t="shared" si="79"/>
        <v>10</v>
      </c>
      <c r="P390" s="15">
        <f t="shared" si="80"/>
        <v>201510</v>
      </c>
      <c r="Q390" s="15">
        <f t="shared" si="90"/>
        <v>201701</v>
      </c>
      <c r="R390" s="15">
        <f t="shared" si="81"/>
        <v>7</v>
      </c>
      <c r="S390" s="15">
        <f t="shared" si="82"/>
        <v>0</v>
      </c>
      <c r="T390" s="16">
        <f t="shared" si="83"/>
        <v>5.083333333333333</v>
      </c>
      <c r="U390" s="16">
        <f t="shared" si="84"/>
        <v>1.3770491803278688</v>
      </c>
      <c r="W390" s="15">
        <f t="shared" si="85"/>
        <v>1</v>
      </c>
      <c r="X390" s="15">
        <f t="shared" si="86"/>
        <v>1</v>
      </c>
      <c r="Y390" s="15">
        <f t="shared" si="87"/>
        <v>1</v>
      </c>
      <c r="Z390" s="15">
        <f t="shared" si="88"/>
        <v>1</v>
      </c>
      <c r="AA390" s="15">
        <f t="shared" si="89"/>
        <v>1</v>
      </c>
    </row>
    <row r="391" spans="1:27" x14ac:dyDescent="0.25">
      <c r="A391" t="s">
        <v>12</v>
      </c>
      <c r="B391" t="s">
        <v>2213</v>
      </c>
      <c r="C391">
        <v>30113006030683</v>
      </c>
      <c r="D391" t="s">
        <v>2214</v>
      </c>
      <c r="E391" t="s">
        <v>2215</v>
      </c>
      <c r="F391">
        <v>2014</v>
      </c>
      <c r="G391" t="s">
        <v>2372</v>
      </c>
      <c r="H391" t="s">
        <v>2373</v>
      </c>
      <c r="I391">
        <v>32</v>
      </c>
      <c r="J391">
        <v>9</v>
      </c>
      <c r="K391">
        <v>6</v>
      </c>
      <c r="L391">
        <v>4</v>
      </c>
      <c r="N391" s="15" t="str">
        <f t="shared" si="78"/>
        <v>2014</v>
      </c>
      <c r="O391" s="15" t="str">
        <f t="shared" si="79"/>
        <v>11</v>
      </c>
      <c r="P391" s="15">
        <f t="shared" si="80"/>
        <v>201411</v>
      </c>
      <c r="Q391" s="15">
        <f t="shared" si="90"/>
        <v>202003</v>
      </c>
      <c r="R391" s="15">
        <f t="shared" si="81"/>
        <v>41</v>
      </c>
      <c r="S391" s="15">
        <f t="shared" si="82"/>
        <v>10</v>
      </c>
      <c r="T391" s="16">
        <f t="shared" si="83"/>
        <v>6</v>
      </c>
      <c r="U391" s="16">
        <f t="shared" si="84"/>
        <v>6.833333333333333</v>
      </c>
      <c r="W391" s="15">
        <f t="shared" si="85"/>
        <v>1</v>
      </c>
      <c r="X391" s="15">
        <f t="shared" si="86"/>
        <v>1</v>
      </c>
      <c r="Y391" s="15">
        <f t="shared" si="87"/>
        <v>1</v>
      </c>
      <c r="Z391" s="15">
        <f t="shared" si="88"/>
        <v>0</v>
      </c>
      <c r="AA391" s="15">
        <f t="shared" si="89"/>
        <v>1</v>
      </c>
    </row>
    <row r="392" spans="1:27" x14ac:dyDescent="0.25">
      <c r="A392" t="s">
        <v>12</v>
      </c>
      <c r="B392" t="s">
        <v>2213</v>
      </c>
      <c r="C392">
        <v>30113006030725</v>
      </c>
      <c r="D392" t="s">
        <v>2359</v>
      </c>
      <c r="E392" t="s">
        <v>2353</v>
      </c>
      <c r="F392">
        <v>2011</v>
      </c>
      <c r="G392" t="s">
        <v>2360</v>
      </c>
      <c r="H392" t="s">
        <v>2361</v>
      </c>
      <c r="I392">
        <v>49</v>
      </c>
      <c r="J392">
        <v>6</v>
      </c>
      <c r="K392">
        <v>6</v>
      </c>
      <c r="L392">
        <v>0</v>
      </c>
      <c r="N392" s="15" t="str">
        <f t="shared" si="78"/>
        <v>2014</v>
      </c>
      <c r="O392" s="15" t="str">
        <f t="shared" si="79"/>
        <v>11</v>
      </c>
      <c r="P392" s="15">
        <f t="shared" si="80"/>
        <v>201411</v>
      </c>
      <c r="Q392" s="15">
        <f t="shared" si="90"/>
        <v>202010</v>
      </c>
      <c r="R392" s="15">
        <f t="shared" si="81"/>
        <v>55</v>
      </c>
      <c r="S392" s="15">
        <f t="shared" si="82"/>
        <v>6</v>
      </c>
      <c r="T392" s="16">
        <f t="shared" si="83"/>
        <v>6</v>
      </c>
      <c r="U392" s="16">
        <f t="shared" si="84"/>
        <v>9.1666666666666661</v>
      </c>
      <c r="W392" s="15">
        <f t="shared" si="85"/>
        <v>1</v>
      </c>
      <c r="X392" s="15">
        <f t="shared" si="86"/>
        <v>0</v>
      </c>
      <c r="Y392" s="15">
        <f t="shared" si="87"/>
        <v>0</v>
      </c>
      <c r="Z392" s="15">
        <f t="shared" si="88"/>
        <v>1</v>
      </c>
      <c r="AA392" s="15">
        <f t="shared" si="89"/>
        <v>1</v>
      </c>
    </row>
    <row r="393" spans="1:27" x14ac:dyDescent="0.25">
      <c r="A393" t="s">
        <v>12</v>
      </c>
      <c r="B393" t="s">
        <v>2422</v>
      </c>
      <c r="C393">
        <v>30113006058445</v>
      </c>
      <c r="D393" t="s">
        <v>2423</v>
      </c>
      <c r="E393" t="s">
        <v>2424</v>
      </c>
      <c r="F393">
        <v>2014</v>
      </c>
      <c r="G393" t="s">
        <v>2425</v>
      </c>
      <c r="H393" t="s">
        <v>2426</v>
      </c>
      <c r="I393">
        <v>18</v>
      </c>
      <c r="J393">
        <v>8</v>
      </c>
      <c r="K393">
        <v>2</v>
      </c>
      <c r="L393">
        <v>0</v>
      </c>
      <c r="N393" s="15" t="str">
        <f t="shared" si="78"/>
        <v>2015</v>
      </c>
      <c r="O393" s="15" t="str">
        <f t="shared" si="79"/>
        <v>03</v>
      </c>
      <c r="P393" s="15">
        <f t="shared" si="80"/>
        <v>201503</v>
      </c>
      <c r="Q393" s="15">
        <f t="shared" si="90"/>
        <v>202003</v>
      </c>
      <c r="R393" s="15">
        <f t="shared" si="81"/>
        <v>26</v>
      </c>
      <c r="S393" s="15">
        <f t="shared" si="82"/>
        <v>2</v>
      </c>
      <c r="T393" s="16">
        <f t="shared" si="83"/>
        <v>5.666666666666667</v>
      </c>
      <c r="U393" s="16">
        <f t="shared" si="84"/>
        <v>4.5882352941176467</v>
      </c>
      <c r="W393" s="15">
        <f t="shared" si="85"/>
        <v>1</v>
      </c>
      <c r="X393" s="15">
        <f t="shared" si="86"/>
        <v>1</v>
      </c>
      <c r="Y393" s="15">
        <f t="shared" si="87"/>
        <v>1</v>
      </c>
      <c r="Z393" s="15">
        <f t="shared" si="88"/>
        <v>1</v>
      </c>
      <c r="AA393" s="15">
        <f t="shared" si="89"/>
        <v>1</v>
      </c>
    </row>
    <row r="394" spans="1:27" x14ac:dyDescent="0.25">
      <c r="A394" t="s">
        <v>12</v>
      </c>
      <c r="B394" t="s">
        <v>769</v>
      </c>
      <c r="C394">
        <v>30113006336635</v>
      </c>
      <c r="D394" t="s">
        <v>1440</v>
      </c>
      <c r="E394" t="s">
        <v>771</v>
      </c>
      <c r="F394">
        <v>2009</v>
      </c>
      <c r="G394" t="s">
        <v>3517</v>
      </c>
      <c r="H394" t="s">
        <v>3518</v>
      </c>
      <c r="I394">
        <v>41</v>
      </c>
      <c r="J394">
        <v>10</v>
      </c>
      <c r="K394">
        <v>6</v>
      </c>
      <c r="L394">
        <v>3</v>
      </c>
      <c r="N394" s="15" t="str">
        <f t="shared" si="78"/>
        <v>2016</v>
      </c>
      <c r="O394" s="15" t="str">
        <f t="shared" si="79"/>
        <v>05</v>
      </c>
      <c r="P394" s="15">
        <f t="shared" si="80"/>
        <v>201605</v>
      </c>
      <c r="Q394" s="15">
        <f t="shared" si="90"/>
        <v>201910</v>
      </c>
      <c r="R394" s="15">
        <f t="shared" si="81"/>
        <v>51</v>
      </c>
      <c r="S394" s="15">
        <f t="shared" si="82"/>
        <v>9</v>
      </c>
      <c r="T394" s="16">
        <f t="shared" si="83"/>
        <v>4.5</v>
      </c>
      <c r="U394" s="16">
        <f t="shared" si="84"/>
        <v>11.333333333333334</v>
      </c>
      <c r="W394" s="15">
        <f t="shared" si="85"/>
        <v>1</v>
      </c>
      <c r="X394" s="15">
        <f t="shared" si="86"/>
        <v>1</v>
      </c>
      <c r="Y394" s="15">
        <f t="shared" si="87"/>
        <v>0</v>
      </c>
      <c r="Z394" s="15">
        <f t="shared" si="88"/>
        <v>0</v>
      </c>
      <c r="AA394" s="15">
        <f t="shared" si="89"/>
        <v>1</v>
      </c>
    </row>
    <row r="395" spans="1:27" x14ac:dyDescent="0.25">
      <c r="A395" t="s">
        <v>12</v>
      </c>
      <c r="B395" t="s">
        <v>769</v>
      </c>
      <c r="C395">
        <v>30113006083690</v>
      </c>
      <c r="D395" t="s">
        <v>3015</v>
      </c>
      <c r="E395" t="s">
        <v>771</v>
      </c>
      <c r="F395">
        <v>2010</v>
      </c>
      <c r="G395" t="s">
        <v>3016</v>
      </c>
      <c r="H395" t="s">
        <v>3017</v>
      </c>
      <c r="I395">
        <v>22</v>
      </c>
      <c r="J395">
        <v>9</v>
      </c>
      <c r="K395">
        <v>6</v>
      </c>
      <c r="L395">
        <v>0</v>
      </c>
      <c r="N395" s="15" t="str">
        <f t="shared" si="78"/>
        <v>2015</v>
      </c>
      <c r="O395" s="15" t="str">
        <f t="shared" si="79"/>
        <v>10</v>
      </c>
      <c r="P395" s="15">
        <f t="shared" si="80"/>
        <v>201510</v>
      </c>
      <c r="Q395" s="15">
        <f t="shared" si="90"/>
        <v>202002</v>
      </c>
      <c r="R395" s="15">
        <f t="shared" si="81"/>
        <v>31</v>
      </c>
      <c r="S395" s="15">
        <f t="shared" si="82"/>
        <v>6</v>
      </c>
      <c r="T395" s="16">
        <f t="shared" si="83"/>
        <v>5.083333333333333</v>
      </c>
      <c r="U395" s="16">
        <f t="shared" si="84"/>
        <v>6.0983606557377055</v>
      </c>
      <c r="W395" s="15">
        <f t="shared" si="85"/>
        <v>1</v>
      </c>
      <c r="X395" s="15">
        <f t="shared" si="86"/>
        <v>1</v>
      </c>
      <c r="Y395" s="15">
        <f t="shared" si="87"/>
        <v>1</v>
      </c>
      <c r="Z395" s="15">
        <f t="shared" si="88"/>
        <v>1</v>
      </c>
      <c r="AA395" s="15">
        <f t="shared" si="89"/>
        <v>1</v>
      </c>
    </row>
    <row r="396" spans="1:27" x14ac:dyDescent="0.25">
      <c r="A396" t="s">
        <v>12</v>
      </c>
      <c r="B396" t="s">
        <v>4119</v>
      </c>
      <c r="C396">
        <v>30113006437128</v>
      </c>
      <c r="D396" t="s">
        <v>4120</v>
      </c>
      <c r="E396" t="s">
        <v>4121</v>
      </c>
      <c r="F396">
        <v>2016</v>
      </c>
      <c r="G396" t="s">
        <v>4122</v>
      </c>
      <c r="H396" t="s">
        <v>4123</v>
      </c>
      <c r="I396">
        <v>6</v>
      </c>
      <c r="J396">
        <v>4</v>
      </c>
      <c r="K396">
        <v>3</v>
      </c>
      <c r="L396">
        <v>1</v>
      </c>
      <c r="N396" s="15" t="str">
        <f t="shared" si="78"/>
        <v>2016</v>
      </c>
      <c r="O396" s="15" t="str">
        <f t="shared" si="79"/>
        <v>12</v>
      </c>
      <c r="P396" s="15">
        <f t="shared" si="80"/>
        <v>201612</v>
      </c>
      <c r="Q396" s="15">
        <f t="shared" si="90"/>
        <v>202001</v>
      </c>
      <c r="R396" s="15">
        <f t="shared" si="81"/>
        <v>10</v>
      </c>
      <c r="S396" s="15">
        <f t="shared" si="82"/>
        <v>4</v>
      </c>
      <c r="T396" s="16">
        <f t="shared" si="83"/>
        <v>3.9166666666666665</v>
      </c>
      <c r="U396" s="16">
        <f t="shared" si="84"/>
        <v>2.5531914893617023</v>
      </c>
      <c r="W396" s="15">
        <f t="shared" si="85"/>
        <v>1</v>
      </c>
      <c r="X396" s="15">
        <f t="shared" si="86"/>
        <v>1</v>
      </c>
      <c r="Y396" s="15">
        <f t="shared" si="87"/>
        <v>1</v>
      </c>
      <c r="Z396" s="15">
        <f t="shared" si="88"/>
        <v>1</v>
      </c>
      <c r="AA396" s="15">
        <f t="shared" si="89"/>
        <v>1</v>
      </c>
    </row>
    <row r="397" spans="1:27" x14ac:dyDescent="0.25">
      <c r="A397" t="s">
        <v>12</v>
      </c>
      <c r="B397" t="s">
        <v>3072</v>
      </c>
      <c r="C397">
        <v>30113006572320</v>
      </c>
      <c r="D397" t="s">
        <v>4905</v>
      </c>
      <c r="E397" t="s">
        <v>4906</v>
      </c>
      <c r="F397">
        <v>2017</v>
      </c>
      <c r="G397" t="s">
        <v>4907</v>
      </c>
      <c r="H397" t="s">
        <v>4908</v>
      </c>
      <c r="I397">
        <v>7</v>
      </c>
      <c r="J397">
        <v>3</v>
      </c>
      <c r="K397">
        <v>5</v>
      </c>
      <c r="L397">
        <v>2</v>
      </c>
      <c r="N397" s="15" t="str">
        <f t="shared" si="78"/>
        <v>2018</v>
      </c>
      <c r="O397" s="15" t="str">
        <f t="shared" si="79"/>
        <v>01</v>
      </c>
      <c r="P397" s="15">
        <f t="shared" si="80"/>
        <v>201801</v>
      </c>
      <c r="Q397" s="15">
        <f t="shared" si="90"/>
        <v>201912</v>
      </c>
      <c r="R397" s="15">
        <f t="shared" si="81"/>
        <v>10</v>
      </c>
      <c r="S397" s="15">
        <f t="shared" si="82"/>
        <v>7</v>
      </c>
      <c r="T397" s="16">
        <f t="shared" si="83"/>
        <v>2.8333333333333335</v>
      </c>
      <c r="U397" s="16">
        <f t="shared" si="84"/>
        <v>3.5294117647058822</v>
      </c>
      <c r="W397" s="15">
        <f t="shared" si="85"/>
        <v>1</v>
      </c>
      <c r="X397" s="15">
        <f t="shared" si="86"/>
        <v>1</v>
      </c>
      <c r="Y397" s="15">
        <f t="shared" si="87"/>
        <v>1</v>
      </c>
      <c r="Z397" s="15">
        <f t="shared" si="88"/>
        <v>0</v>
      </c>
      <c r="AA397" s="15">
        <f t="shared" si="89"/>
        <v>1</v>
      </c>
    </row>
    <row r="398" spans="1:27" x14ac:dyDescent="0.25">
      <c r="A398" t="s">
        <v>12</v>
      </c>
      <c r="B398" t="s">
        <v>3072</v>
      </c>
      <c r="C398">
        <v>30113006646264</v>
      </c>
      <c r="D398" t="s">
        <v>5549</v>
      </c>
      <c r="E398" t="s">
        <v>4619</v>
      </c>
      <c r="F398">
        <v>2018</v>
      </c>
      <c r="G398" t="s">
        <v>5550</v>
      </c>
      <c r="H398" t="s">
        <v>5551</v>
      </c>
      <c r="I398">
        <v>8</v>
      </c>
      <c r="J398">
        <v>0</v>
      </c>
      <c r="K398">
        <v>5</v>
      </c>
      <c r="L398">
        <v>0</v>
      </c>
      <c r="N398" s="15" t="str">
        <f t="shared" si="78"/>
        <v>2018</v>
      </c>
      <c r="O398" s="15" t="str">
        <f t="shared" si="79"/>
        <v>09</v>
      </c>
      <c r="P398" s="15">
        <f t="shared" si="80"/>
        <v>201809</v>
      </c>
      <c r="Q398" s="15">
        <f t="shared" si="90"/>
        <v>202002</v>
      </c>
      <c r="R398" s="15">
        <f t="shared" si="81"/>
        <v>8</v>
      </c>
      <c r="S398" s="15">
        <f t="shared" si="82"/>
        <v>5</v>
      </c>
      <c r="T398" s="16">
        <f t="shared" si="83"/>
        <v>2.1666666666666665</v>
      </c>
      <c r="U398" s="16">
        <f t="shared" si="84"/>
        <v>3.6923076923076925</v>
      </c>
      <c r="W398" s="15">
        <f t="shared" si="85"/>
        <v>1</v>
      </c>
      <c r="X398" s="15">
        <f t="shared" si="86"/>
        <v>1</v>
      </c>
      <c r="Y398" s="15">
        <f t="shared" si="87"/>
        <v>1</v>
      </c>
      <c r="Z398" s="15">
        <f t="shared" si="88"/>
        <v>1</v>
      </c>
      <c r="AA398" s="15">
        <f t="shared" si="89"/>
        <v>1</v>
      </c>
    </row>
    <row r="399" spans="1:27" x14ac:dyDescent="0.25">
      <c r="A399" t="s">
        <v>12</v>
      </c>
      <c r="B399" t="s">
        <v>3072</v>
      </c>
      <c r="C399">
        <v>30113006602275</v>
      </c>
      <c r="D399" t="s">
        <v>5073</v>
      </c>
      <c r="E399" t="s">
        <v>4619</v>
      </c>
      <c r="F399">
        <v>2018</v>
      </c>
      <c r="G399" t="s">
        <v>5074</v>
      </c>
      <c r="H399" t="s">
        <v>5075</v>
      </c>
      <c r="I399">
        <v>11</v>
      </c>
      <c r="J399">
        <v>1</v>
      </c>
      <c r="K399">
        <v>4</v>
      </c>
      <c r="L399">
        <v>0</v>
      </c>
      <c r="N399" s="15" t="str">
        <f t="shared" si="78"/>
        <v>2018</v>
      </c>
      <c r="O399" s="15" t="str">
        <f t="shared" si="79"/>
        <v>03</v>
      </c>
      <c r="P399" s="15">
        <f t="shared" si="80"/>
        <v>201803</v>
      </c>
      <c r="Q399" s="15">
        <f t="shared" si="90"/>
        <v>202011</v>
      </c>
      <c r="R399" s="15">
        <f t="shared" si="81"/>
        <v>12</v>
      </c>
      <c r="S399" s="15">
        <f t="shared" si="82"/>
        <v>4</v>
      </c>
      <c r="T399" s="16">
        <f t="shared" si="83"/>
        <v>2.6666666666666665</v>
      </c>
      <c r="U399" s="16">
        <f t="shared" si="84"/>
        <v>4.5</v>
      </c>
      <c r="W399" s="15">
        <f t="shared" si="85"/>
        <v>1</v>
      </c>
      <c r="X399" s="15">
        <f t="shared" si="86"/>
        <v>0</v>
      </c>
      <c r="Y399" s="15">
        <f t="shared" si="87"/>
        <v>1</v>
      </c>
      <c r="Z399" s="15">
        <f t="shared" si="88"/>
        <v>1</v>
      </c>
      <c r="AA399" s="15">
        <f t="shared" si="89"/>
        <v>1</v>
      </c>
    </row>
    <row r="400" spans="1:27" x14ac:dyDescent="0.25">
      <c r="A400" t="s">
        <v>12</v>
      </c>
      <c r="B400" t="s">
        <v>3072</v>
      </c>
      <c r="C400">
        <v>30113006516384</v>
      </c>
      <c r="D400" t="s">
        <v>4618</v>
      </c>
      <c r="E400" t="s">
        <v>4619</v>
      </c>
      <c r="F400">
        <v>2017</v>
      </c>
      <c r="G400" t="s">
        <v>4620</v>
      </c>
      <c r="H400" t="s">
        <v>4621</v>
      </c>
      <c r="I400">
        <v>17</v>
      </c>
      <c r="J400">
        <v>2</v>
      </c>
      <c r="K400">
        <v>4</v>
      </c>
      <c r="L400">
        <v>0</v>
      </c>
      <c r="N400" s="15" t="str">
        <f t="shared" si="78"/>
        <v>2017</v>
      </c>
      <c r="O400" s="15" t="str">
        <f t="shared" si="79"/>
        <v>08</v>
      </c>
      <c r="P400" s="15">
        <f t="shared" si="80"/>
        <v>201708</v>
      </c>
      <c r="Q400" s="15">
        <f t="shared" si="90"/>
        <v>202010</v>
      </c>
      <c r="R400" s="15">
        <f t="shared" si="81"/>
        <v>19</v>
      </c>
      <c r="S400" s="15">
        <f t="shared" si="82"/>
        <v>4</v>
      </c>
      <c r="T400" s="16">
        <f t="shared" si="83"/>
        <v>3.25</v>
      </c>
      <c r="U400" s="16">
        <f t="shared" si="84"/>
        <v>5.8461538461538458</v>
      </c>
      <c r="W400" s="15">
        <f t="shared" si="85"/>
        <v>1</v>
      </c>
      <c r="X400" s="15">
        <f t="shared" si="86"/>
        <v>0</v>
      </c>
      <c r="Y400" s="15">
        <f t="shared" si="87"/>
        <v>1</v>
      </c>
      <c r="Z400" s="15">
        <f t="shared" si="88"/>
        <v>1</v>
      </c>
      <c r="AA400" s="15">
        <f t="shared" si="89"/>
        <v>1</v>
      </c>
    </row>
    <row r="401" spans="1:27" x14ac:dyDescent="0.25">
      <c r="A401" t="s">
        <v>12</v>
      </c>
      <c r="B401" t="s">
        <v>3072</v>
      </c>
      <c r="C401">
        <v>30113006567502</v>
      </c>
      <c r="D401" t="s">
        <v>4958</v>
      </c>
      <c r="E401" t="s">
        <v>3238</v>
      </c>
      <c r="F401">
        <v>2017</v>
      </c>
      <c r="G401" t="s">
        <v>4959</v>
      </c>
      <c r="H401" t="s">
        <v>4960</v>
      </c>
      <c r="I401">
        <v>15</v>
      </c>
      <c r="J401">
        <v>4</v>
      </c>
      <c r="K401">
        <v>4</v>
      </c>
      <c r="L401">
        <v>3</v>
      </c>
      <c r="N401" s="15" t="str">
        <f t="shared" si="78"/>
        <v>2018</v>
      </c>
      <c r="O401" s="15" t="str">
        <f t="shared" si="79"/>
        <v>02</v>
      </c>
      <c r="P401" s="15">
        <f t="shared" si="80"/>
        <v>201802</v>
      </c>
      <c r="Q401" s="15">
        <f t="shared" si="90"/>
        <v>202010</v>
      </c>
      <c r="R401" s="15">
        <f t="shared" si="81"/>
        <v>19</v>
      </c>
      <c r="S401" s="15">
        <f t="shared" si="82"/>
        <v>7</v>
      </c>
      <c r="T401" s="16">
        <f t="shared" si="83"/>
        <v>2.75</v>
      </c>
      <c r="U401" s="16">
        <f t="shared" si="84"/>
        <v>6.9090909090909092</v>
      </c>
      <c r="W401" s="15">
        <f t="shared" si="85"/>
        <v>1</v>
      </c>
      <c r="X401" s="15">
        <f t="shared" si="86"/>
        <v>0</v>
      </c>
      <c r="Y401" s="15">
        <f t="shared" si="87"/>
        <v>1</v>
      </c>
      <c r="Z401" s="15">
        <f t="shared" si="88"/>
        <v>0</v>
      </c>
      <c r="AA401" s="15">
        <f t="shared" si="89"/>
        <v>1</v>
      </c>
    </row>
    <row r="402" spans="1:27" x14ac:dyDescent="0.25">
      <c r="A402" t="s">
        <v>12</v>
      </c>
      <c r="B402" t="s">
        <v>3072</v>
      </c>
      <c r="C402">
        <v>30113006257088</v>
      </c>
      <c r="D402" t="s">
        <v>3073</v>
      </c>
      <c r="E402" t="s">
        <v>3074</v>
      </c>
      <c r="F402">
        <v>2015</v>
      </c>
      <c r="G402" t="s">
        <v>3075</v>
      </c>
      <c r="H402" t="s">
        <v>3076</v>
      </c>
      <c r="I402">
        <v>33</v>
      </c>
      <c r="J402">
        <v>17</v>
      </c>
      <c r="K402">
        <v>8</v>
      </c>
      <c r="L402">
        <v>2</v>
      </c>
      <c r="N402" s="15" t="str">
        <f t="shared" si="78"/>
        <v>2015</v>
      </c>
      <c r="O402" s="15" t="str">
        <f t="shared" si="79"/>
        <v>12</v>
      </c>
      <c r="P402" s="15">
        <f t="shared" si="80"/>
        <v>201512</v>
      </c>
      <c r="Q402" s="15">
        <f t="shared" si="90"/>
        <v>201908</v>
      </c>
      <c r="R402" s="15">
        <f t="shared" si="81"/>
        <v>50</v>
      </c>
      <c r="S402" s="15">
        <f t="shared" si="82"/>
        <v>10</v>
      </c>
      <c r="T402" s="16">
        <f t="shared" si="83"/>
        <v>4.916666666666667</v>
      </c>
      <c r="U402" s="16">
        <f t="shared" si="84"/>
        <v>10.169491525423728</v>
      </c>
      <c r="W402" s="15">
        <f t="shared" si="85"/>
        <v>1</v>
      </c>
      <c r="X402" s="15">
        <f t="shared" si="86"/>
        <v>1</v>
      </c>
      <c r="Y402" s="15">
        <f t="shared" si="87"/>
        <v>0</v>
      </c>
      <c r="Z402" s="15">
        <f t="shared" si="88"/>
        <v>0</v>
      </c>
      <c r="AA402" s="15">
        <f t="shared" si="89"/>
        <v>1</v>
      </c>
    </row>
    <row r="403" spans="1:27" x14ac:dyDescent="0.25">
      <c r="A403" t="s">
        <v>12</v>
      </c>
      <c r="B403" t="s">
        <v>3072</v>
      </c>
      <c r="C403">
        <v>30113006312644</v>
      </c>
      <c r="D403" t="s">
        <v>3077</v>
      </c>
      <c r="E403" t="s">
        <v>3074</v>
      </c>
      <c r="F403">
        <v>2016</v>
      </c>
      <c r="G403" t="s">
        <v>3575</v>
      </c>
      <c r="H403" t="s">
        <v>3576</v>
      </c>
      <c r="I403">
        <v>28</v>
      </c>
      <c r="J403">
        <v>14</v>
      </c>
      <c r="K403">
        <v>7</v>
      </c>
      <c r="L403">
        <v>5</v>
      </c>
      <c r="N403" s="15" t="str">
        <f t="shared" si="78"/>
        <v>2016</v>
      </c>
      <c r="O403" s="15" t="str">
        <f t="shared" si="79"/>
        <v>05</v>
      </c>
      <c r="P403" s="15">
        <f t="shared" si="80"/>
        <v>201605</v>
      </c>
      <c r="Q403" s="15">
        <f t="shared" si="90"/>
        <v>202003</v>
      </c>
      <c r="R403" s="15">
        <f t="shared" si="81"/>
        <v>42</v>
      </c>
      <c r="S403" s="15">
        <f t="shared" si="82"/>
        <v>12</v>
      </c>
      <c r="T403" s="16">
        <f t="shared" si="83"/>
        <v>4.5</v>
      </c>
      <c r="U403" s="16">
        <f t="shared" si="84"/>
        <v>9.3333333333333339</v>
      </c>
      <c r="W403" s="15">
        <f t="shared" si="85"/>
        <v>1</v>
      </c>
      <c r="X403" s="15">
        <f t="shared" si="86"/>
        <v>1</v>
      </c>
      <c r="Y403" s="15">
        <f t="shared" si="87"/>
        <v>0</v>
      </c>
      <c r="Z403" s="15">
        <f t="shared" si="88"/>
        <v>0</v>
      </c>
      <c r="AA403" s="15">
        <f t="shared" si="89"/>
        <v>1</v>
      </c>
    </row>
    <row r="404" spans="1:27" x14ac:dyDescent="0.25">
      <c r="A404" t="s">
        <v>12</v>
      </c>
      <c r="B404" t="s">
        <v>3072</v>
      </c>
      <c r="C404">
        <v>30113006312636</v>
      </c>
      <c r="D404" t="s">
        <v>3572</v>
      </c>
      <c r="E404" t="s">
        <v>3074</v>
      </c>
      <c r="F404">
        <v>2016</v>
      </c>
      <c r="G404" t="s">
        <v>3573</v>
      </c>
      <c r="H404" t="s">
        <v>3574</v>
      </c>
      <c r="I404">
        <v>38</v>
      </c>
      <c r="J404">
        <v>12</v>
      </c>
      <c r="K404">
        <v>7</v>
      </c>
      <c r="L404">
        <v>2</v>
      </c>
      <c r="N404" s="15" t="str">
        <f t="shared" si="78"/>
        <v>2016</v>
      </c>
      <c r="O404" s="15" t="str">
        <f t="shared" si="79"/>
        <v>05</v>
      </c>
      <c r="P404" s="15">
        <f t="shared" si="80"/>
        <v>201605</v>
      </c>
      <c r="Q404" s="15">
        <f t="shared" si="90"/>
        <v>202002</v>
      </c>
      <c r="R404" s="15">
        <f t="shared" si="81"/>
        <v>50</v>
      </c>
      <c r="S404" s="15">
        <f t="shared" si="82"/>
        <v>9</v>
      </c>
      <c r="T404" s="16">
        <f t="shared" si="83"/>
        <v>4.5</v>
      </c>
      <c r="U404" s="16">
        <f t="shared" si="84"/>
        <v>11.111111111111111</v>
      </c>
      <c r="W404" s="15">
        <f t="shared" si="85"/>
        <v>1</v>
      </c>
      <c r="X404" s="15">
        <f t="shared" si="86"/>
        <v>1</v>
      </c>
      <c r="Y404" s="15">
        <f t="shared" si="87"/>
        <v>0</v>
      </c>
      <c r="Z404" s="15">
        <f t="shared" si="88"/>
        <v>0</v>
      </c>
      <c r="AA404" s="15">
        <f t="shared" si="89"/>
        <v>1</v>
      </c>
    </row>
    <row r="405" spans="1:27" x14ac:dyDescent="0.25">
      <c r="A405" t="s">
        <v>12</v>
      </c>
      <c r="B405" t="s">
        <v>3072</v>
      </c>
      <c r="C405">
        <v>30113006321033</v>
      </c>
      <c r="D405" t="s">
        <v>3572</v>
      </c>
      <c r="E405" t="s">
        <v>3074</v>
      </c>
      <c r="F405">
        <v>2016</v>
      </c>
      <c r="G405" t="s">
        <v>3602</v>
      </c>
      <c r="H405" t="s">
        <v>3603</v>
      </c>
      <c r="I405">
        <v>19</v>
      </c>
      <c r="J405">
        <v>6</v>
      </c>
      <c r="K405">
        <v>6</v>
      </c>
      <c r="L405">
        <v>1</v>
      </c>
      <c r="N405" s="15" t="str">
        <f t="shared" si="78"/>
        <v>2016</v>
      </c>
      <c r="O405" s="15" t="str">
        <f t="shared" si="79"/>
        <v>07</v>
      </c>
      <c r="P405" s="15">
        <f t="shared" si="80"/>
        <v>201607</v>
      </c>
      <c r="Q405" s="15">
        <f t="shared" si="90"/>
        <v>202003</v>
      </c>
      <c r="R405" s="15">
        <f t="shared" si="81"/>
        <v>25</v>
      </c>
      <c r="S405" s="15">
        <f t="shared" si="82"/>
        <v>7</v>
      </c>
      <c r="T405" s="16">
        <f t="shared" si="83"/>
        <v>4.333333333333333</v>
      </c>
      <c r="U405" s="16">
        <f t="shared" si="84"/>
        <v>5.7692307692307701</v>
      </c>
      <c r="W405" s="15">
        <f t="shared" si="85"/>
        <v>1</v>
      </c>
      <c r="X405" s="15">
        <f t="shared" si="86"/>
        <v>1</v>
      </c>
      <c r="Y405" s="15">
        <f t="shared" si="87"/>
        <v>1</v>
      </c>
      <c r="Z405" s="15">
        <f t="shared" si="88"/>
        <v>0</v>
      </c>
      <c r="AA405" s="15">
        <f t="shared" si="89"/>
        <v>1</v>
      </c>
    </row>
    <row r="406" spans="1:27" x14ac:dyDescent="0.25">
      <c r="A406" t="s">
        <v>12</v>
      </c>
      <c r="B406" t="s">
        <v>3072</v>
      </c>
      <c r="C406">
        <v>30113006464452</v>
      </c>
      <c r="D406" t="s">
        <v>4280</v>
      </c>
      <c r="E406" t="s">
        <v>3074</v>
      </c>
      <c r="F406">
        <v>2017</v>
      </c>
      <c r="G406" t="s">
        <v>4281</v>
      </c>
      <c r="H406" t="s">
        <v>4282</v>
      </c>
      <c r="I406">
        <v>39</v>
      </c>
      <c r="J406">
        <v>8</v>
      </c>
      <c r="K406">
        <v>9</v>
      </c>
      <c r="L406">
        <v>3</v>
      </c>
      <c r="N406" s="15" t="str">
        <f t="shared" si="78"/>
        <v>2017</v>
      </c>
      <c r="O406" s="15" t="str">
        <f t="shared" si="79"/>
        <v>03</v>
      </c>
      <c r="P406" s="15">
        <f t="shared" si="80"/>
        <v>201703</v>
      </c>
      <c r="Q406" s="15">
        <f t="shared" si="90"/>
        <v>202003</v>
      </c>
      <c r="R406" s="15">
        <f t="shared" si="81"/>
        <v>47</v>
      </c>
      <c r="S406" s="15">
        <f t="shared" si="82"/>
        <v>12</v>
      </c>
      <c r="T406" s="16">
        <f t="shared" si="83"/>
        <v>3.6666666666666665</v>
      </c>
      <c r="U406" s="16">
        <f t="shared" si="84"/>
        <v>12.818181818181818</v>
      </c>
      <c r="W406" s="15">
        <f t="shared" si="85"/>
        <v>1</v>
      </c>
      <c r="X406" s="15">
        <f t="shared" si="86"/>
        <v>1</v>
      </c>
      <c r="Y406" s="15">
        <f t="shared" si="87"/>
        <v>0</v>
      </c>
      <c r="Z406" s="15">
        <f t="shared" si="88"/>
        <v>0</v>
      </c>
      <c r="AA406" s="15">
        <f t="shared" si="89"/>
        <v>1</v>
      </c>
    </row>
    <row r="407" spans="1:27" x14ac:dyDescent="0.25">
      <c r="A407" t="s">
        <v>12</v>
      </c>
      <c r="B407" t="s">
        <v>3072</v>
      </c>
      <c r="C407">
        <v>30113006555978</v>
      </c>
      <c r="D407" t="s">
        <v>5057</v>
      </c>
      <c r="E407" t="s">
        <v>3074</v>
      </c>
      <c r="F407">
        <v>2018</v>
      </c>
      <c r="G407" t="s">
        <v>5058</v>
      </c>
      <c r="H407" t="s">
        <v>5059</v>
      </c>
      <c r="I407">
        <v>23</v>
      </c>
      <c r="J407">
        <v>0</v>
      </c>
      <c r="K407">
        <v>10</v>
      </c>
      <c r="L407">
        <v>0</v>
      </c>
      <c r="N407" s="15" t="str">
        <f t="shared" si="78"/>
        <v>2018</v>
      </c>
      <c r="O407" s="15" t="str">
        <f t="shared" si="79"/>
        <v>03</v>
      </c>
      <c r="P407" s="15">
        <f t="shared" si="80"/>
        <v>201803</v>
      </c>
      <c r="Q407" s="15">
        <f t="shared" si="90"/>
        <v>202003</v>
      </c>
      <c r="R407" s="15">
        <f t="shared" si="81"/>
        <v>23</v>
      </c>
      <c r="S407" s="15">
        <f t="shared" si="82"/>
        <v>10</v>
      </c>
      <c r="T407" s="16">
        <f t="shared" si="83"/>
        <v>2.6666666666666665</v>
      </c>
      <c r="U407" s="16">
        <f t="shared" si="84"/>
        <v>8.625</v>
      </c>
      <c r="W407" s="15">
        <f t="shared" si="85"/>
        <v>1</v>
      </c>
      <c r="X407" s="15">
        <f t="shared" si="86"/>
        <v>1</v>
      </c>
      <c r="Y407" s="15">
        <f t="shared" si="87"/>
        <v>0</v>
      </c>
      <c r="Z407" s="15">
        <f t="shared" si="88"/>
        <v>0</v>
      </c>
      <c r="AA407" s="15">
        <f t="shared" si="89"/>
        <v>1</v>
      </c>
    </row>
    <row r="408" spans="1:27" x14ac:dyDescent="0.25">
      <c r="A408" t="s">
        <v>12</v>
      </c>
      <c r="B408" t="s">
        <v>3072</v>
      </c>
      <c r="C408">
        <v>30113006654417</v>
      </c>
      <c r="D408" t="s">
        <v>5451</v>
      </c>
      <c r="E408" t="s">
        <v>3074</v>
      </c>
      <c r="F408">
        <v>2018</v>
      </c>
      <c r="G408" t="s">
        <v>5452</v>
      </c>
      <c r="H408" t="s">
        <v>5453</v>
      </c>
      <c r="I408">
        <v>13</v>
      </c>
      <c r="J408">
        <v>4</v>
      </c>
      <c r="K408">
        <v>8</v>
      </c>
      <c r="L408">
        <v>2</v>
      </c>
      <c r="N408" s="15" t="str">
        <f t="shared" si="78"/>
        <v>2018</v>
      </c>
      <c r="O408" s="15" t="str">
        <f t="shared" si="79"/>
        <v>09</v>
      </c>
      <c r="P408" s="15">
        <f t="shared" si="80"/>
        <v>201809</v>
      </c>
      <c r="Q408" s="15">
        <f t="shared" si="90"/>
        <v>202003</v>
      </c>
      <c r="R408" s="15">
        <f t="shared" si="81"/>
        <v>17</v>
      </c>
      <c r="S408" s="15">
        <f t="shared" si="82"/>
        <v>10</v>
      </c>
      <c r="T408" s="16">
        <f t="shared" si="83"/>
        <v>2.1666666666666665</v>
      </c>
      <c r="U408" s="16">
        <f t="shared" si="84"/>
        <v>7.8461538461538467</v>
      </c>
      <c r="W408" s="15">
        <f t="shared" si="85"/>
        <v>1</v>
      </c>
      <c r="X408" s="15">
        <f t="shared" si="86"/>
        <v>1</v>
      </c>
      <c r="Y408" s="15">
        <f t="shared" si="87"/>
        <v>0</v>
      </c>
      <c r="Z408" s="15">
        <f t="shared" si="88"/>
        <v>0</v>
      </c>
      <c r="AA408" s="15">
        <f t="shared" si="89"/>
        <v>1</v>
      </c>
    </row>
    <row r="409" spans="1:27" x14ac:dyDescent="0.25">
      <c r="A409" t="s">
        <v>12</v>
      </c>
      <c r="B409" t="s">
        <v>280</v>
      </c>
      <c r="C409">
        <v>30113005459461</v>
      </c>
      <c r="D409" t="s">
        <v>954</v>
      </c>
      <c r="E409" t="s">
        <v>282</v>
      </c>
      <c r="F409">
        <v>2010</v>
      </c>
      <c r="G409" t="s">
        <v>955</v>
      </c>
      <c r="H409" t="s">
        <v>956</v>
      </c>
      <c r="I409">
        <v>34</v>
      </c>
      <c r="J409">
        <v>7</v>
      </c>
      <c r="N409" s="15" t="str">
        <f t="shared" si="78"/>
        <v>2012</v>
      </c>
      <c r="O409" s="15" t="str">
        <f t="shared" si="79"/>
        <v>01</v>
      </c>
      <c r="P409" s="15">
        <f t="shared" si="80"/>
        <v>201201</v>
      </c>
      <c r="Q409" s="15">
        <f t="shared" si="90"/>
        <v>201709</v>
      </c>
      <c r="R409" s="15">
        <f t="shared" si="81"/>
        <v>41</v>
      </c>
      <c r="S409" s="15">
        <f t="shared" si="82"/>
        <v>0</v>
      </c>
      <c r="T409" s="16">
        <f t="shared" si="83"/>
        <v>8.8333333333333339</v>
      </c>
      <c r="U409" s="16">
        <f t="shared" si="84"/>
        <v>4.6415094339622636</v>
      </c>
      <c r="W409" s="15">
        <f t="shared" si="85"/>
        <v>1</v>
      </c>
      <c r="X409" s="15">
        <f t="shared" si="86"/>
        <v>1</v>
      </c>
      <c r="Y409" s="15">
        <f t="shared" si="87"/>
        <v>1</v>
      </c>
      <c r="Z409" s="15">
        <f t="shared" si="88"/>
        <v>1</v>
      </c>
      <c r="AA409" s="15">
        <f t="shared" si="89"/>
        <v>1</v>
      </c>
    </row>
    <row r="410" spans="1:27" x14ac:dyDescent="0.25">
      <c r="A410" t="s">
        <v>12</v>
      </c>
      <c r="B410" t="s">
        <v>280</v>
      </c>
      <c r="C410">
        <v>30113002981467</v>
      </c>
      <c r="D410" t="s">
        <v>285</v>
      </c>
      <c r="E410" t="s">
        <v>282</v>
      </c>
      <c r="F410">
        <v>2009</v>
      </c>
      <c r="G410" t="s">
        <v>286</v>
      </c>
      <c r="H410" t="s">
        <v>287</v>
      </c>
      <c r="I410">
        <v>53</v>
      </c>
      <c r="J410">
        <v>7</v>
      </c>
      <c r="K410">
        <v>3</v>
      </c>
      <c r="L410">
        <v>0</v>
      </c>
      <c r="N410" s="15" t="str">
        <f t="shared" si="78"/>
        <v>2010</v>
      </c>
      <c r="O410" s="15" t="str">
        <f t="shared" si="79"/>
        <v>01</v>
      </c>
      <c r="P410" s="15">
        <f t="shared" si="80"/>
        <v>201001</v>
      </c>
      <c r="Q410" s="15">
        <f t="shared" si="90"/>
        <v>202008</v>
      </c>
      <c r="R410" s="15">
        <f t="shared" si="81"/>
        <v>60</v>
      </c>
      <c r="S410" s="15">
        <f t="shared" si="82"/>
        <v>3</v>
      </c>
      <c r="T410" s="16">
        <f t="shared" si="83"/>
        <v>10.833333333333334</v>
      </c>
      <c r="U410" s="16">
        <f t="shared" si="84"/>
        <v>5.5384615384615383</v>
      </c>
      <c r="W410" s="15">
        <f t="shared" si="85"/>
        <v>1</v>
      </c>
      <c r="X410" s="15">
        <f t="shared" si="86"/>
        <v>0</v>
      </c>
      <c r="Y410" s="15">
        <f t="shared" si="87"/>
        <v>1</v>
      </c>
      <c r="Z410" s="15">
        <f t="shared" si="88"/>
        <v>1</v>
      </c>
      <c r="AA410" s="15">
        <f t="shared" si="89"/>
        <v>1</v>
      </c>
    </row>
    <row r="411" spans="1:27" x14ac:dyDescent="0.25">
      <c r="A411" t="s">
        <v>12</v>
      </c>
      <c r="B411" t="s">
        <v>280</v>
      </c>
      <c r="C411">
        <v>30113006131598</v>
      </c>
      <c r="D411" t="s">
        <v>2604</v>
      </c>
      <c r="E411" t="s">
        <v>282</v>
      </c>
      <c r="F411">
        <v>2011</v>
      </c>
      <c r="G411" t="s">
        <v>2605</v>
      </c>
      <c r="H411" t="s">
        <v>2606</v>
      </c>
      <c r="I411">
        <v>15</v>
      </c>
      <c r="J411">
        <v>3</v>
      </c>
      <c r="K411">
        <v>3</v>
      </c>
      <c r="L411">
        <v>0</v>
      </c>
      <c r="N411" s="15" t="str">
        <f t="shared" si="78"/>
        <v>2015</v>
      </c>
      <c r="O411" s="15" t="str">
        <f t="shared" si="79"/>
        <v>06</v>
      </c>
      <c r="P411" s="15">
        <f t="shared" si="80"/>
        <v>201506</v>
      </c>
      <c r="Q411" s="15">
        <f t="shared" si="90"/>
        <v>202007</v>
      </c>
      <c r="R411" s="15">
        <f t="shared" si="81"/>
        <v>18</v>
      </c>
      <c r="S411" s="15">
        <f t="shared" si="82"/>
        <v>3</v>
      </c>
      <c r="T411" s="16">
        <f t="shared" si="83"/>
        <v>5.416666666666667</v>
      </c>
      <c r="U411" s="16">
        <f t="shared" si="84"/>
        <v>3.3230769230769228</v>
      </c>
      <c r="W411" s="15">
        <f t="shared" si="85"/>
        <v>1</v>
      </c>
      <c r="X411" s="15">
        <f t="shared" si="86"/>
        <v>1</v>
      </c>
      <c r="Y411" s="15">
        <f t="shared" si="87"/>
        <v>1</v>
      </c>
      <c r="Z411" s="15">
        <f t="shared" si="88"/>
        <v>1</v>
      </c>
      <c r="AA411" s="15">
        <f t="shared" si="89"/>
        <v>1</v>
      </c>
    </row>
    <row r="412" spans="1:27" x14ac:dyDescent="0.25">
      <c r="A412" t="s">
        <v>12</v>
      </c>
      <c r="B412" t="s">
        <v>280</v>
      </c>
      <c r="C412">
        <v>30113002981459</v>
      </c>
      <c r="D412" t="s">
        <v>281</v>
      </c>
      <c r="E412" t="s">
        <v>282</v>
      </c>
      <c r="F412">
        <v>2009</v>
      </c>
      <c r="G412" t="s">
        <v>283</v>
      </c>
      <c r="H412" t="s">
        <v>284</v>
      </c>
      <c r="I412">
        <v>49</v>
      </c>
      <c r="J412">
        <v>6</v>
      </c>
      <c r="K412">
        <v>1</v>
      </c>
      <c r="L412">
        <v>1</v>
      </c>
      <c r="N412" s="15" t="str">
        <f t="shared" si="78"/>
        <v>2010</v>
      </c>
      <c r="O412" s="15" t="str">
        <f t="shared" si="79"/>
        <v>01</v>
      </c>
      <c r="P412" s="15">
        <f t="shared" si="80"/>
        <v>201001</v>
      </c>
      <c r="Q412" s="15">
        <f t="shared" si="90"/>
        <v>202007</v>
      </c>
      <c r="R412" s="15">
        <f t="shared" si="81"/>
        <v>55</v>
      </c>
      <c r="S412" s="15">
        <f t="shared" si="82"/>
        <v>2</v>
      </c>
      <c r="T412" s="16">
        <f t="shared" si="83"/>
        <v>10.833333333333334</v>
      </c>
      <c r="U412" s="16">
        <f t="shared" si="84"/>
        <v>5.0769230769230766</v>
      </c>
      <c r="W412" s="15">
        <f t="shared" si="85"/>
        <v>1</v>
      </c>
      <c r="X412" s="15">
        <f t="shared" si="86"/>
        <v>1</v>
      </c>
      <c r="Y412" s="15">
        <f t="shared" si="87"/>
        <v>1</v>
      </c>
      <c r="Z412" s="15">
        <f t="shared" si="88"/>
        <v>1</v>
      </c>
      <c r="AA412" s="15">
        <f t="shared" si="89"/>
        <v>1</v>
      </c>
    </row>
    <row r="413" spans="1:27" x14ac:dyDescent="0.25">
      <c r="A413" t="s">
        <v>12</v>
      </c>
      <c r="B413" t="s">
        <v>280</v>
      </c>
      <c r="C413">
        <v>30113005614479</v>
      </c>
      <c r="D413" t="s">
        <v>1268</v>
      </c>
      <c r="E413" t="s">
        <v>282</v>
      </c>
      <c r="F413">
        <v>2012</v>
      </c>
      <c r="G413" t="s">
        <v>1269</v>
      </c>
      <c r="H413" t="s">
        <v>1270</v>
      </c>
      <c r="I413">
        <v>34</v>
      </c>
      <c r="J413">
        <v>5</v>
      </c>
      <c r="K413">
        <v>1</v>
      </c>
      <c r="L413">
        <v>0</v>
      </c>
      <c r="N413" s="15" t="str">
        <f t="shared" si="78"/>
        <v>2012</v>
      </c>
      <c r="O413" s="15" t="str">
        <f t="shared" si="79"/>
        <v>10</v>
      </c>
      <c r="P413" s="15">
        <f t="shared" si="80"/>
        <v>201210</v>
      </c>
      <c r="Q413" s="15">
        <f t="shared" si="90"/>
        <v>202007</v>
      </c>
      <c r="R413" s="15">
        <f t="shared" si="81"/>
        <v>39</v>
      </c>
      <c r="S413" s="15">
        <f t="shared" si="82"/>
        <v>1</v>
      </c>
      <c r="T413" s="16">
        <f t="shared" si="83"/>
        <v>8.0833333333333339</v>
      </c>
      <c r="U413" s="16">
        <f t="shared" si="84"/>
        <v>4.8247422680412368</v>
      </c>
      <c r="W413" s="15">
        <f t="shared" si="85"/>
        <v>1</v>
      </c>
      <c r="X413" s="15">
        <f t="shared" si="86"/>
        <v>1</v>
      </c>
      <c r="Y413" s="15">
        <f t="shared" si="87"/>
        <v>1</v>
      </c>
      <c r="Z413" s="15">
        <f t="shared" si="88"/>
        <v>1</v>
      </c>
      <c r="AA413" s="15">
        <f t="shared" si="89"/>
        <v>1</v>
      </c>
    </row>
    <row r="414" spans="1:27" x14ac:dyDescent="0.25">
      <c r="A414" t="s">
        <v>12</v>
      </c>
      <c r="B414" t="s">
        <v>280</v>
      </c>
      <c r="C414">
        <v>30113003273492</v>
      </c>
      <c r="D414" t="s">
        <v>423</v>
      </c>
      <c r="E414" t="s">
        <v>282</v>
      </c>
      <c r="F414">
        <v>2010</v>
      </c>
      <c r="G414" t="s">
        <v>424</v>
      </c>
      <c r="H414" t="s">
        <v>425</v>
      </c>
      <c r="I414">
        <v>62</v>
      </c>
      <c r="J414">
        <v>13</v>
      </c>
      <c r="K414">
        <v>1</v>
      </c>
      <c r="L414">
        <v>1</v>
      </c>
      <c r="N414" s="15" t="str">
        <f t="shared" si="78"/>
        <v>2010</v>
      </c>
      <c r="O414" s="15" t="str">
        <f t="shared" si="79"/>
        <v>07</v>
      </c>
      <c r="P414" s="15">
        <f t="shared" si="80"/>
        <v>201007</v>
      </c>
      <c r="Q414" s="15">
        <f t="shared" si="90"/>
        <v>202007</v>
      </c>
      <c r="R414" s="15">
        <f t="shared" si="81"/>
        <v>75</v>
      </c>
      <c r="S414" s="15">
        <f t="shared" si="82"/>
        <v>2</v>
      </c>
      <c r="T414" s="16">
        <f t="shared" si="83"/>
        <v>10.333333333333334</v>
      </c>
      <c r="U414" s="16">
        <f t="shared" si="84"/>
        <v>7.258064516129032</v>
      </c>
      <c r="W414" s="15">
        <f t="shared" si="85"/>
        <v>1</v>
      </c>
      <c r="X414" s="15">
        <f t="shared" si="86"/>
        <v>1</v>
      </c>
      <c r="Y414" s="15">
        <f t="shared" si="87"/>
        <v>0</v>
      </c>
      <c r="Z414" s="15">
        <f t="shared" si="88"/>
        <v>1</v>
      </c>
      <c r="AA414" s="15">
        <f t="shared" si="89"/>
        <v>1</v>
      </c>
    </row>
    <row r="415" spans="1:27" x14ac:dyDescent="0.25">
      <c r="A415" t="s">
        <v>12</v>
      </c>
      <c r="B415" t="s">
        <v>205</v>
      </c>
      <c r="C415">
        <v>30113005542522</v>
      </c>
      <c r="D415" t="s">
        <v>1284</v>
      </c>
      <c r="E415" t="s">
        <v>1285</v>
      </c>
      <c r="F415">
        <v>2008</v>
      </c>
      <c r="G415" t="s">
        <v>1286</v>
      </c>
      <c r="H415" t="s">
        <v>1287</v>
      </c>
      <c r="I415">
        <v>42</v>
      </c>
      <c r="J415">
        <v>13</v>
      </c>
      <c r="K415">
        <v>3</v>
      </c>
      <c r="L415">
        <v>2</v>
      </c>
      <c r="N415" s="15" t="str">
        <f t="shared" si="78"/>
        <v>2012</v>
      </c>
      <c r="O415" s="15" t="str">
        <f t="shared" si="79"/>
        <v>11</v>
      </c>
      <c r="P415" s="15">
        <f t="shared" si="80"/>
        <v>201211</v>
      </c>
      <c r="Q415" s="15">
        <f t="shared" si="90"/>
        <v>202010</v>
      </c>
      <c r="R415" s="15">
        <f t="shared" si="81"/>
        <v>55</v>
      </c>
      <c r="S415" s="15">
        <f t="shared" si="82"/>
        <v>5</v>
      </c>
      <c r="T415" s="16">
        <f t="shared" si="83"/>
        <v>8</v>
      </c>
      <c r="U415" s="16">
        <f t="shared" si="84"/>
        <v>6.875</v>
      </c>
      <c r="W415" s="15">
        <f t="shared" si="85"/>
        <v>1</v>
      </c>
      <c r="X415" s="15">
        <f t="shared" si="86"/>
        <v>0</v>
      </c>
      <c r="Y415" s="15">
        <f t="shared" si="87"/>
        <v>1</v>
      </c>
      <c r="Z415" s="15">
        <f t="shared" si="88"/>
        <v>1</v>
      </c>
      <c r="AA415" s="15">
        <f t="shared" si="89"/>
        <v>1</v>
      </c>
    </row>
    <row r="416" spans="1:27" x14ac:dyDescent="0.25">
      <c r="A416" t="s">
        <v>12</v>
      </c>
      <c r="B416" t="s">
        <v>205</v>
      </c>
      <c r="C416">
        <v>30113005546184</v>
      </c>
      <c r="D416" t="s">
        <v>1288</v>
      </c>
      <c r="E416" t="s">
        <v>1285</v>
      </c>
      <c r="F416">
        <v>2008</v>
      </c>
      <c r="G416" t="s">
        <v>1289</v>
      </c>
      <c r="H416" t="s">
        <v>1290</v>
      </c>
      <c r="I416">
        <v>40</v>
      </c>
      <c r="J416">
        <v>8</v>
      </c>
      <c r="K416">
        <v>3</v>
      </c>
      <c r="L416">
        <v>2</v>
      </c>
      <c r="N416" s="15" t="str">
        <f t="shared" si="78"/>
        <v>2012</v>
      </c>
      <c r="O416" s="15" t="str">
        <f t="shared" si="79"/>
        <v>11</v>
      </c>
      <c r="P416" s="15">
        <f t="shared" si="80"/>
        <v>201211</v>
      </c>
      <c r="Q416" s="15">
        <f t="shared" si="90"/>
        <v>202010</v>
      </c>
      <c r="R416" s="15">
        <f t="shared" si="81"/>
        <v>48</v>
      </c>
      <c r="S416" s="15">
        <f t="shared" si="82"/>
        <v>5</v>
      </c>
      <c r="T416" s="16">
        <f t="shared" si="83"/>
        <v>8</v>
      </c>
      <c r="U416" s="16">
        <f t="shared" si="84"/>
        <v>6</v>
      </c>
      <c r="W416" s="15">
        <f t="shared" si="85"/>
        <v>1</v>
      </c>
      <c r="X416" s="15">
        <f t="shared" si="86"/>
        <v>0</v>
      </c>
      <c r="Y416" s="15">
        <f t="shared" si="87"/>
        <v>1</v>
      </c>
      <c r="Z416" s="15">
        <f t="shared" si="88"/>
        <v>1</v>
      </c>
      <c r="AA416" s="15">
        <f t="shared" si="89"/>
        <v>1</v>
      </c>
    </row>
    <row r="417" spans="1:27" x14ac:dyDescent="0.25">
      <c r="A417" t="s">
        <v>12</v>
      </c>
      <c r="B417" t="s">
        <v>205</v>
      </c>
      <c r="C417">
        <v>30113005546150</v>
      </c>
      <c r="D417" t="s">
        <v>1291</v>
      </c>
      <c r="E417" t="s">
        <v>1285</v>
      </c>
      <c r="F417">
        <v>2009</v>
      </c>
      <c r="G417" t="s">
        <v>1292</v>
      </c>
      <c r="H417" t="s">
        <v>1293</v>
      </c>
      <c r="I417">
        <v>36</v>
      </c>
      <c r="J417">
        <v>10</v>
      </c>
      <c r="K417">
        <v>4</v>
      </c>
      <c r="L417">
        <v>1</v>
      </c>
      <c r="N417" s="15" t="str">
        <f t="shared" si="78"/>
        <v>2012</v>
      </c>
      <c r="O417" s="15" t="str">
        <f t="shared" si="79"/>
        <v>11</v>
      </c>
      <c r="P417" s="15">
        <f t="shared" si="80"/>
        <v>201211</v>
      </c>
      <c r="Q417" s="15">
        <f t="shared" si="90"/>
        <v>202010</v>
      </c>
      <c r="R417" s="15">
        <f t="shared" si="81"/>
        <v>46</v>
      </c>
      <c r="S417" s="15">
        <f t="shared" si="82"/>
        <v>5</v>
      </c>
      <c r="T417" s="16">
        <f t="shared" si="83"/>
        <v>8</v>
      </c>
      <c r="U417" s="16">
        <f t="shared" si="84"/>
        <v>5.75</v>
      </c>
      <c r="W417" s="15">
        <f t="shared" si="85"/>
        <v>1</v>
      </c>
      <c r="X417" s="15">
        <f t="shared" si="86"/>
        <v>0</v>
      </c>
      <c r="Y417" s="15">
        <f t="shared" si="87"/>
        <v>1</v>
      </c>
      <c r="Z417" s="15">
        <f t="shared" si="88"/>
        <v>1</v>
      </c>
      <c r="AA417" s="15">
        <f t="shared" si="89"/>
        <v>1</v>
      </c>
    </row>
    <row r="418" spans="1:27" x14ac:dyDescent="0.25">
      <c r="A418" t="s">
        <v>12</v>
      </c>
      <c r="B418" t="s">
        <v>205</v>
      </c>
      <c r="C418">
        <v>30113002943434</v>
      </c>
      <c r="D418" t="s">
        <v>206</v>
      </c>
      <c r="E418" t="s">
        <v>207</v>
      </c>
      <c r="F418">
        <v>2008</v>
      </c>
      <c r="G418" t="s">
        <v>208</v>
      </c>
      <c r="H418" t="s">
        <v>209</v>
      </c>
      <c r="I418">
        <v>55</v>
      </c>
      <c r="J418">
        <v>26</v>
      </c>
      <c r="K418">
        <v>1</v>
      </c>
      <c r="L418">
        <v>2</v>
      </c>
      <c r="N418" s="15" t="str">
        <f t="shared" si="78"/>
        <v>2009</v>
      </c>
      <c r="O418" s="15" t="str">
        <f t="shared" si="79"/>
        <v>09</v>
      </c>
      <c r="P418" s="15">
        <f t="shared" si="80"/>
        <v>200909</v>
      </c>
      <c r="Q418" s="15">
        <f t="shared" si="90"/>
        <v>202010</v>
      </c>
      <c r="R418" s="15">
        <f t="shared" si="81"/>
        <v>81</v>
      </c>
      <c r="S418" s="15">
        <f t="shared" si="82"/>
        <v>3</v>
      </c>
      <c r="T418" s="16">
        <f t="shared" si="83"/>
        <v>11.166666666666666</v>
      </c>
      <c r="U418" s="16">
        <f t="shared" si="84"/>
        <v>7.2537313432835822</v>
      </c>
      <c r="W418" s="15">
        <f t="shared" si="85"/>
        <v>1</v>
      </c>
      <c r="X418" s="15">
        <f t="shared" si="86"/>
        <v>0</v>
      </c>
      <c r="Y418" s="15">
        <f t="shared" si="87"/>
        <v>0</v>
      </c>
      <c r="Z418" s="15">
        <f t="shared" si="88"/>
        <v>1</v>
      </c>
      <c r="AA418" s="15">
        <f t="shared" si="89"/>
        <v>1</v>
      </c>
    </row>
    <row r="419" spans="1:27" x14ac:dyDescent="0.25">
      <c r="A419" t="s">
        <v>12</v>
      </c>
      <c r="B419" t="s">
        <v>4888</v>
      </c>
      <c r="C419">
        <v>30113006574573</v>
      </c>
      <c r="D419" t="s">
        <v>4889</v>
      </c>
      <c r="E419" t="s">
        <v>4890</v>
      </c>
      <c r="F419">
        <v>2017</v>
      </c>
      <c r="G419" t="s">
        <v>4891</v>
      </c>
      <c r="H419" t="s">
        <v>4892</v>
      </c>
      <c r="I419">
        <v>11</v>
      </c>
      <c r="J419">
        <v>3</v>
      </c>
      <c r="K419">
        <v>1</v>
      </c>
      <c r="L419">
        <v>1</v>
      </c>
      <c r="N419" s="15" t="str">
        <f t="shared" si="78"/>
        <v>2018</v>
      </c>
      <c r="O419" s="15" t="str">
        <f t="shared" si="79"/>
        <v>01</v>
      </c>
      <c r="P419" s="15">
        <f t="shared" si="80"/>
        <v>201801</v>
      </c>
      <c r="Q419" s="15">
        <f t="shared" si="90"/>
        <v>202006</v>
      </c>
      <c r="R419" s="15">
        <f t="shared" si="81"/>
        <v>14</v>
      </c>
      <c r="S419" s="15">
        <f t="shared" si="82"/>
        <v>2</v>
      </c>
      <c r="T419" s="16">
        <f t="shared" si="83"/>
        <v>2.8333333333333335</v>
      </c>
      <c r="U419" s="16">
        <f t="shared" si="84"/>
        <v>4.9411764705882346</v>
      </c>
      <c r="W419" s="15">
        <f t="shared" si="85"/>
        <v>1</v>
      </c>
      <c r="X419" s="15">
        <f t="shared" si="86"/>
        <v>1</v>
      </c>
      <c r="Y419" s="15">
        <f t="shared" si="87"/>
        <v>1</v>
      </c>
      <c r="Z419" s="15">
        <f t="shared" si="88"/>
        <v>1</v>
      </c>
      <c r="AA419" s="15">
        <f t="shared" si="89"/>
        <v>1</v>
      </c>
    </row>
    <row r="420" spans="1:27" x14ac:dyDescent="0.25">
      <c r="A420" t="s">
        <v>12</v>
      </c>
      <c r="B420" t="s">
        <v>1383</v>
      </c>
      <c r="C420">
        <v>30113006629716</v>
      </c>
      <c r="D420" t="s">
        <v>5276</v>
      </c>
      <c r="E420" t="s">
        <v>5277</v>
      </c>
      <c r="F420">
        <v>2018</v>
      </c>
      <c r="G420" t="s">
        <v>5278</v>
      </c>
      <c r="H420" t="s">
        <v>5279</v>
      </c>
      <c r="I420">
        <v>18</v>
      </c>
      <c r="J420">
        <v>7</v>
      </c>
      <c r="K420">
        <v>7</v>
      </c>
      <c r="L420">
        <v>4</v>
      </c>
      <c r="N420" s="15" t="str">
        <f t="shared" si="78"/>
        <v>2018</v>
      </c>
      <c r="O420" s="15" t="str">
        <f t="shared" si="79"/>
        <v>06</v>
      </c>
      <c r="P420" s="15">
        <f t="shared" si="80"/>
        <v>201806</v>
      </c>
      <c r="Q420" s="15">
        <f t="shared" si="90"/>
        <v>202003</v>
      </c>
      <c r="R420" s="15">
        <f t="shared" si="81"/>
        <v>25</v>
      </c>
      <c r="S420" s="15">
        <f t="shared" si="82"/>
        <v>11</v>
      </c>
      <c r="T420" s="16">
        <f t="shared" si="83"/>
        <v>2.4166666666666665</v>
      </c>
      <c r="U420" s="16">
        <f t="shared" si="84"/>
        <v>10.344827586206897</v>
      </c>
      <c r="W420" s="15">
        <f t="shared" si="85"/>
        <v>1</v>
      </c>
      <c r="X420" s="15">
        <f t="shared" si="86"/>
        <v>1</v>
      </c>
      <c r="Y420" s="15">
        <f t="shared" si="87"/>
        <v>0</v>
      </c>
      <c r="Z420" s="15">
        <f t="shared" si="88"/>
        <v>0</v>
      </c>
      <c r="AA420" s="15">
        <f t="shared" si="89"/>
        <v>1</v>
      </c>
    </row>
    <row r="421" spans="1:27" x14ac:dyDescent="0.25">
      <c r="A421" t="s">
        <v>12</v>
      </c>
      <c r="B421" t="s">
        <v>1383</v>
      </c>
      <c r="C421">
        <v>30113006653484</v>
      </c>
      <c r="D421" t="s">
        <v>5473</v>
      </c>
      <c r="E421" t="s">
        <v>5474</v>
      </c>
      <c r="F421">
        <v>2018</v>
      </c>
      <c r="G421" t="s">
        <v>5475</v>
      </c>
      <c r="H421" t="s">
        <v>5476</v>
      </c>
      <c r="I421">
        <v>8</v>
      </c>
      <c r="J421">
        <v>1</v>
      </c>
      <c r="K421">
        <v>5</v>
      </c>
      <c r="L421">
        <v>0</v>
      </c>
      <c r="N421" s="15" t="str">
        <f t="shared" si="78"/>
        <v>2018</v>
      </c>
      <c r="O421" s="15" t="str">
        <f t="shared" si="79"/>
        <v>09</v>
      </c>
      <c r="P421" s="15">
        <f t="shared" si="80"/>
        <v>201809</v>
      </c>
      <c r="Q421" s="15">
        <f t="shared" si="90"/>
        <v>201911</v>
      </c>
      <c r="R421" s="15">
        <f t="shared" si="81"/>
        <v>9</v>
      </c>
      <c r="S421" s="15">
        <f t="shared" si="82"/>
        <v>5</v>
      </c>
      <c r="T421" s="16">
        <f t="shared" si="83"/>
        <v>2.1666666666666665</v>
      </c>
      <c r="U421" s="16">
        <f t="shared" si="84"/>
        <v>4.1538461538461542</v>
      </c>
      <c r="W421" s="15">
        <f t="shared" si="85"/>
        <v>1</v>
      </c>
      <c r="X421" s="15">
        <f t="shared" si="86"/>
        <v>1</v>
      </c>
      <c r="Y421" s="15">
        <f t="shared" si="87"/>
        <v>1</v>
      </c>
      <c r="Z421" s="15">
        <f t="shared" si="88"/>
        <v>1</v>
      </c>
      <c r="AA421" s="15">
        <f t="shared" si="89"/>
        <v>1</v>
      </c>
    </row>
    <row r="422" spans="1:27" x14ac:dyDescent="0.25">
      <c r="A422" t="s">
        <v>12</v>
      </c>
      <c r="B422" t="s">
        <v>4301</v>
      </c>
      <c r="C422">
        <v>30113006471648</v>
      </c>
      <c r="D422" t="s">
        <v>4302</v>
      </c>
      <c r="E422" t="s">
        <v>4303</v>
      </c>
      <c r="F422">
        <v>2017</v>
      </c>
      <c r="G422" t="s">
        <v>4304</v>
      </c>
      <c r="H422" t="s">
        <v>4305</v>
      </c>
      <c r="I422">
        <v>11</v>
      </c>
      <c r="J422">
        <v>2</v>
      </c>
      <c r="K422">
        <v>2</v>
      </c>
      <c r="L422">
        <v>0</v>
      </c>
      <c r="N422" s="15" t="str">
        <f t="shared" si="78"/>
        <v>2017</v>
      </c>
      <c r="O422" s="15" t="str">
        <f t="shared" si="79"/>
        <v>04</v>
      </c>
      <c r="P422" s="15">
        <f t="shared" si="80"/>
        <v>201704</v>
      </c>
      <c r="Q422" s="15">
        <f t="shared" si="90"/>
        <v>202002</v>
      </c>
      <c r="R422" s="15">
        <f t="shared" si="81"/>
        <v>13</v>
      </c>
      <c r="S422" s="15">
        <f t="shared" si="82"/>
        <v>2</v>
      </c>
      <c r="T422" s="16">
        <f t="shared" si="83"/>
        <v>3.5833333333333335</v>
      </c>
      <c r="U422" s="16">
        <f t="shared" si="84"/>
        <v>3.6279069767441858</v>
      </c>
      <c r="W422" s="15">
        <f t="shared" si="85"/>
        <v>1</v>
      </c>
      <c r="X422" s="15">
        <f t="shared" si="86"/>
        <v>1</v>
      </c>
      <c r="Y422" s="15">
        <f t="shared" si="87"/>
        <v>1</v>
      </c>
      <c r="Z422" s="15">
        <f t="shared" si="88"/>
        <v>1</v>
      </c>
      <c r="AA422" s="15">
        <f t="shared" si="89"/>
        <v>1</v>
      </c>
    </row>
    <row r="423" spans="1:27" x14ac:dyDescent="0.25">
      <c r="A423" t="s">
        <v>12</v>
      </c>
      <c r="B423" t="s">
        <v>4168</v>
      </c>
      <c r="C423">
        <v>30113006447317</v>
      </c>
      <c r="D423" t="s">
        <v>4169</v>
      </c>
      <c r="E423" t="s">
        <v>4170</v>
      </c>
      <c r="F423">
        <v>2016</v>
      </c>
      <c r="G423" t="s">
        <v>4171</v>
      </c>
      <c r="H423" t="s">
        <v>3438</v>
      </c>
      <c r="I423">
        <v>2</v>
      </c>
      <c r="J423">
        <v>4</v>
      </c>
      <c r="K423">
        <v>0</v>
      </c>
      <c r="L423">
        <v>1</v>
      </c>
      <c r="N423" s="15" t="str">
        <f t="shared" si="78"/>
        <v>2017</v>
      </c>
      <c r="O423" s="15" t="str">
        <f t="shared" si="79"/>
        <v>01</v>
      </c>
      <c r="P423" s="15">
        <f t="shared" si="80"/>
        <v>201701</v>
      </c>
      <c r="Q423" s="15">
        <f t="shared" si="90"/>
        <v>201910</v>
      </c>
      <c r="R423" s="15">
        <f t="shared" si="81"/>
        <v>6</v>
      </c>
      <c r="S423" s="15">
        <f t="shared" si="82"/>
        <v>1</v>
      </c>
      <c r="T423" s="16">
        <f t="shared" si="83"/>
        <v>3.8333333333333335</v>
      </c>
      <c r="U423" s="16">
        <f t="shared" si="84"/>
        <v>1.5652173913043477</v>
      </c>
      <c r="W423" s="15">
        <f t="shared" si="85"/>
        <v>1</v>
      </c>
      <c r="X423" s="15">
        <f t="shared" si="86"/>
        <v>1</v>
      </c>
      <c r="Y423" s="15">
        <f t="shared" si="87"/>
        <v>1</v>
      </c>
      <c r="Z423" s="15">
        <f t="shared" si="88"/>
        <v>1</v>
      </c>
      <c r="AA423" s="15">
        <f t="shared" si="89"/>
        <v>1</v>
      </c>
    </row>
    <row r="424" spans="1:27" x14ac:dyDescent="0.25">
      <c r="A424" t="s">
        <v>12</v>
      </c>
      <c r="B424" t="s">
        <v>1568</v>
      </c>
      <c r="C424">
        <v>30113006044569</v>
      </c>
      <c r="D424" t="s">
        <v>2393</v>
      </c>
      <c r="E424" t="s">
        <v>2072</v>
      </c>
      <c r="F424">
        <v>2014</v>
      </c>
      <c r="G424" t="s">
        <v>2394</v>
      </c>
      <c r="H424" t="s">
        <v>2395</v>
      </c>
      <c r="I424">
        <v>25</v>
      </c>
      <c r="J424">
        <v>18</v>
      </c>
      <c r="K424">
        <v>3</v>
      </c>
      <c r="L424">
        <v>1</v>
      </c>
      <c r="N424" s="15" t="str">
        <f t="shared" si="78"/>
        <v>2015</v>
      </c>
      <c r="O424" s="15" t="str">
        <f t="shared" si="79"/>
        <v>03</v>
      </c>
      <c r="P424" s="15">
        <f t="shared" si="80"/>
        <v>201503</v>
      </c>
      <c r="Q424" s="15">
        <f t="shared" si="90"/>
        <v>202010</v>
      </c>
      <c r="R424" s="15">
        <f t="shared" si="81"/>
        <v>43</v>
      </c>
      <c r="S424" s="15">
        <f t="shared" si="82"/>
        <v>4</v>
      </c>
      <c r="T424" s="16">
        <f t="shared" si="83"/>
        <v>5.666666666666667</v>
      </c>
      <c r="U424" s="16">
        <f t="shared" si="84"/>
        <v>7.5882352941176467</v>
      </c>
      <c r="W424" s="15">
        <f t="shared" si="85"/>
        <v>1</v>
      </c>
      <c r="X424" s="15">
        <f t="shared" si="86"/>
        <v>0</v>
      </c>
      <c r="Y424" s="15">
        <f t="shared" si="87"/>
        <v>0</v>
      </c>
      <c r="Z424" s="15">
        <f t="shared" si="88"/>
        <v>1</v>
      </c>
      <c r="AA424" s="15">
        <f t="shared" si="89"/>
        <v>1</v>
      </c>
    </row>
    <row r="425" spans="1:27" x14ac:dyDescent="0.25">
      <c r="A425" t="s">
        <v>12</v>
      </c>
      <c r="B425" t="s">
        <v>1568</v>
      </c>
      <c r="C425">
        <v>30113005968321</v>
      </c>
      <c r="D425" t="s">
        <v>2393</v>
      </c>
      <c r="E425" t="s">
        <v>2072</v>
      </c>
      <c r="F425">
        <v>2014</v>
      </c>
      <c r="G425" t="s">
        <v>2432</v>
      </c>
      <c r="H425" t="s">
        <v>2433</v>
      </c>
      <c r="I425">
        <v>17</v>
      </c>
      <c r="J425">
        <v>17</v>
      </c>
      <c r="K425">
        <v>2</v>
      </c>
      <c r="L425">
        <v>3</v>
      </c>
      <c r="N425" s="15" t="str">
        <f t="shared" si="78"/>
        <v>2014</v>
      </c>
      <c r="O425" s="15" t="str">
        <f t="shared" si="79"/>
        <v>12</v>
      </c>
      <c r="P425" s="15">
        <f t="shared" si="80"/>
        <v>201412</v>
      </c>
      <c r="Q425" s="15">
        <f t="shared" si="90"/>
        <v>202009</v>
      </c>
      <c r="R425" s="15">
        <f t="shared" si="81"/>
        <v>34</v>
      </c>
      <c r="S425" s="15">
        <f t="shared" si="82"/>
        <v>5</v>
      </c>
      <c r="T425" s="16">
        <f t="shared" si="83"/>
        <v>5.916666666666667</v>
      </c>
      <c r="U425" s="16">
        <f t="shared" si="84"/>
        <v>5.7464788732394361</v>
      </c>
      <c r="W425" s="15">
        <f t="shared" si="85"/>
        <v>1</v>
      </c>
      <c r="X425" s="15">
        <f t="shared" si="86"/>
        <v>0</v>
      </c>
      <c r="Y425" s="15">
        <f t="shared" si="87"/>
        <v>1</v>
      </c>
      <c r="Z425" s="15">
        <f t="shared" si="88"/>
        <v>1</v>
      </c>
      <c r="AA425" s="15">
        <f t="shared" si="89"/>
        <v>1</v>
      </c>
    </row>
    <row r="426" spans="1:27" x14ac:dyDescent="0.25">
      <c r="A426" t="s">
        <v>12</v>
      </c>
      <c r="B426" t="s">
        <v>1568</v>
      </c>
      <c r="C426">
        <v>30113005652305</v>
      </c>
      <c r="D426" t="s">
        <v>2071</v>
      </c>
      <c r="E426" t="s">
        <v>2072</v>
      </c>
      <c r="F426">
        <v>2014</v>
      </c>
      <c r="G426" t="s">
        <v>2073</v>
      </c>
      <c r="H426" t="s">
        <v>2074</v>
      </c>
      <c r="I426">
        <v>33</v>
      </c>
      <c r="J426">
        <v>16</v>
      </c>
      <c r="K426">
        <v>3</v>
      </c>
      <c r="L426">
        <v>2</v>
      </c>
      <c r="N426" s="15" t="str">
        <f t="shared" si="78"/>
        <v>2014</v>
      </c>
      <c r="O426" s="15" t="str">
        <f t="shared" si="79"/>
        <v>05</v>
      </c>
      <c r="P426" s="15">
        <f t="shared" si="80"/>
        <v>201405</v>
      </c>
      <c r="Q426" s="15">
        <f t="shared" si="90"/>
        <v>202001</v>
      </c>
      <c r="R426" s="15">
        <f t="shared" si="81"/>
        <v>49</v>
      </c>
      <c r="S426" s="15">
        <f t="shared" si="82"/>
        <v>5</v>
      </c>
      <c r="T426" s="16">
        <f t="shared" si="83"/>
        <v>6.5</v>
      </c>
      <c r="U426" s="16">
        <f t="shared" si="84"/>
        <v>7.5384615384615383</v>
      </c>
      <c r="W426" s="15">
        <f t="shared" si="85"/>
        <v>1</v>
      </c>
      <c r="X426" s="15">
        <f t="shared" si="86"/>
        <v>1</v>
      </c>
      <c r="Y426" s="15">
        <f t="shared" si="87"/>
        <v>0</v>
      </c>
      <c r="Z426" s="15">
        <f t="shared" si="88"/>
        <v>1</v>
      </c>
      <c r="AA426" s="15">
        <f t="shared" si="89"/>
        <v>1</v>
      </c>
    </row>
    <row r="427" spans="1:27" x14ac:dyDescent="0.25">
      <c r="A427" t="s">
        <v>12</v>
      </c>
      <c r="B427" t="s">
        <v>1568</v>
      </c>
      <c r="C427">
        <v>30113006185081</v>
      </c>
      <c r="D427" t="s">
        <v>3350</v>
      </c>
      <c r="E427" t="s">
        <v>2072</v>
      </c>
      <c r="F427">
        <v>2016</v>
      </c>
      <c r="G427" t="s">
        <v>3351</v>
      </c>
      <c r="H427" t="s">
        <v>3352</v>
      </c>
      <c r="I427">
        <v>15</v>
      </c>
      <c r="J427">
        <v>14</v>
      </c>
      <c r="K427">
        <v>1</v>
      </c>
      <c r="L427">
        <v>3</v>
      </c>
      <c r="N427" s="15" t="str">
        <f t="shared" si="78"/>
        <v>2016</v>
      </c>
      <c r="O427" s="15" t="str">
        <f t="shared" si="79"/>
        <v>03</v>
      </c>
      <c r="P427" s="15">
        <f t="shared" si="80"/>
        <v>201603</v>
      </c>
      <c r="Q427" s="15">
        <f t="shared" si="90"/>
        <v>202010</v>
      </c>
      <c r="R427" s="15">
        <f t="shared" si="81"/>
        <v>29</v>
      </c>
      <c r="S427" s="15">
        <f t="shared" si="82"/>
        <v>4</v>
      </c>
      <c r="T427" s="16">
        <f t="shared" si="83"/>
        <v>4.666666666666667</v>
      </c>
      <c r="U427" s="16">
        <f t="shared" si="84"/>
        <v>6.2142857142857135</v>
      </c>
      <c r="W427" s="15">
        <f t="shared" si="85"/>
        <v>1</v>
      </c>
      <c r="X427" s="15">
        <f t="shared" si="86"/>
        <v>0</v>
      </c>
      <c r="Y427" s="15">
        <f t="shared" si="87"/>
        <v>1</v>
      </c>
      <c r="Z427" s="15">
        <f t="shared" si="88"/>
        <v>1</v>
      </c>
      <c r="AA427" s="15">
        <f t="shared" si="89"/>
        <v>1</v>
      </c>
    </row>
    <row r="428" spans="1:27" x14ac:dyDescent="0.25">
      <c r="A428" t="s">
        <v>12</v>
      </c>
      <c r="B428" t="s">
        <v>1568</v>
      </c>
      <c r="C428">
        <v>30113006312511</v>
      </c>
      <c r="D428" t="s">
        <v>3566</v>
      </c>
      <c r="E428" t="s">
        <v>3263</v>
      </c>
      <c r="F428">
        <v>2016</v>
      </c>
      <c r="G428" t="s">
        <v>3567</v>
      </c>
      <c r="H428" t="s">
        <v>3568</v>
      </c>
      <c r="I428">
        <v>26</v>
      </c>
      <c r="J428">
        <v>6</v>
      </c>
      <c r="K428">
        <v>3</v>
      </c>
      <c r="L428">
        <v>0</v>
      </c>
      <c r="N428" s="15" t="str">
        <f t="shared" si="78"/>
        <v>2016</v>
      </c>
      <c r="O428" s="15" t="str">
        <f t="shared" si="79"/>
        <v>05</v>
      </c>
      <c r="P428" s="15">
        <f t="shared" si="80"/>
        <v>201605</v>
      </c>
      <c r="Q428" s="15">
        <f t="shared" si="90"/>
        <v>201905</v>
      </c>
      <c r="R428" s="15">
        <f t="shared" si="81"/>
        <v>32</v>
      </c>
      <c r="S428" s="15">
        <f t="shared" si="82"/>
        <v>3</v>
      </c>
      <c r="T428" s="16">
        <f t="shared" si="83"/>
        <v>4.5</v>
      </c>
      <c r="U428" s="16">
        <f t="shared" si="84"/>
        <v>7.1111111111111107</v>
      </c>
      <c r="W428" s="15">
        <f t="shared" si="85"/>
        <v>1</v>
      </c>
      <c r="X428" s="15">
        <f t="shared" si="86"/>
        <v>1</v>
      </c>
      <c r="Y428" s="15">
        <f t="shared" si="87"/>
        <v>0</v>
      </c>
      <c r="Z428" s="15">
        <f t="shared" si="88"/>
        <v>1</v>
      </c>
      <c r="AA428" s="15">
        <f t="shared" si="89"/>
        <v>1</v>
      </c>
    </row>
    <row r="429" spans="1:27" x14ac:dyDescent="0.25">
      <c r="A429" t="s">
        <v>12</v>
      </c>
      <c r="B429" t="s">
        <v>1568</v>
      </c>
      <c r="C429">
        <v>30113006278860</v>
      </c>
      <c r="D429" t="s">
        <v>3262</v>
      </c>
      <c r="E429" t="s">
        <v>3263</v>
      </c>
      <c r="F429">
        <v>2015</v>
      </c>
      <c r="G429" t="s">
        <v>3264</v>
      </c>
      <c r="H429" t="s">
        <v>3265</v>
      </c>
      <c r="I429">
        <v>19</v>
      </c>
      <c r="J429">
        <v>11</v>
      </c>
      <c r="K429">
        <v>4</v>
      </c>
      <c r="L429">
        <v>0</v>
      </c>
      <c r="N429" s="15" t="str">
        <f t="shared" si="78"/>
        <v>2016</v>
      </c>
      <c r="O429" s="15" t="str">
        <f t="shared" si="79"/>
        <v>01</v>
      </c>
      <c r="P429" s="15">
        <f t="shared" si="80"/>
        <v>201601</v>
      </c>
      <c r="Q429" s="15">
        <f t="shared" si="90"/>
        <v>201907</v>
      </c>
      <c r="R429" s="15">
        <f t="shared" si="81"/>
        <v>30</v>
      </c>
      <c r="S429" s="15">
        <f t="shared" si="82"/>
        <v>4</v>
      </c>
      <c r="T429" s="16">
        <f t="shared" si="83"/>
        <v>4.833333333333333</v>
      </c>
      <c r="U429" s="16">
        <f t="shared" si="84"/>
        <v>6.2068965517241379</v>
      </c>
      <c r="W429" s="15">
        <f t="shared" si="85"/>
        <v>1</v>
      </c>
      <c r="X429" s="15">
        <f t="shared" si="86"/>
        <v>1</v>
      </c>
      <c r="Y429" s="15">
        <f t="shared" si="87"/>
        <v>1</v>
      </c>
      <c r="Z429" s="15">
        <f t="shared" si="88"/>
        <v>1</v>
      </c>
      <c r="AA429" s="15">
        <f t="shared" si="89"/>
        <v>1</v>
      </c>
    </row>
    <row r="430" spans="1:27" x14ac:dyDescent="0.25">
      <c r="A430" t="s">
        <v>12</v>
      </c>
      <c r="B430" t="s">
        <v>1568</v>
      </c>
      <c r="C430">
        <v>30113006291079</v>
      </c>
      <c r="D430" t="s">
        <v>3383</v>
      </c>
      <c r="E430" t="s">
        <v>3380</v>
      </c>
      <c r="F430">
        <v>2015</v>
      </c>
      <c r="G430" t="s">
        <v>3384</v>
      </c>
      <c r="H430" t="s">
        <v>3385</v>
      </c>
      <c r="I430">
        <v>44</v>
      </c>
      <c r="J430">
        <v>5</v>
      </c>
      <c r="K430">
        <v>4</v>
      </c>
      <c r="L430">
        <v>0</v>
      </c>
      <c r="N430" s="15" t="str">
        <f t="shared" si="78"/>
        <v>2016</v>
      </c>
      <c r="O430" s="15" t="str">
        <f t="shared" si="79"/>
        <v>03</v>
      </c>
      <c r="P430" s="15">
        <f t="shared" si="80"/>
        <v>201603</v>
      </c>
      <c r="Q430" s="15">
        <f t="shared" si="90"/>
        <v>202009</v>
      </c>
      <c r="R430" s="15">
        <f t="shared" si="81"/>
        <v>49</v>
      </c>
      <c r="S430" s="15">
        <f t="shared" si="82"/>
        <v>4</v>
      </c>
      <c r="T430" s="16">
        <f t="shared" si="83"/>
        <v>4.666666666666667</v>
      </c>
      <c r="U430" s="16">
        <f t="shared" si="84"/>
        <v>10.5</v>
      </c>
      <c r="W430" s="15">
        <f t="shared" si="85"/>
        <v>1</v>
      </c>
      <c r="X430" s="15">
        <f t="shared" si="86"/>
        <v>0</v>
      </c>
      <c r="Y430" s="15">
        <f t="shared" si="87"/>
        <v>0</v>
      </c>
      <c r="Z430" s="15">
        <f t="shared" si="88"/>
        <v>1</v>
      </c>
      <c r="AA430" s="15">
        <f t="shared" si="89"/>
        <v>1</v>
      </c>
    </row>
    <row r="431" spans="1:27" x14ac:dyDescent="0.25">
      <c r="A431" t="s">
        <v>12</v>
      </c>
      <c r="B431" t="s">
        <v>1568</v>
      </c>
      <c r="C431">
        <v>30113006312479</v>
      </c>
      <c r="D431" t="s">
        <v>3563</v>
      </c>
      <c r="F431">
        <v>2016</v>
      </c>
      <c r="G431" t="s">
        <v>3564</v>
      </c>
      <c r="H431" t="s">
        <v>3565</v>
      </c>
      <c r="I431">
        <v>39</v>
      </c>
      <c r="J431">
        <v>7</v>
      </c>
      <c r="K431">
        <v>6</v>
      </c>
      <c r="L431">
        <v>0</v>
      </c>
      <c r="N431" s="15" t="str">
        <f t="shared" si="78"/>
        <v>2016</v>
      </c>
      <c r="O431" s="15" t="str">
        <f t="shared" si="79"/>
        <v>05</v>
      </c>
      <c r="P431" s="15">
        <f t="shared" si="80"/>
        <v>201605</v>
      </c>
      <c r="Q431" s="15">
        <f t="shared" si="90"/>
        <v>201911</v>
      </c>
      <c r="R431" s="15">
        <f t="shared" si="81"/>
        <v>46</v>
      </c>
      <c r="S431" s="15">
        <f t="shared" si="82"/>
        <v>6</v>
      </c>
      <c r="T431" s="16">
        <f t="shared" si="83"/>
        <v>4.5</v>
      </c>
      <c r="U431" s="16">
        <f t="shared" si="84"/>
        <v>10.222222222222221</v>
      </c>
      <c r="W431" s="15">
        <f t="shared" si="85"/>
        <v>1</v>
      </c>
      <c r="X431" s="15">
        <f t="shared" si="86"/>
        <v>1</v>
      </c>
      <c r="Y431" s="15">
        <f t="shared" si="87"/>
        <v>0</v>
      </c>
      <c r="Z431" s="15">
        <f t="shared" si="88"/>
        <v>1</v>
      </c>
      <c r="AA431" s="15">
        <f t="shared" si="89"/>
        <v>1</v>
      </c>
    </row>
    <row r="432" spans="1:27" x14ac:dyDescent="0.25">
      <c r="A432" t="s">
        <v>12</v>
      </c>
      <c r="B432" t="s">
        <v>1568</v>
      </c>
      <c r="C432">
        <v>30113006309228</v>
      </c>
      <c r="D432" t="s">
        <v>3554</v>
      </c>
      <c r="E432" t="s">
        <v>3555</v>
      </c>
      <c r="F432">
        <v>2016</v>
      </c>
      <c r="G432" t="s">
        <v>3556</v>
      </c>
      <c r="H432" t="s">
        <v>3557</v>
      </c>
      <c r="I432">
        <v>45</v>
      </c>
      <c r="J432">
        <v>2</v>
      </c>
      <c r="K432">
        <v>6</v>
      </c>
      <c r="L432">
        <v>0</v>
      </c>
      <c r="N432" s="15" t="str">
        <f t="shared" si="78"/>
        <v>2016</v>
      </c>
      <c r="O432" s="15" t="str">
        <f t="shared" si="79"/>
        <v>05</v>
      </c>
      <c r="P432" s="15">
        <f t="shared" si="80"/>
        <v>201605</v>
      </c>
      <c r="Q432" s="15">
        <f t="shared" si="90"/>
        <v>202008</v>
      </c>
      <c r="R432" s="15">
        <f t="shared" si="81"/>
        <v>47</v>
      </c>
      <c r="S432" s="15">
        <f t="shared" si="82"/>
        <v>6</v>
      </c>
      <c r="T432" s="16">
        <f t="shared" si="83"/>
        <v>4.5</v>
      </c>
      <c r="U432" s="16">
        <f t="shared" si="84"/>
        <v>10.444444444444445</v>
      </c>
      <c r="W432" s="15">
        <f t="shared" si="85"/>
        <v>1</v>
      </c>
      <c r="X432" s="15">
        <f t="shared" si="86"/>
        <v>0</v>
      </c>
      <c r="Y432" s="15">
        <f t="shared" si="87"/>
        <v>0</v>
      </c>
      <c r="Z432" s="15">
        <f t="shared" si="88"/>
        <v>1</v>
      </c>
      <c r="AA432" s="15">
        <f t="shared" si="89"/>
        <v>1</v>
      </c>
    </row>
    <row r="433" spans="1:27" x14ac:dyDescent="0.25">
      <c r="A433" t="s">
        <v>12</v>
      </c>
      <c r="B433" t="s">
        <v>1568</v>
      </c>
      <c r="C433">
        <v>30113006089275</v>
      </c>
      <c r="D433" t="s">
        <v>3226</v>
      </c>
      <c r="E433" t="s">
        <v>2072</v>
      </c>
      <c r="F433">
        <v>2015</v>
      </c>
      <c r="G433" t="s">
        <v>3227</v>
      </c>
      <c r="H433" t="s">
        <v>3228</v>
      </c>
      <c r="I433">
        <v>22</v>
      </c>
      <c r="J433">
        <v>10</v>
      </c>
      <c r="K433">
        <v>8</v>
      </c>
      <c r="L433">
        <v>3</v>
      </c>
      <c r="N433" s="15" t="str">
        <f t="shared" si="78"/>
        <v>2015</v>
      </c>
      <c r="O433" s="15" t="str">
        <f t="shared" si="79"/>
        <v>12</v>
      </c>
      <c r="P433" s="15">
        <f t="shared" si="80"/>
        <v>201512</v>
      </c>
      <c r="Q433" s="15">
        <f t="shared" si="90"/>
        <v>202010</v>
      </c>
      <c r="R433" s="15">
        <f t="shared" si="81"/>
        <v>32</v>
      </c>
      <c r="S433" s="15">
        <f t="shared" si="82"/>
        <v>11</v>
      </c>
      <c r="T433" s="16">
        <f t="shared" si="83"/>
        <v>4.916666666666667</v>
      </c>
      <c r="U433" s="16">
        <f t="shared" si="84"/>
        <v>6.508474576271186</v>
      </c>
      <c r="W433" s="15">
        <f t="shared" si="85"/>
        <v>1</v>
      </c>
      <c r="X433" s="15">
        <f t="shared" si="86"/>
        <v>0</v>
      </c>
      <c r="Y433" s="15">
        <f t="shared" si="87"/>
        <v>1</v>
      </c>
      <c r="Z433" s="15">
        <f t="shared" si="88"/>
        <v>0</v>
      </c>
      <c r="AA433" s="15">
        <f t="shared" si="89"/>
        <v>1</v>
      </c>
    </row>
    <row r="434" spans="1:27" x14ac:dyDescent="0.25">
      <c r="A434" t="s">
        <v>12</v>
      </c>
      <c r="B434" t="s">
        <v>1568</v>
      </c>
      <c r="C434">
        <v>30113005957639</v>
      </c>
      <c r="D434" t="s">
        <v>2254</v>
      </c>
      <c r="E434" t="s">
        <v>2072</v>
      </c>
      <c r="F434">
        <v>2014</v>
      </c>
      <c r="G434" t="s">
        <v>2255</v>
      </c>
      <c r="H434" t="s">
        <v>2256</v>
      </c>
      <c r="I434">
        <v>33</v>
      </c>
      <c r="J434">
        <v>15</v>
      </c>
      <c r="K434">
        <v>5</v>
      </c>
      <c r="L434">
        <v>1</v>
      </c>
      <c r="N434" s="15" t="str">
        <f t="shared" si="78"/>
        <v>2014</v>
      </c>
      <c r="O434" s="15" t="str">
        <f t="shared" si="79"/>
        <v>09</v>
      </c>
      <c r="P434" s="15">
        <f t="shared" si="80"/>
        <v>201409</v>
      </c>
      <c r="Q434" s="15">
        <f t="shared" si="90"/>
        <v>202009</v>
      </c>
      <c r="R434" s="15">
        <f t="shared" si="81"/>
        <v>48</v>
      </c>
      <c r="S434" s="15">
        <f t="shared" si="82"/>
        <v>6</v>
      </c>
      <c r="T434" s="16">
        <f t="shared" si="83"/>
        <v>6.166666666666667</v>
      </c>
      <c r="U434" s="16">
        <f t="shared" si="84"/>
        <v>7.7837837837837833</v>
      </c>
      <c r="W434" s="15">
        <f t="shared" si="85"/>
        <v>1</v>
      </c>
      <c r="X434" s="15">
        <f t="shared" si="86"/>
        <v>0</v>
      </c>
      <c r="Y434" s="15">
        <f t="shared" si="87"/>
        <v>0</v>
      </c>
      <c r="Z434" s="15">
        <f t="shared" si="88"/>
        <v>1</v>
      </c>
      <c r="AA434" s="15">
        <f t="shared" si="89"/>
        <v>1</v>
      </c>
    </row>
    <row r="435" spans="1:27" x14ac:dyDescent="0.25">
      <c r="A435" t="s">
        <v>12</v>
      </c>
      <c r="B435" t="s">
        <v>1568</v>
      </c>
      <c r="C435">
        <v>30113006016419</v>
      </c>
      <c r="D435" t="s">
        <v>2254</v>
      </c>
      <c r="E435" t="s">
        <v>2072</v>
      </c>
      <c r="F435">
        <v>2014</v>
      </c>
      <c r="G435" t="s">
        <v>2305</v>
      </c>
      <c r="H435" t="s">
        <v>2306</v>
      </c>
      <c r="I435">
        <v>32</v>
      </c>
      <c r="J435">
        <v>17</v>
      </c>
      <c r="K435">
        <v>0</v>
      </c>
      <c r="L435">
        <v>1</v>
      </c>
      <c r="N435" s="15" t="str">
        <f t="shared" si="78"/>
        <v>2014</v>
      </c>
      <c r="O435" s="15" t="str">
        <f t="shared" si="79"/>
        <v>11</v>
      </c>
      <c r="P435" s="15">
        <f t="shared" si="80"/>
        <v>201411</v>
      </c>
      <c r="Q435" s="15">
        <f t="shared" si="90"/>
        <v>202010</v>
      </c>
      <c r="R435" s="15">
        <f t="shared" si="81"/>
        <v>49</v>
      </c>
      <c r="S435" s="15">
        <f t="shared" si="82"/>
        <v>1</v>
      </c>
      <c r="T435" s="16">
        <f t="shared" si="83"/>
        <v>6</v>
      </c>
      <c r="U435" s="16">
        <f t="shared" si="84"/>
        <v>8.1666666666666661</v>
      </c>
      <c r="W435" s="15">
        <f t="shared" si="85"/>
        <v>1</v>
      </c>
      <c r="X435" s="15">
        <f t="shared" si="86"/>
        <v>0</v>
      </c>
      <c r="Y435" s="15">
        <f t="shared" si="87"/>
        <v>0</v>
      </c>
      <c r="Z435" s="15">
        <f t="shared" si="88"/>
        <v>1</v>
      </c>
      <c r="AA435" s="15">
        <f t="shared" si="89"/>
        <v>1</v>
      </c>
    </row>
    <row r="436" spans="1:27" x14ac:dyDescent="0.25">
      <c r="A436" t="s">
        <v>12</v>
      </c>
      <c r="B436" t="s">
        <v>2276</v>
      </c>
      <c r="C436">
        <v>30113006024595</v>
      </c>
      <c r="D436" t="s">
        <v>2277</v>
      </c>
      <c r="E436" t="s">
        <v>2278</v>
      </c>
      <c r="F436">
        <v>2008</v>
      </c>
      <c r="G436" t="s">
        <v>2279</v>
      </c>
      <c r="H436" t="s">
        <v>2280</v>
      </c>
      <c r="I436">
        <v>20</v>
      </c>
      <c r="J436">
        <v>14</v>
      </c>
      <c r="K436">
        <v>1</v>
      </c>
      <c r="L436">
        <v>3</v>
      </c>
      <c r="N436" s="15" t="str">
        <f t="shared" si="78"/>
        <v>2014</v>
      </c>
      <c r="O436" s="15" t="str">
        <f t="shared" si="79"/>
        <v>12</v>
      </c>
      <c r="P436" s="15">
        <f t="shared" si="80"/>
        <v>201412</v>
      </c>
      <c r="Q436" s="15">
        <f t="shared" si="90"/>
        <v>202002</v>
      </c>
      <c r="R436" s="15">
        <f t="shared" si="81"/>
        <v>34</v>
      </c>
      <c r="S436" s="15">
        <f t="shared" si="82"/>
        <v>4</v>
      </c>
      <c r="T436" s="16">
        <f t="shared" si="83"/>
        <v>5.916666666666667</v>
      </c>
      <c r="U436" s="16">
        <f t="shared" si="84"/>
        <v>5.7464788732394361</v>
      </c>
      <c r="W436" s="15">
        <f t="shared" si="85"/>
        <v>1</v>
      </c>
      <c r="X436" s="15">
        <f t="shared" si="86"/>
        <v>1</v>
      </c>
      <c r="Y436" s="15">
        <f t="shared" si="87"/>
        <v>1</v>
      </c>
      <c r="Z436" s="15">
        <f t="shared" si="88"/>
        <v>1</v>
      </c>
      <c r="AA436" s="15">
        <f t="shared" si="89"/>
        <v>1</v>
      </c>
    </row>
    <row r="437" spans="1:27" x14ac:dyDescent="0.25">
      <c r="A437" t="s">
        <v>12</v>
      </c>
      <c r="B437" t="s">
        <v>2276</v>
      </c>
      <c r="C437">
        <v>30113006514868</v>
      </c>
      <c r="D437" t="s">
        <v>4576</v>
      </c>
      <c r="E437" t="s">
        <v>4577</v>
      </c>
      <c r="F437">
        <v>2017</v>
      </c>
      <c r="G437" t="s">
        <v>4578</v>
      </c>
      <c r="H437" t="s">
        <v>3076</v>
      </c>
      <c r="I437">
        <v>18</v>
      </c>
      <c r="J437">
        <v>4</v>
      </c>
      <c r="K437">
        <v>1</v>
      </c>
      <c r="L437">
        <v>0</v>
      </c>
      <c r="N437" s="15" t="str">
        <f t="shared" si="78"/>
        <v>2017</v>
      </c>
      <c r="O437" s="15" t="str">
        <f t="shared" si="79"/>
        <v>09</v>
      </c>
      <c r="P437" s="15">
        <f t="shared" si="80"/>
        <v>201709</v>
      </c>
      <c r="Q437" s="15">
        <f t="shared" si="90"/>
        <v>201908</v>
      </c>
      <c r="R437" s="15">
        <f t="shared" si="81"/>
        <v>22</v>
      </c>
      <c r="S437" s="15">
        <f t="shared" si="82"/>
        <v>1</v>
      </c>
      <c r="T437" s="16">
        <f t="shared" si="83"/>
        <v>3.1666666666666665</v>
      </c>
      <c r="U437" s="16">
        <f t="shared" si="84"/>
        <v>6.9473684210526319</v>
      </c>
      <c r="W437" s="15">
        <f t="shared" si="85"/>
        <v>1</v>
      </c>
      <c r="X437" s="15">
        <f t="shared" si="86"/>
        <v>1</v>
      </c>
      <c r="Y437" s="15">
        <f t="shared" si="87"/>
        <v>1</v>
      </c>
      <c r="Z437" s="15">
        <f t="shared" si="88"/>
        <v>1</v>
      </c>
      <c r="AA437" s="15">
        <f t="shared" si="89"/>
        <v>1</v>
      </c>
    </row>
    <row r="438" spans="1:27" x14ac:dyDescent="0.25">
      <c r="A438" t="s">
        <v>12</v>
      </c>
      <c r="B438" t="s">
        <v>1009</v>
      </c>
      <c r="C438">
        <v>30113005485185</v>
      </c>
      <c r="D438" t="s">
        <v>1010</v>
      </c>
      <c r="E438" t="s">
        <v>1011</v>
      </c>
      <c r="F438">
        <v>2011</v>
      </c>
      <c r="G438" t="s">
        <v>1012</v>
      </c>
      <c r="H438" t="s">
        <v>1013</v>
      </c>
      <c r="I438">
        <v>42</v>
      </c>
      <c r="J438">
        <v>9</v>
      </c>
      <c r="K438">
        <v>4</v>
      </c>
      <c r="L438">
        <v>0</v>
      </c>
      <c r="N438" s="15" t="str">
        <f t="shared" si="78"/>
        <v>2012</v>
      </c>
      <c r="O438" s="15" t="str">
        <f t="shared" si="79"/>
        <v>03</v>
      </c>
      <c r="P438" s="15">
        <f t="shared" si="80"/>
        <v>201203</v>
      </c>
      <c r="Q438" s="15">
        <f t="shared" si="90"/>
        <v>202002</v>
      </c>
      <c r="R438" s="15">
        <f t="shared" si="81"/>
        <v>51</v>
      </c>
      <c r="S438" s="15">
        <f t="shared" si="82"/>
        <v>4</v>
      </c>
      <c r="T438" s="16">
        <f t="shared" si="83"/>
        <v>8.6666666666666661</v>
      </c>
      <c r="U438" s="16">
        <f t="shared" si="84"/>
        <v>5.884615384615385</v>
      </c>
      <c r="W438" s="15">
        <f t="shared" si="85"/>
        <v>1</v>
      </c>
      <c r="X438" s="15">
        <f t="shared" si="86"/>
        <v>1</v>
      </c>
      <c r="Y438" s="15">
        <f t="shared" si="87"/>
        <v>1</v>
      </c>
      <c r="Z438" s="15">
        <f t="shared" si="88"/>
        <v>1</v>
      </c>
      <c r="AA438" s="15">
        <f t="shared" si="89"/>
        <v>1</v>
      </c>
    </row>
    <row r="439" spans="1:27" x14ac:dyDescent="0.25">
      <c r="A439" t="s">
        <v>12</v>
      </c>
      <c r="B439" t="s">
        <v>1009</v>
      </c>
      <c r="C439">
        <v>30113006300821</v>
      </c>
      <c r="D439" t="s">
        <v>3358</v>
      </c>
      <c r="E439" t="s">
        <v>3359</v>
      </c>
      <c r="F439">
        <v>2014</v>
      </c>
      <c r="G439" t="s">
        <v>3360</v>
      </c>
      <c r="H439" t="s">
        <v>3361</v>
      </c>
      <c r="I439">
        <v>28</v>
      </c>
      <c r="J439">
        <v>2</v>
      </c>
      <c r="K439">
        <v>5</v>
      </c>
      <c r="L439">
        <v>1</v>
      </c>
      <c r="N439" s="15" t="str">
        <f t="shared" si="78"/>
        <v>2016</v>
      </c>
      <c r="O439" s="15" t="str">
        <f t="shared" si="79"/>
        <v>04</v>
      </c>
      <c r="P439" s="15">
        <f t="shared" si="80"/>
        <v>201604</v>
      </c>
      <c r="Q439" s="15">
        <f t="shared" si="90"/>
        <v>202002</v>
      </c>
      <c r="R439" s="15">
        <f t="shared" si="81"/>
        <v>30</v>
      </c>
      <c r="S439" s="15">
        <f t="shared" si="82"/>
        <v>6</v>
      </c>
      <c r="T439" s="16">
        <f t="shared" si="83"/>
        <v>4.583333333333333</v>
      </c>
      <c r="U439" s="16">
        <f t="shared" si="84"/>
        <v>6.5454545454545459</v>
      </c>
      <c r="W439" s="15">
        <f t="shared" si="85"/>
        <v>1</v>
      </c>
      <c r="X439" s="15">
        <f t="shared" si="86"/>
        <v>1</v>
      </c>
      <c r="Y439" s="15">
        <f t="shared" si="87"/>
        <v>1</v>
      </c>
      <c r="Z439" s="15">
        <f t="shared" si="88"/>
        <v>1</v>
      </c>
      <c r="AA439" s="15">
        <f t="shared" si="89"/>
        <v>1</v>
      </c>
    </row>
    <row r="440" spans="1:27" x14ac:dyDescent="0.25">
      <c r="A440" t="s">
        <v>12</v>
      </c>
      <c r="B440" t="s">
        <v>1009</v>
      </c>
      <c r="C440">
        <v>30113005664748</v>
      </c>
      <c r="D440" t="s">
        <v>1294</v>
      </c>
      <c r="E440" t="s">
        <v>1011</v>
      </c>
      <c r="F440">
        <v>2012</v>
      </c>
      <c r="G440" t="s">
        <v>1295</v>
      </c>
      <c r="H440" t="s">
        <v>1296</v>
      </c>
      <c r="I440">
        <v>30</v>
      </c>
      <c r="J440">
        <v>3</v>
      </c>
      <c r="K440">
        <v>4</v>
      </c>
      <c r="L440">
        <v>0</v>
      </c>
      <c r="N440" s="15" t="str">
        <f t="shared" si="78"/>
        <v>2013</v>
      </c>
      <c r="O440" s="15" t="str">
        <f t="shared" si="79"/>
        <v>01</v>
      </c>
      <c r="P440" s="15">
        <f t="shared" si="80"/>
        <v>201301</v>
      </c>
      <c r="Q440" s="15">
        <f t="shared" si="90"/>
        <v>202002</v>
      </c>
      <c r="R440" s="15">
        <f t="shared" si="81"/>
        <v>33</v>
      </c>
      <c r="S440" s="15">
        <f t="shared" si="82"/>
        <v>4</v>
      </c>
      <c r="T440" s="16">
        <f t="shared" si="83"/>
        <v>7.833333333333333</v>
      </c>
      <c r="U440" s="16">
        <f t="shared" si="84"/>
        <v>4.212765957446809</v>
      </c>
      <c r="W440" s="15">
        <f t="shared" si="85"/>
        <v>1</v>
      </c>
      <c r="X440" s="15">
        <f t="shared" si="86"/>
        <v>1</v>
      </c>
      <c r="Y440" s="15">
        <f t="shared" si="87"/>
        <v>1</v>
      </c>
      <c r="Z440" s="15">
        <f t="shared" si="88"/>
        <v>1</v>
      </c>
      <c r="AA440" s="15">
        <f t="shared" si="89"/>
        <v>1</v>
      </c>
    </row>
    <row r="441" spans="1:27" x14ac:dyDescent="0.25">
      <c r="A441" t="s">
        <v>12</v>
      </c>
      <c r="B441" t="s">
        <v>987</v>
      </c>
      <c r="C441">
        <v>30113005405175</v>
      </c>
      <c r="D441" t="s">
        <v>988</v>
      </c>
      <c r="E441" t="s">
        <v>989</v>
      </c>
      <c r="F441">
        <v>2011</v>
      </c>
      <c r="G441" t="s">
        <v>990</v>
      </c>
      <c r="H441" t="s">
        <v>991</v>
      </c>
      <c r="I441">
        <v>15</v>
      </c>
      <c r="J441">
        <v>18</v>
      </c>
      <c r="K441">
        <v>1</v>
      </c>
      <c r="L441">
        <v>5</v>
      </c>
      <c r="N441" s="15" t="str">
        <f t="shared" si="78"/>
        <v>2012</v>
      </c>
      <c r="O441" s="15" t="str">
        <f t="shared" si="79"/>
        <v>03</v>
      </c>
      <c r="P441" s="15">
        <f t="shared" si="80"/>
        <v>201203</v>
      </c>
      <c r="Q441" s="15">
        <f t="shared" si="90"/>
        <v>202010</v>
      </c>
      <c r="R441" s="15">
        <f t="shared" si="81"/>
        <v>33</v>
      </c>
      <c r="S441" s="15">
        <f t="shared" si="82"/>
        <v>6</v>
      </c>
      <c r="T441" s="16">
        <f t="shared" si="83"/>
        <v>8.6666666666666661</v>
      </c>
      <c r="U441" s="16">
        <f t="shared" si="84"/>
        <v>3.8076923076923079</v>
      </c>
      <c r="W441" s="15">
        <f t="shared" si="85"/>
        <v>1</v>
      </c>
      <c r="X441" s="15">
        <f t="shared" si="86"/>
        <v>0</v>
      </c>
      <c r="Y441" s="15">
        <f t="shared" si="87"/>
        <v>1</v>
      </c>
      <c r="Z441" s="15">
        <f t="shared" si="88"/>
        <v>1</v>
      </c>
      <c r="AA441" s="15">
        <f t="shared" si="89"/>
        <v>1</v>
      </c>
    </row>
    <row r="442" spans="1:27" x14ac:dyDescent="0.25">
      <c r="A442" t="s">
        <v>12</v>
      </c>
      <c r="B442" t="s">
        <v>1595</v>
      </c>
      <c r="C442">
        <v>30113005820712</v>
      </c>
      <c r="D442" t="s">
        <v>1596</v>
      </c>
      <c r="E442" t="s">
        <v>1597</v>
      </c>
      <c r="F442">
        <v>2013</v>
      </c>
      <c r="G442" t="s">
        <v>1598</v>
      </c>
      <c r="H442" t="s">
        <v>1599</v>
      </c>
      <c r="I442">
        <v>34</v>
      </c>
      <c r="J442">
        <v>12</v>
      </c>
      <c r="K442">
        <v>10</v>
      </c>
      <c r="L442">
        <v>0</v>
      </c>
      <c r="N442" s="15" t="str">
        <f t="shared" si="78"/>
        <v>2013</v>
      </c>
      <c r="O442" s="15" t="str">
        <f t="shared" si="79"/>
        <v>09</v>
      </c>
      <c r="P442" s="15">
        <f t="shared" si="80"/>
        <v>201309</v>
      </c>
      <c r="Q442" s="15">
        <f t="shared" si="90"/>
        <v>202010</v>
      </c>
      <c r="R442" s="15">
        <f t="shared" si="81"/>
        <v>46</v>
      </c>
      <c r="S442" s="15">
        <f t="shared" si="82"/>
        <v>10</v>
      </c>
      <c r="T442" s="16">
        <f t="shared" si="83"/>
        <v>7.166666666666667</v>
      </c>
      <c r="U442" s="16">
        <f t="shared" si="84"/>
        <v>6.4186046511627906</v>
      </c>
      <c r="W442" s="15">
        <f t="shared" si="85"/>
        <v>1</v>
      </c>
      <c r="X442" s="15">
        <f t="shared" si="86"/>
        <v>0</v>
      </c>
      <c r="Y442" s="15">
        <f t="shared" si="87"/>
        <v>1</v>
      </c>
      <c r="Z442" s="15">
        <f t="shared" si="88"/>
        <v>0</v>
      </c>
      <c r="AA442" s="15">
        <f t="shared" si="89"/>
        <v>1</v>
      </c>
    </row>
    <row r="443" spans="1:27" x14ac:dyDescent="0.25">
      <c r="A443" t="s">
        <v>12</v>
      </c>
      <c r="B443" t="s">
        <v>80</v>
      </c>
      <c r="C443">
        <v>30113002847254</v>
      </c>
      <c r="D443" t="s">
        <v>81</v>
      </c>
      <c r="E443" t="s">
        <v>82</v>
      </c>
      <c r="F443">
        <v>2007</v>
      </c>
      <c r="G443" t="s">
        <v>83</v>
      </c>
      <c r="H443" t="s">
        <v>84</v>
      </c>
      <c r="I443">
        <v>41</v>
      </c>
      <c r="J443">
        <v>14</v>
      </c>
      <c r="N443" s="15" t="str">
        <f t="shared" si="78"/>
        <v>2009</v>
      </c>
      <c r="O443" s="15" t="str">
        <f t="shared" si="79"/>
        <v>02</v>
      </c>
      <c r="P443" s="15">
        <f t="shared" si="80"/>
        <v>200902</v>
      </c>
      <c r="Q443" s="15">
        <f t="shared" si="90"/>
        <v>201808</v>
      </c>
      <c r="R443" s="15">
        <f t="shared" si="81"/>
        <v>55</v>
      </c>
      <c r="S443" s="15">
        <f t="shared" si="82"/>
        <v>0</v>
      </c>
      <c r="T443" s="16">
        <f t="shared" si="83"/>
        <v>11.75</v>
      </c>
      <c r="U443" s="16">
        <f t="shared" si="84"/>
        <v>4.6808510638297873</v>
      </c>
      <c r="W443" s="15">
        <f t="shared" si="85"/>
        <v>1</v>
      </c>
      <c r="X443" s="15">
        <f t="shared" si="86"/>
        <v>1</v>
      </c>
      <c r="Y443" s="15">
        <f t="shared" si="87"/>
        <v>1</v>
      </c>
      <c r="Z443" s="15">
        <f t="shared" si="88"/>
        <v>1</v>
      </c>
      <c r="AA443" s="15">
        <f t="shared" si="89"/>
        <v>1</v>
      </c>
    </row>
    <row r="444" spans="1:27" x14ac:dyDescent="0.25">
      <c r="A444" t="s">
        <v>12</v>
      </c>
      <c r="B444" t="s">
        <v>1396</v>
      </c>
      <c r="C444">
        <v>30113006091792</v>
      </c>
      <c r="D444" t="s">
        <v>2516</v>
      </c>
      <c r="E444" t="s">
        <v>2517</v>
      </c>
      <c r="F444">
        <v>2014</v>
      </c>
      <c r="G444" t="s">
        <v>2518</v>
      </c>
      <c r="H444" t="s">
        <v>2519</v>
      </c>
      <c r="I444">
        <v>16</v>
      </c>
      <c r="J444">
        <v>2</v>
      </c>
      <c r="K444">
        <v>4</v>
      </c>
      <c r="L444">
        <v>0</v>
      </c>
      <c r="N444" s="15" t="str">
        <f t="shared" si="78"/>
        <v>2015</v>
      </c>
      <c r="O444" s="15" t="str">
        <f t="shared" si="79"/>
        <v>02</v>
      </c>
      <c r="P444" s="15">
        <f t="shared" si="80"/>
        <v>201502</v>
      </c>
      <c r="Q444" s="15">
        <f t="shared" si="90"/>
        <v>202009</v>
      </c>
      <c r="R444" s="15">
        <f t="shared" si="81"/>
        <v>18</v>
      </c>
      <c r="S444" s="15">
        <f t="shared" si="82"/>
        <v>4</v>
      </c>
      <c r="T444" s="16">
        <f t="shared" si="83"/>
        <v>5.75</v>
      </c>
      <c r="U444" s="16">
        <f t="shared" si="84"/>
        <v>3.1304347826086958</v>
      </c>
      <c r="W444" s="15">
        <f t="shared" si="85"/>
        <v>1</v>
      </c>
      <c r="X444" s="15">
        <f t="shared" si="86"/>
        <v>0</v>
      </c>
      <c r="Y444" s="15">
        <f t="shared" si="87"/>
        <v>1</v>
      </c>
      <c r="Z444" s="15">
        <f t="shared" si="88"/>
        <v>1</v>
      </c>
      <c r="AA444" s="15">
        <f t="shared" si="89"/>
        <v>1</v>
      </c>
    </row>
    <row r="445" spans="1:27" x14ac:dyDescent="0.25">
      <c r="A445" t="s">
        <v>12</v>
      </c>
      <c r="B445" t="s">
        <v>1396</v>
      </c>
      <c r="C445">
        <v>30113005665356</v>
      </c>
      <c r="D445" t="s">
        <v>1397</v>
      </c>
      <c r="E445" t="s">
        <v>1398</v>
      </c>
      <c r="F445">
        <v>2012</v>
      </c>
      <c r="G445" t="s">
        <v>1399</v>
      </c>
      <c r="H445" t="s">
        <v>1400</v>
      </c>
      <c r="I445">
        <v>23</v>
      </c>
      <c r="J445">
        <v>3</v>
      </c>
      <c r="K445">
        <v>1</v>
      </c>
      <c r="L445">
        <v>0</v>
      </c>
      <c r="N445" s="15" t="str">
        <f t="shared" si="78"/>
        <v>2013</v>
      </c>
      <c r="O445" s="15" t="str">
        <f t="shared" si="79"/>
        <v>01</v>
      </c>
      <c r="P445" s="15">
        <f t="shared" si="80"/>
        <v>201301</v>
      </c>
      <c r="Q445" s="15">
        <f t="shared" si="90"/>
        <v>201911</v>
      </c>
      <c r="R445" s="15">
        <f t="shared" si="81"/>
        <v>26</v>
      </c>
      <c r="S445" s="15">
        <f t="shared" si="82"/>
        <v>1</v>
      </c>
      <c r="T445" s="16">
        <f t="shared" si="83"/>
        <v>7.833333333333333</v>
      </c>
      <c r="U445" s="16">
        <f t="shared" si="84"/>
        <v>3.3191489361702127</v>
      </c>
      <c r="W445" s="15">
        <f t="shared" si="85"/>
        <v>1</v>
      </c>
      <c r="X445" s="15">
        <f t="shared" si="86"/>
        <v>1</v>
      </c>
      <c r="Y445" s="15">
        <f t="shared" si="87"/>
        <v>1</v>
      </c>
      <c r="Z445" s="15">
        <f t="shared" si="88"/>
        <v>1</v>
      </c>
      <c r="AA445" s="15">
        <f t="shared" si="89"/>
        <v>1</v>
      </c>
    </row>
    <row r="446" spans="1:27" x14ac:dyDescent="0.25">
      <c r="A446" t="s">
        <v>12</v>
      </c>
      <c r="B446" t="s">
        <v>1426</v>
      </c>
      <c r="C446">
        <v>30113005956839</v>
      </c>
      <c r="D446" t="s">
        <v>2218</v>
      </c>
      <c r="E446" t="s">
        <v>1831</v>
      </c>
      <c r="F446">
        <v>2014</v>
      </c>
      <c r="G446" t="s">
        <v>2219</v>
      </c>
      <c r="H446" t="s">
        <v>2220</v>
      </c>
      <c r="I446">
        <v>14</v>
      </c>
      <c r="J446">
        <v>3</v>
      </c>
      <c r="K446">
        <v>3</v>
      </c>
      <c r="L446">
        <v>0</v>
      </c>
      <c r="N446" s="15" t="str">
        <f t="shared" si="78"/>
        <v>2014</v>
      </c>
      <c r="O446" s="15" t="str">
        <f t="shared" si="79"/>
        <v>09</v>
      </c>
      <c r="P446" s="15">
        <f t="shared" si="80"/>
        <v>201409</v>
      </c>
      <c r="Q446" s="15">
        <f t="shared" si="90"/>
        <v>201908</v>
      </c>
      <c r="R446" s="15">
        <f t="shared" si="81"/>
        <v>17</v>
      </c>
      <c r="S446" s="15">
        <f t="shared" si="82"/>
        <v>3</v>
      </c>
      <c r="T446" s="16">
        <f t="shared" si="83"/>
        <v>6.166666666666667</v>
      </c>
      <c r="U446" s="16">
        <f t="shared" si="84"/>
        <v>2.7567567567567566</v>
      </c>
      <c r="W446" s="15">
        <f t="shared" si="85"/>
        <v>1</v>
      </c>
      <c r="X446" s="15">
        <f t="shared" si="86"/>
        <v>1</v>
      </c>
      <c r="Y446" s="15">
        <f t="shared" si="87"/>
        <v>1</v>
      </c>
      <c r="Z446" s="15">
        <f t="shared" si="88"/>
        <v>1</v>
      </c>
      <c r="AA446" s="15">
        <f t="shared" si="89"/>
        <v>1</v>
      </c>
    </row>
    <row r="447" spans="1:27" x14ac:dyDescent="0.25">
      <c r="A447" t="s">
        <v>12</v>
      </c>
      <c r="B447" t="s">
        <v>1426</v>
      </c>
      <c r="C447">
        <v>30113005956813</v>
      </c>
      <c r="D447" t="s">
        <v>2224</v>
      </c>
      <c r="E447" t="s">
        <v>1831</v>
      </c>
      <c r="F447">
        <v>2014</v>
      </c>
      <c r="G447" t="s">
        <v>2225</v>
      </c>
      <c r="H447" t="s">
        <v>2226</v>
      </c>
      <c r="I447">
        <v>14</v>
      </c>
      <c r="J447">
        <v>3</v>
      </c>
      <c r="K447">
        <v>3</v>
      </c>
      <c r="L447">
        <v>0</v>
      </c>
      <c r="N447" s="15" t="str">
        <f t="shared" si="78"/>
        <v>2014</v>
      </c>
      <c r="O447" s="15" t="str">
        <f t="shared" si="79"/>
        <v>09</v>
      </c>
      <c r="P447" s="15">
        <f t="shared" si="80"/>
        <v>201409</v>
      </c>
      <c r="Q447" s="15">
        <f t="shared" si="90"/>
        <v>201908</v>
      </c>
      <c r="R447" s="15">
        <f t="shared" si="81"/>
        <v>17</v>
      </c>
      <c r="S447" s="15">
        <f t="shared" si="82"/>
        <v>3</v>
      </c>
      <c r="T447" s="16">
        <f t="shared" si="83"/>
        <v>6.166666666666667</v>
      </c>
      <c r="U447" s="16">
        <f t="shared" si="84"/>
        <v>2.7567567567567566</v>
      </c>
      <c r="W447" s="15">
        <f t="shared" si="85"/>
        <v>1</v>
      </c>
      <c r="X447" s="15">
        <f t="shared" si="86"/>
        <v>1</v>
      </c>
      <c r="Y447" s="15">
        <f t="shared" si="87"/>
        <v>1</v>
      </c>
      <c r="Z447" s="15">
        <f t="shared" si="88"/>
        <v>1</v>
      </c>
      <c r="AA447" s="15">
        <f t="shared" si="89"/>
        <v>1</v>
      </c>
    </row>
    <row r="448" spans="1:27" x14ac:dyDescent="0.25">
      <c r="A448" t="s">
        <v>12</v>
      </c>
      <c r="B448" t="s">
        <v>1426</v>
      </c>
      <c r="C448">
        <v>30113005956821</v>
      </c>
      <c r="D448" t="s">
        <v>2221</v>
      </c>
      <c r="E448" t="s">
        <v>1831</v>
      </c>
      <c r="F448">
        <v>2014</v>
      </c>
      <c r="G448" t="s">
        <v>2222</v>
      </c>
      <c r="H448" t="s">
        <v>2223</v>
      </c>
      <c r="I448">
        <v>14</v>
      </c>
      <c r="J448">
        <v>3</v>
      </c>
      <c r="K448">
        <v>3</v>
      </c>
      <c r="L448">
        <v>0</v>
      </c>
      <c r="N448" s="15" t="str">
        <f t="shared" si="78"/>
        <v>2014</v>
      </c>
      <c r="O448" s="15" t="str">
        <f t="shared" si="79"/>
        <v>09</v>
      </c>
      <c r="P448" s="15">
        <f t="shared" si="80"/>
        <v>201409</v>
      </c>
      <c r="Q448" s="15">
        <f t="shared" si="90"/>
        <v>201908</v>
      </c>
      <c r="R448" s="15">
        <f t="shared" si="81"/>
        <v>17</v>
      </c>
      <c r="S448" s="15">
        <f t="shared" si="82"/>
        <v>3</v>
      </c>
      <c r="T448" s="16">
        <f t="shared" si="83"/>
        <v>6.166666666666667</v>
      </c>
      <c r="U448" s="16">
        <f t="shared" si="84"/>
        <v>2.7567567567567566</v>
      </c>
      <c r="W448" s="15">
        <f t="shared" si="85"/>
        <v>1</v>
      </c>
      <c r="X448" s="15">
        <f t="shared" si="86"/>
        <v>1</v>
      </c>
      <c r="Y448" s="15">
        <f t="shared" si="87"/>
        <v>1</v>
      </c>
      <c r="Z448" s="15">
        <f t="shared" si="88"/>
        <v>1</v>
      </c>
      <c r="AA448" s="15">
        <f t="shared" si="89"/>
        <v>1</v>
      </c>
    </row>
    <row r="449" spans="1:27" x14ac:dyDescent="0.25">
      <c r="A449" t="s">
        <v>12</v>
      </c>
      <c r="B449" t="s">
        <v>1426</v>
      </c>
      <c r="C449">
        <v>30113005682708</v>
      </c>
      <c r="D449" t="s">
        <v>1427</v>
      </c>
      <c r="E449" t="s">
        <v>1428</v>
      </c>
      <c r="F449">
        <v>2012</v>
      </c>
      <c r="G449" t="s">
        <v>1429</v>
      </c>
      <c r="H449" t="s">
        <v>1430</v>
      </c>
      <c r="I449">
        <v>40</v>
      </c>
      <c r="J449">
        <v>8</v>
      </c>
      <c r="K449">
        <v>2</v>
      </c>
      <c r="L449">
        <v>1</v>
      </c>
      <c r="N449" s="15" t="str">
        <f t="shared" si="78"/>
        <v>2013</v>
      </c>
      <c r="O449" s="15" t="str">
        <f t="shared" si="79"/>
        <v>05</v>
      </c>
      <c r="P449" s="15">
        <f t="shared" si="80"/>
        <v>201305</v>
      </c>
      <c r="Q449" s="15">
        <f t="shared" si="90"/>
        <v>201908</v>
      </c>
      <c r="R449" s="15">
        <f t="shared" si="81"/>
        <v>48</v>
      </c>
      <c r="S449" s="15">
        <f t="shared" si="82"/>
        <v>3</v>
      </c>
      <c r="T449" s="16">
        <f t="shared" si="83"/>
        <v>7.5</v>
      </c>
      <c r="U449" s="16">
        <f t="shared" si="84"/>
        <v>6.4</v>
      </c>
      <c r="W449" s="15">
        <f t="shared" si="85"/>
        <v>1</v>
      </c>
      <c r="X449" s="15">
        <f t="shared" si="86"/>
        <v>1</v>
      </c>
      <c r="Y449" s="15">
        <f t="shared" si="87"/>
        <v>1</v>
      </c>
      <c r="Z449" s="15">
        <f t="shared" si="88"/>
        <v>1</v>
      </c>
      <c r="AA449" s="15">
        <f t="shared" si="89"/>
        <v>1</v>
      </c>
    </row>
    <row r="450" spans="1:27" x14ac:dyDescent="0.25">
      <c r="A450" t="s">
        <v>12</v>
      </c>
      <c r="B450" t="s">
        <v>1426</v>
      </c>
      <c r="C450">
        <v>30113005795344</v>
      </c>
      <c r="D450" t="s">
        <v>1838</v>
      </c>
      <c r="E450" t="s">
        <v>1428</v>
      </c>
      <c r="F450">
        <v>2013</v>
      </c>
      <c r="G450" t="s">
        <v>1839</v>
      </c>
      <c r="H450" t="s">
        <v>1840</v>
      </c>
      <c r="I450">
        <v>17</v>
      </c>
      <c r="J450">
        <v>8</v>
      </c>
      <c r="K450">
        <v>4</v>
      </c>
      <c r="L450">
        <v>0</v>
      </c>
      <c r="N450" s="15" t="str">
        <f t="shared" si="78"/>
        <v>2014</v>
      </c>
      <c r="O450" s="15" t="str">
        <f t="shared" si="79"/>
        <v>03</v>
      </c>
      <c r="P450" s="15">
        <f t="shared" si="80"/>
        <v>201403</v>
      </c>
      <c r="Q450" s="15">
        <f t="shared" si="90"/>
        <v>201908</v>
      </c>
      <c r="R450" s="15">
        <f t="shared" si="81"/>
        <v>25</v>
      </c>
      <c r="S450" s="15">
        <f t="shared" si="82"/>
        <v>4</v>
      </c>
      <c r="T450" s="16">
        <f t="shared" si="83"/>
        <v>6.666666666666667</v>
      </c>
      <c r="U450" s="16">
        <f t="shared" si="84"/>
        <v>3.75</v>
      </c>
      <c r="W450" s="15">
        <f t="shared" si="85"/>
        <v>1</v>
      </c>
      <c r="X450" s="15">
        <f t="shared" si="86"/>
        <v>1</v>
      </c>
      <c r="Y450" s="15">
        <f t="shared" si="87"/>
        <v>1</v>
      </c>
      <c r="Z450" s="15">
        <f t="shared" si="88"/>
        <v>1</v>
      </c>
      <c r="AA450" s="15">
        <f t="shared" si="89"/>
        <v>1</v>
      </c>
    </row>
    <row r="451" spans="1:27" x14ac:dyDescent="0.25">
      <c r="A451" t="s">
        <v>12</v>
      </c>
      <c r="B451" t="s">
        <v>1426</v>
      </c>
      <c r="C451">
        <v>30113005795336</v>
      </c>
      <c r="D451" t="s">
        <v>1830</v>
      </c>
      <c r="E451" t="s">
        <v>1831</v>
      </c>
      <c r="F451">
        <v>2013</v>
      </c>
      <c r="G451" t="s">
        <v>1832</v>
      </c>
      <c r="H451" t="s">
        <v>1833</v>
      </c>
      <c r="I451">
        <v>15</v>
      </c>
      <c r="J451">
        <v>4</v>
      </c>
      <c r="K451">
        <v>3</v>
      </c>
      <c r="L451">
        <v>0</v>
      </c>
      <c r="N451" s="15" t="str">
        <f t="shared" ref="N451:N514" si="91">IF(G451="",IF(F451="",9999,F451),MID(G451,7,4))</f>
        <v>2014</v>
      </c>
      <c r="O451" s="15" t="str">
        <f t="shared" ref="O451:O514" si="92">IF(G451="",IF(F451="",99,F451),MID(G451,4,2))</f>
        <v>03</v>
      </c>
      <c r="P451" s="15">
        <f t="shared" ref="P451:P514" si="93">INT(CONCATENATE(N451,O451))</f>
        <v>201403</v>
      </c>
      <c r="Q451" s="15">
        <f t="shared" si="90"/>
        <v>201908</v>
      </c>
      <c r="R451" s="15">
        <f t="shared" ref="R451:R514" si="94">I451+J451</f>
        <v>19</v>
      </c>
      <c r="S451" s="15">
        <f t="shared" ref="S451:S514" si="95">K451+L451</f>
        <v>3</v>
      </c>
      <c r="T451" s="16">
        <f t="shared" ref="T451:T514" si="96">(12*($AD$3-INT(N451))+($AD$4-INT(O451)))/12</f>
        <v>6.666666666666667</v>
      </c>
      <c r="U451" s="16">
        <f t="shared" ref="U451:U514" si="97">IF(T451&lt;1,R451,R451/T451)</f>
        <v>2.85</v>
      </c>
      <c r="W451" s="15">
        <f t="shared" ref="W451:W514" si="98">IF(P451&lt;$AD$8,1,0)</f>
        <v>1</v>
      </c>
      <c r="X451" s="15">
        <f t="shared" ref="X451:X514" si="99">IF(Q451&lt;$AD$9,1,0)</f>
        <v>1</v>
      </c>
      <c r="Y451" s="15">
        <f t="shared" ref="Y451:Y514" si="100">IF(U451&lt;$AD$10,1,0)</f>
        <v>1</v>
      </c>
      <c r="Z451" s="15">
        <f t="shared" ref="Z451:Z514" si="101">IF(S451&lt;$AD$11,1,0)</f>
        <v>1</v>
      </c>
      <c r="AA451" s="15">
        <f t="shared" ref="AA451:AA514" si="102">IF(W451*SUM(X451:Z451),1,0)</f>
        <v>1</v>
      </c>
    </row>
    <row r="452" spans="1:27" x14ac:dyDescent="0.25">
      <c r="A452" t="s">
        <v>12</v>
      </c>
      <c r="B452" t="s">
        <v>1426</v>
      </c>
      <c r="C452">
        <v>30113005795567</v>
      </c>
      <c r="D452" t="s">
        <v>1834</v>
      </c>
      <c r="E452" t="s">
        <v>1835</v>
      </c>
      <c r="F452">
        <v>2013</v>
      </c>
      <c r="G452" t="s">
        <v>1836</v>
      </c>
      <c r="H452" t="s">
        <v>1837</v>
      </c>
      <c r="I452">
        <v>15</v>
      </c>
      <c r="J452">
        <v>6</v>
      </c>
      <c r="K452">
        <v>5</v>
      </c>
      <c r="L452">
        <v>1</v>
      </c>
      <c r="N452" s="15" t="str">
        <f t="shared" si="91"/>
        <v>2014</v>
      </c>
      <c r="O452" s="15" t="str">
        <f t="shared" si="92"/>
        <v>03</v>
      </c>
      <c r="P452" s="15">
        <f t="shared" si="93"/>
        <v>201403</v>
      </c>
      <c r="Q452" s="15">
        <f t="shared" ref="Q452:Q515" si="103">IF(H452="",0,INT(CONCATENATE(MID(H452,7,4),MID(H452,4,2))))</f>
        <v>201908</v>
      </c>
      <c r="R452" s="15">
        <f t="shared" si="94"/>
        <v>21</v>
      </c>
      <c r="S452" s="15">
        <f t="shared" si="95"/>
        <v>6</v>
      </c>
      <c r="T452" s="16">
        <f t="shared" si="96"/>
        <v>6.666666666666667</v>
      </c>
      <c r="U452" s="16">
        <f t="shared" si="97"/>
        <v>3.15</v>
      </c>
      <c r="W452" s="15">
        <f t="shared" si="98"/>
        <v>1</v>
      </c>
      <c r="X452" s="15">
        <f t="shared" si="99"/>
        <v>1</v>
      </c>
      <c r="Y452" s="15">
        <f t="shared" si="100"/>
        <v>1</v>
      </c>
      <c r="Z452" s="15">
        <f t="shared" si="101"/>
        <v>1</v>
      </c>
      <c r="AA452" s="15">
        <f t="shared" si="102"/>
        <v>1</v>
      </c>
    </row>
    <row r="453" spans="1:27" x14ac:dyDescent="0.25">
      <c r="A453" t="s">
        <v>12</v>
      </c>
      <c r="B453" t="s">
        <v>1426</v>
      </c>
      <c r="C453">
        <v>30113005652164</v>
      </c>
      <c r="D453" t="s">
        <v>2207</v>
      </c>
      <c r="E453" t="s">
        <v>2201</v>
      </c>
      <c r="F453">
        <v>2014</v>
      </c>
      <c r="G453" t="s">
        <v>2208</v>
      </c>
      <c r="H453" t="s">
        <v>2209</v>
      </c>
      <c r="I453">
        <v>16</v>
      </c>
      <c r="J453">
        <v>7</v>
      </c>
      <c r="K453">
        <v>4</v>
      </c>
      <c r="L453">
        <v>0</v>
      </c>
      <c r="N453" s="15" t="str">
        <f t="shared" si="91"/>
        <v>2014</v>
      </c>
      <c r="O453" s="15" t="str">
        <f t="shared" si="92"/>
        <v>09</v>
      </c>
      <c r="P453" s="15">
        <f t="shared" si="93"/>
        <v>201409</v>
      </c>
      <c r="Q453" s="15">
        <f t="shared" si="103"/>
        <v>201911</v>
      </c>
      <c r="R453" s="15">
        <f t="shared" si="94"/>
        <v>23</v>
      </c>
      <c r="S453" s="15">
        <f t="shared" si="95"/>
        <v>4</v>
      </c>
      <c r="T453" s="16">
        <f t="shared" si="96"/>
        <v>6.166666666666667</v>
      </c>
      <c r="U453" s="16">
        <f t="shared" si="97"/>
        <v>3.7297297297297294</v>
      </c>
      <c r="W453" s="15">
        <f t="shared" si="98"/>
        <v>1</v>
      </c>
      <c r="X453" s="15">
        <f t="shared" si="99"/>
        <v>1</v>
      </c>
      <c r="Y453" s="15">
        <f t="shared" si="100"/>
        <v>1</v>
      </c>
      <c r="Z453" s="15">
        <f t="shared" si="101"/>
        <v>1</v>
      </c>
      <c r="AA453" s="15">
        <f t="shared" si="102"/>
        <v>1</v>
      </c>
    </row>
    <row r="454" spans="1:27" x14ac:dyDescent="0.25">
      <c r="A454" t="s">
        <v>12</v>
      </c>
      <c r="B454" t="s">
        <v>1426</v>
      </c>
      <c r="C454">
        <v>30113005652149</v>
      </c>
      <c r="D454" t="s">
        <v>2204</v>
      </c>
      <c r="E454" t="s">
        <v>2201</v>
      </c>
      <c r="F454">
        <v>2014</v>
      </c>
      <c r="G454" t="s">
        <v>2205</v>
      </c>
      <c r="H454" t="s">
        <v>2206</v>
      </c>
      <c r="I454">
        <v>14</v>
      </c>
      <c r="J454">
        <v>5</v>
      </c>
      <c r="K454">
        <v>3</v>
      </c>
      <c r="L454">
        <v>0</v>
      </c>
      <c r="N454" s="15" t="str">
        <f t="shared" si="91"/>
        <v>2014</v>
      </c>
      <c r="O454" s="15" t="str">
        <f t="shared" si="92"/>
        <v>09</v>
      </c>
      <c r="P454" s="15">
        <f t="shared" si="93"/>
        <v>201409</v>
      </c>
      <c r="Q454" s="15">
        <f t="shared" si="103"/>
        <v>201911</v>
      </c>
      <c r="R454" s="15">
        <f t="shared" si="94"/>
        <v>19</v>
      </c>
      <c r="S454" s="15">
        <f t="shared" si="95"/>
        <v>3</v>
      </c>
      <c r="T454" s="16">
        <f t="shared" si="96"/>
        <v>6.166666666666667</v>
      </c>
      <c r="U454" s="16">
        <f t="shared" si="97"/>
        <v>3.0810810810810811</v>
      </c>
      <c r="W454" s="15">
        <f t="shared" si="98"/>
        <v>1</v>
      </c>
      <c r="X454" s="15">
        <f t="shared" si="99"/>
        <v>1</v>
      </c>
      <c r="Y454" s="15">
        <f t="shared" si="100"/>
        <v>1</v>
      </c>
      <c r="Z454" s="15">
        <f t="shared" si="101"/>
        <v>1</v>
      </c>
      <c r="AA454" s="15">
        <f t="shared" si="102"/>
        <v>1</v>
      </c>
    </row>
    <row r="455" spans="1:27" x14ac:dyDescent="0.25">
      <c r="A455" t="s">
        <v>12</v>
      </c>
      <c r="B455" t="s">
        <v>1426</v>
      </c>
      <c r="C455">
        <v>30113005652131</v>
      </c>
      <c r="D455" t="s">
        <v>2200</v>
      </c>
      <c r="E455" t="s">
        <v>2201</v>
      </c>
      <c r="F455">
        <v>2014</v>
      </c>
      <c r="G455" t="s">
        <v>2202</v>
      </c>
      <c r="H455" t="s">
        <v>2203</v>
      </c>
      <c r="I455">
        <v>14</v>
      </c>
      <c r="J455">
        <v>7</v>
      </c>
      <c r="K455">
        <v>3</v>
      </c>
      <c r="L455">
        <v>0</v>
      </c>
      <c r="N455" s="15" t="str">
        <f t="shared" si="91"/>
        <v>2014</v>
      </c>
      <c r="O455" s="15" t="str">
        <f t="shared" si="92"/>
        <v>09</v>
      </c>
      <c r="P455" s="15">
        <f t="shared" si="93"/>
        <v>201409</v>
      </c>
      <c r="Q455" s="15">
        <f t="shared" si="103"/>
        <v>201911</v>
      </c>
      <c r="R455" s="15">
        <f t="shared" si="94"/>
        <v>21</v>
      </c>
      <c r="S455" s="15">
        <f t="shared" si="95"/>
        <v>3</v>
      </c>
      <c r="T455" s="16">
        <f t="shared" si="96"/>
        <v>6.166666666666667</v>
      </c>
      <c r="U455" s="16">
        <f t="shared" si="97"/>
        <v>3.4054054054054053</v>
      </c>
      <c r="W455" s="15">
        <f t="shared" si="98"/>
        <v>1</v>
      </c>
      <c r="X455" s="15">
        <f t="shared" si="99"/>
        <v>1</v>
      </c>
      <c r="Y455" s="15">
        <f t="shared" si="100"/>
        <v>1</v>
      </c>
      <c r="Z455" s="15">
        <f t="shared" si="101"/>
        <v>1</v>
      </c>
      <c r="AA455" s="15">
        <f t="shared" si="102"/>
        <v>1</v>
      </c>
    </row>
    <row r="456" spans="1:27" x14ac:dyDescent="0.25">
      <c r="A456" t="s">
        <v>12</v>
      </c>
      <c r="B456" t="s">
        <v>1426</v>
      </c>
      <c r="C456">
        <v>30113005652156</v>
      </c>
      <c r="D456" t="s">
        <v>2210</v>
      </c>
      <c r="E456" t="s">
        <v>2201</v>
      </c>
      <c r="F456">
        <v>2014</v>
      </c>
      <c r="G456" t="s">
        <v>2211</v>
      </c>
      <c r="H456" t="s">
        <v>2212</v>
      </c>
      <c r="I456">
        <v>13</v>
      </c>
      <c r="J456">
        <v>3</v>
      </c>
      <c r="K456">
        <v>3</v>
      </c>
      <c r="L456">
        <v>0</v>
      </c>
      <c r="N456" s="15" t="str">
        <f t="shared" si="91"/>
        <v>2014</v>
      </c>
      <c r="O456" s="15" t="str">
        <f t="shared" si="92"/>
        <v>09</v>
      </c>
      <c r="P456" s="15">
        <f t="shared" si="93"/>
        <v>201409</v>
      </c>
      <c r="Q456" s="15">
        <f t="shared" si="103"/>
        <v>201911</v>
      </c>
      <c r="R456" s="15">
        <f t="shared" si="94"/>
        <v>16</v>
      </c>
      <c r="S456" s="15">
        <f t="shared" si="95"/>
        <v>3</v>
      </c>
      <c r="T456" s="16">
        <f t="shared" si="96"/>
        <v>6.166666666666667</v>
      </c>
      <c r="U456" s="16">
        <f t="shared" si="97"/>
        <v>2.5945945945945943</v>
      </c>
      <c r="W456" s="15">
        <f t="shared" si="98"/>
        <v>1</v>
      </c>
      <c r="X456" s="15">
        <f t="shared" si="99"/>
        <v>1</v>
      </c>
      <c r="Y456" s="15">
        <f t="shared" si="100"/>
        <v>1</v>
      </c>
      <c r="Z456" s="15">
        <f t="shared" si="101"/>
        <v>1</v>
      </c>
      <c r="AA456" s="15">
        <f t="shared" si="102"/>
        <v>1</v>
      </c>
    </row>
    <row r="457" spans="1:27" x14ac:dyDescent="0.25">
      <c r="A457" t="s">
        <v>12</v>
      </c>
      <c r="B457" t="s">
        <v>1426</v>
      </c>
      <c r="C457">
        <v>30113005695296</v>
      </c>
      <c r="D457" t="s">
        <v>1431</v>
      </c>
      <c r="E457" t="s">
        <v>1428</v>
      </c>
      <c r="F457">
        <v>2012</v>
      </c>
      <c r="G457" t="s">
        <v>1432</v>
      </c>
      <c r="H457" t="s">
        <v>1433</v>
      </c>
      <c r="I457">
        <v>32</v>
      </c>
      <c r="J457">
        <v>10</v>
      </c>
      <c r="K457">
        <v>1</v>
      </c>
      <c r="L457">
        <v>0</v>
      </c>
      <c r="N457" s="15" t="str">
        <f t="shared" si="91"/>
        <v>2013</v>
      </c>
      <c r="O457" s="15" t="str">
        <f t="shared" si="92"/>
        <v>06</v>
      </c>
      <c r="P457" s="15">
        <f t="shared" si="93"/>
        <v>201306</v>
      </c>
      <c r="Q457" s="15">
        <f t="shared" si="103"/>
        <v>201908</v>
      </c>
      <c r="R457" s="15">
        <f t="shared" si="94"/>
        <v>42</v>
      </c>
      <c r="S457" s="15">
        <f t="shared" si="95"/>
        <v>1</v>
      </c>
      <c r="T457" s="16">
        <f t="shared" si="96"/>
        <v>7.416666666666667</v>
      </c>
      <c r="U457" s="16">
        <f t="shared" si="97"/>
        <v>5.6629213483146064</v>
      </c>
      <c r="W457" s="15">
        <f t="shared" si="98"/>
        <v>1</v>
      </c>
      <c r="X457" s="15">
        <f t="shared" si="99"/>
        <v>1</v>
      </c>
      <c r="Y457" s="15">
        <f t="shared" si="100"/>
        <v>1</v>
      </c>
      <c r="Z457" s="15">
        <f t="shared" si="101"/>
        <v>1</v>
      </c>
      <c r="AA457" s="15">
        <f t="shared" si="102"/>
        <v>1</v>
      </c>
    </row>
    <row r="458" spans="1:27" x14ac:dyDescent="0.25">
      <c r="A458" t="s">
        <v>12</v>
      </c>
      <c r="B458" t="s">
        <v>1426</v>
      </c>
      <c r="C458">
        <v>30113005956805</v>
      </c>
      <c r="D458" t="s">
        <v>2227</v>
      </c>
      <c r="E458" t="s">
        <v>1831</v>
      </c>
      <c r="F458">
        <v>2014</v>
      </c>
      <c r="G458" t="s">
        <v>2228</v>
      </c>
      <c r="H458" t="s">
        <v>2229</v>
      </c>
      <c r="I458">
        <v>12</v>
      </c>
      <c r="J458">
        <v>4</v>
      </c>
      <c r="K458">
        <v>4</v>
      </c>
      <c r="L458">
        <v>0</v>
      </c>
      <c r="N458" s="15" t="str">
        <f t="shared" si="91"/>
        <v>2014</v>
      </c>
      <c r="O458" s="15" t="str">
        <f t="shared" si="92"/>
        <v>09</v>
      </c>
      <c r="P458" s="15">
        <f t="shared" si="93"/>
        <v>201409</v>
      </c>
      <c r="Q458" s="15">
        <f t="shared" si="103"/>
        <v>202001</v>
      </c>
      <c r="R458" s="15">
        <f t="shared" si="94"/>
        <v>16</v>
      </c>
      <c r="S458" s="15">
        <f t="shared" si="95"/>
        <v>4</v>
      </c>
      <c r="T458" s="16">
        <f t="shared" si="96"/>
        <v>6.166666666666667</v>
      </c>
      <c r="U458" s="16">
        <f t="shared" si="97"/>
        <v>2.5945945945945943</v>
      </c>
      <c r="W458" s="15">
        <f t="shared" si="98"/>
        <v>1</v>
      </c>
      <c r="X458" s="15">
        <f t="shared" si="99"/>
        <v>1</v>
      </c>
      <c r="Y458" s="15">
        <f t="shared" si="100"/>
        <v>1</v>
      </c>
      <c r="Z458" s="15">
        <f t="shared" si="101"/>
        <v>1</v>
      </c>
      <c r="AA458" s="15">
        <f t="shared" si="102"/>
        <v>1</v>
      </c>
    </row>
    <row r="459" spans="1:27" x14ac:dyDescent="0.25">
      <c r="A459" t="s">
        <v>12</v>
      </c>
      <c r="B459" t="s">
        <v>1426</v>
      </c>
      <c r="C459">
        <v>30113006078617</v>
      </c>
      <c r="D459" t="s">
        <v>2759</v>
      </c>
      <c r="E459" t="s">
        <v>1831</v>
      </c>
      <c r="F459">
        <v>2015</v>
      </c>
      <c r="G459" t="s">
        <v>2760</v>
      </c>
      <c r="H459" t="s">
        <v>2761</v>
      </c>
      <c r="I459">
        <v>11</v>
      </c>
      <c r="J459">
        <v>5</v>
      </c>
      <c r="K459">
        <v>2</v>
      </c>
      <c r="L459">
        <v>0</v>
      </c>
      <c r="N459" s="15" t="str">
        <f t="shared" si="91"/>
        <v>2015</v>
      </c>
      <c r="O459" s="15" t="str">
        <f t="shared" si="92"/>
        <v>06</v>
      </c>
      <c r="P459" s="15">
        <f t="shared" si="93"/>
        <v>201506</v>
      </c>
      <c r="Q459" s="15">
        <f t="shared" si="103"/>
        <v>202001</v>
      </c>
      <c r="R459" s="15">
        <f t="shared" si="94"/>
        <v>16</v>
      </c>
      <c r="S459" s="15">
        <f t="shared" si="95"/>
        <v>2</v>
      </c>
      <c r="T459" s="16">
        <f t="shared" si="96"/>
        <v>5.416666666666667</v>
      </c>
      <c r="U459" s="16">
        <f t="shared" si="97"/>
        <v>2.9538461538461536</v>
      </c>
      <c r="W459" s="15">
        <f t="shared" si="98"/>
        <v>1</v>
      </c>
      <c r="X459" s="15">
        <f t="shared" si="99"/>
        <v>1</v>
      </c>
      <c r="Y459" s="15">
        <f t="shared" si="100"/>
        <v>1</v>
      </c>
      <c r="Z459" s="15">
        <f t="shared" si="101"/>
        <v>1</v>
      </c>
      <c r="AA459" s="15">
        <f t="shared" si="102"/>
        <v>1</v>
      </c>
    </row>
    <row r="460" spans="1:27" x14ac:dyDescent="0.25">
      <c r="A460" t="s">
        <v>12</v>
      </c>
      <c r="B460" t="s">
        <v>1426</v>
      </c>
      <c r="C460">
        <v>30113006078625</v>
      </c>
      <c r="D460" t="s">
        <v>2756</v>
      </c>
      <c r="E460" t="s">
        <v>1831</v>
      </c>
      <c r="F460">
        <v>2015</v>
      </c>
      <c r="G460" t="s">
        <v>2757</v>
      </c>
      <c r="H460" t="s">
        <v>2758</v>
      </c>
      <c r="I460">
        <v>12</v>
      </c>
      <c r="J460">
        <v>4</v>
      </c>
      <c r="K460">
        <v>1</v>
      </c>
      <c r="L460">
        <v>0</v>
      </c>
      <c r="N460" s="15" t="str">
        <f t="shared" si="91"/>
        <v>2015</v>
      </c>
      <c r="O460" s="15" t="str">
        <f t="shared" si="92"/>
        <v>06</v>
      </c>
      <c r="P460" s="15">
        <f t="shared" si="93"/>
        <v>201506</v>
      </c>
      <c r="Q460" s="15">
        <f t="shared" si="103"/>
        <v>202001</v>
      </c>
      <c r="R460" s="15">
        <f t="shared" si="94"/>
        <v>16</v>
      </c>
      <c r="S460" s="15">
        <f t="shared" si="95"/>
        <v>1</v>
      </c>
      <c r="T460" s="16">
        <f t="shared" si="96"/>
        <v>5.416666666666667</v>
      </c>
      <c r="U460" s="16">
        <f t="shared" si="97"/>
        <v>2.9538461538461536</v>
      </c>
      <c r="W460" s="15">
        <f t="shared" si="98"/>
        <v>1</v>
      </c>
      <c r="X460" s="15">
        <f t="shared" si="99"/>
        <v>1</v>
      </c>
      <c r="Y460" s="15">
        <f t="shared" si="100"/>
        <v>1</v>
      </c>
      <c r="Z460" s="15">
        <f t="shared" si="101"/>
        <v>1</v>
      </c>
      <c r="AA460" s="15">
        <f t="shared" si="102"/>
        <v>1</v>
      </c>
    </row>
    <row r="461" spans="1:27" x14ac:dyDescent="0.25">
      <c r="A461" t="s">
        <v>12</v>
      </c>
      <c r="B461" t="s">
        <v>1426</v>
      </c>
      <c r="C461">
        <v>30113006082676</v>
      </c>
      <c r="D461" t="s">
        <v>2941</v>
      </c>
      <c r="E461" t="s">
        <v>1831</v>
      </c>
      <c r="F461">
        <v>2015</v>
      </c>
      <c r="G461" t="s">
        <v>2942</v>
      </c>
      <c r="H461" t="s">
        <v>2943</v>
      </c>
      <c r="I461">
        <v>8</v>
      </c>
      <c r="J461">
        <v>8</v>
      </c>
      <c r="K461">
        <v>2</v>
      </c>
      <c r="L461">
        <v>0</v>
      </c>
      <c r="N461" s="15" t="str">
        <f t="shared" si="91"/>
        <v>2015</v>
      </c>
      <c r="O461" s="15" t="str">
        <f t="shared" si="92"/>
        <v>10</v>
      </c>
      <c r="P461" s="15">
        <f t="shared" si="93"/>
        <v>201510</v>
      </c>
      <c r="Q461" s="15">
        <f t="shared" si="103"/>
        <v>202001</v>
      </c>
      <c r="R461" s="15">
        <f t="shared" si="94"/>
        <v>16</v>
      </c>
      <c r="S461" s="15">
        <f t="shared" si="95"/>
        <v>2</v>
      </c>
      <c r="T461" s="16">
        <f t="shared" si="96"/>
        <v>5.083333333333333</v>
      </c>
      <c r="U461" s="16">
        <f t="shared" si="97"/>
        <v>3.1475409836065578</v>
      </c>
      <c r="W461" s="15">
        <f t="shared" si="98"/>
        <v>1</v>
      </c>
      <c r="X461" s="15">
        <f t="shared" si="99"/>
        <v>1</v>
      </c>
      <c r="Y461" s="15">
        <f t="shared" si="100"/>
        <v>1</v>
      </c>
      <c r="Z461" s="15">
        <f t="shared" si="101"/>
        <v>1</v>
      </c>
      <c r="AA461" s="15">
        <f t="shared" si="102"/>
        <v>1</v>
      </c>
    </row>
    <row r="462" spans="1:27" x14ac:dyDescent="0.25">
      <c r="A462" t="s">
        <v>12</v>
      </c>
      <c r="B462" t="s">
        <v>1426</v>
      </c>
      <c r="C462">
        <v>30113006082684</v>
      </c>
      <c r="D462" t="s">
        <v>2938</v>
      </c>
      <c r="E462" t="s">
        <v>1831</v>
      </c>
      <c r="F462">
        <v>2015</v>
      </c>
      <c r="G462" t="s">
        <v>2939</v>
      </c>
      <c r="H462" t="s">
        <v>2940</v>
      </c>
      <c r="I462">
        <v>15</v>
      </c>
      <c r="J462">
        <v>6</v>
      </c>
      <c r="K462">
        <v>2</v>
      </c>
      <c r="L462">
        <v>0</v>
      </c>
      <c r="N462" s="15" t="str">
        <f t="shared" si="91"/>
        <v>2015</v>
      </c>
      <c r="O462" s="15" t="str">
        <f t="shared" si="92"/>
        <v>10</v>
      </c>
      <c r="P462" s="15">
        <f t="shared" si="93"/>
        <v>201510</v>
      </c>
      <c r="Q462" s="15">
        <f t="shared" si="103"/>
        <v>202001</v>
      </c>
      <c r="R462" s="15">
        <f t="shared" si="94"/>
        <v>21</v>
      </c>
      <c r="S462" s="15">
        <f t="shared" si="95"/>
        <v>2</v>
      </c>
      <c r="T462" s="16">
        <f t="shared" si="96"/>
        <v>5.083333333333333</v>
      </c>
      <c r="U462" s="16">
        <f t="shared" si="97"/>
        <v>4.1311475409836067</v>
      </c>
      <c r="W462" s="15">
        <f t="shared" si="98"/>
        <v>1</v>
      </c>
      <c r="X462" s="15">
        <f t="shared" si="99"/>
        <v>1</v>
      </c>
      <c r="Y462" s="15">
        <f t="shared" si="100"/>
        <v>1</v>
      </c>
      <c r="Z462" s="15">
        <f t="shared" si="101"/>
        <v>1</v>
      </c>
      <c r="AA462" s="15">
        <f t="shared" si="102"/>
        <v>1</v>
      </c>
    </row>
    <row r="463" spans="1:27" x14ac:dyDescent="0.25">
      <c r="A463" t="s">
        <v>12</v>
      </c>
      <c r="B463" t="s">
        <v>1426</v>
      </c>
      <c r="C463">
        <v>30113005682716</v>
      </c>
      <c r="D463" t="s">
        <v>1434</v>
      </c>
      <c r="E463" t="s">
        <v>1428</v>
      </c>
      <c r="F463">
        <v>2012</v>
      </c>
      <c r="G463" t="s">
        <v>1435</v>
      </c>
      <c r="H463" t="s">
        <v>1436</v>
      </c>
      <c r="I463">
        <v>33</v>
      </c>
      <c r="J463">
        <v>8</v>
      </c>
      <c r="K463">
        <v>1</v>
      </c>
      <c r="L463">
        <v>0</v>
      </c>
      <c r="N463" s="15" t="str">
        <f t="shared" si="91"/>
        <v>2013</v>
      </c>
      <c r="O463" s="15" t="str">
        <f t="shared" si="92"/>
        <v>05</v>
      </c>
      <c r="P463" s="15">
        <f t="shared" si="93"/>
        <v>201305</v>
      </c>
      <c r="Q463" s="15">
        <f t="shared" si="103"/>
        <v>201908</v>
      </c>
      <c r="R463" s="15">
        <f t="shared" si="94"/>
        <v>41</v>
      </c>
      <c r="S463" s="15">
        <f t="shared" si="95"/>
        <v>1</v>
      </c>
      <c r="T463" s="16">
        <f t="shared" si="96"/>
        <v>7.5</v>
      </c>
      <c r="U463" s="16">
        <f t="shared" si="97"/>
        <v>5.4666666666666668</v>
      </c>
      <c r="W463" s="15">
        <f t="shared" si="98"/>
        <v>1</v>
      </c>
      <c r="X463" s="15">
        <f t="shared" si="99"/>
        <v>1</v>
      </c>
      <c r="Y463" s="15">
        <f t="shared" si="100"/>
        <v>1</v>
      </c>
      <c r="Z463" s="15">
        <f t="shared" si="101"/>
        <v>1</v>
      </c>
      <c r="AA463" s="15">
        <f t="shared" si="102"/>
        <v>1</v>
      </c>
    </row>
    <row r="464" spans="1:27" x14ac:dyDescent="0.25">
      <c r="A464" t="s">
        <v>12</v>
      </c>
      <c r="B464" t="s">
        <v>1426</v>
      </c>
      <c r="C464">
        <v>30113005669564</v>
      </c>
      <c r="D464" t="s">
        <v>1437</v>
      </c>
      <c r="E464" t="s">
        <v>1428</v>
      </c>
      <c r="F464">
        <v>2012</v>
      </c>
      <c r="G464" t="s">
        <v>1438</v>
      </c>
      <c r="H464" t="s">
        <v>1439</v>
      </c>
      <c r="I464">
        <v>28</v>
      </c>
      <c r="J464">
        <v>6</v>
      </c>
      <c r="K464">
        <v>1</v>
      </c>
      <c r="L464">
        <v>0</v>
      </c>
      <c r="N464" s="15" t="str">
        <f t="shared" si="91"/>
        <v>2013</v>
      </c>
      <c r="O464" s="15" t="str">
        <f t="shared" si="92"/>
        <v>06</v>
      </c>
      <c r="P464" s="15">
        <f t="shared" si="93"/>
        <v>201306</v>
      </c>
      <c r="Q464" s="15">
        <f t="shared" si="103"/>
        <v>201908</v>
      </c>
      <c r="R464" s="15">
        <f t="shared" si="94"/>
        <v>34</v>
      </c>
      <c r="S464" s="15">
        <f t="shared" si="95"/>
        <v>1</v>
      </c>
      <c r="T464" s="16">
        <f t="shared" si="96"/>
        <v>7.416666666666667</v>
      </c>
      <c r="U464" s="16">
        <f t="shared" si="97"/>
        <v>4.584269662921348</v>
      </c>
      <c r="W464" s="15">
        <f t="shared" si="98"/>
        <v>1</v>
      </c>
      <c r="X464" s="15">
        <f t="shared" si="99"/>
        <v>1</v>
      </c>
      <c r="Y464" s="15">
        <f t="shared" si="100"/>
        <v>1</v>
      </c>
      <c r="Z464" s="15">
        <f t="shared" si="101"/>
        <v>1</v>
      </c>
      <c r="AA464" s="15">
        <f t="shared" si="102"/>
        <v>1</v>
      </c>
    </row>
    <row r="465" spans="1:27" x14ac:dyDescent="0.25">
      <c r="A465" t="s">
        <v>12</v>
      </c>
      <c r="B465" t="s">
        <v>1426</v>
      </c>
      <c r="C465">
        <v>30113006135482</v>
      </c>
      <c r="D465" t="s">
        <v>2607</v>
      </c>
      <c r="E465" t="s">
        <v>1428</v>
      </c>
      <c r="F465">
        <v>2013</v>
      </c>
      <c r="G465" t="s">
        <v>2608</v>
      </c>
      <c r="H465" t="s">
        <v>2609</v>
      </c>
      <c r="I465">
        <v>19</v>
      </c>
      <c r="J465">
        <v>2</v>
      </c>
      <c r="K465">
        <v>1</v>
      </c>
      <c r="L465">
        <v>1</v>
      </c>
      <c r="N465" s="15" t="str">
        <f t="shared" si="91"/>
        <v>2015</v>
      </c>
      <c r="O465" s="15" t="str">
        <f t="shared" si="92"/>
        <v>06</v>
      </c>
      <c r="P465" s="15">
        <f t="shared" si="93"/>
        <v>201506</v>
      </c>
      <c r="Q465" s="15">
        <f t="shared" si="103"/>
        <v>201908</v>
      </c>
      <c r="R465" s="15">
        <f t="shared" si="94"/>
        <v>21</v>
      </c>
      <c r="S465" s="15">
        <f t="shared" si="95"/>
        <v>2</v>
      </c>
      <c r="T465" s="16">
        <f t="shared" si="96"/>
        <v>5.416666666666667</v>
      </c>
      <c r="U465" s="16">
        <f t="shared" si="97"/>
        <v>3.8769230769230769</v>
      </c>
      <c r="W465" s="15">
        <f t="shared" si="98"/>
        <v>1</v>
      </c>
      <c r="X465" s="15">
        <f t="shared" si="99"/>
        <v>1</v>
      </c>
      <c r="Y465" s="15">
        <f t="shared" si="100"/>
        <v>1</v>
      </c>
      <c r="Z465" s="15">
        <f t="shared" si="101"/>
        <v>1</v>
      </c>
      <c r="AA465" s="15">
        <f t="shared" si="102"/>
        <v>1</v>
      </c>
    </row>
    <row r="466" spans="1:27" x14ac:dyDescent="0.25">
      <c r="A466" t="s">
        <v>12</v>
      </c>
      <c r="B466" t="s">
        <v>1426</v>
      </c>
      <c r="C466">
        <v>30113006131671</v>
      </c>
      <c r="D466" t="s">
        <v>2610</v>
      </c>
      <c r="E466" t="s">
        <v>1428</v>
      </c>
      <c r="F466">
        <v>2013</v>
      </c>
      <c r="G466" t="s">
        <v>2611</v>
      </c>
      <c r="H466" t="s">
        <v>2612</v>
      </c>
      <c r="I466">
        <v>14</v>
      </c>
      <c r="J466">
        <v>7</v>
      </c>
      <c r="K466">
        <v>1</v>
      </c>
      <c r="L466">
        <v>0</v>
      </c>
      <c r="N466" s="15" t="str">
        <f t="shared" si="91"/>
        <v>2015</v>
      </c>
      <c r="O466" s="15" t="str">
        <f t="shared" si="92"/>
        <v>06</v>
      </c>
      <c r="P466" s="15">
        <f t="shared" si="93"/>
        <v>201506</v>
      </c>
      <c r="Q466" s="15">
        <f t="shared" si="103"/>
        <v>201908</v>
      </c>
      <c r="R466" s="15">
        <f t="shared" si="94"/>
        <v>21</v>
      </c>
      <c r="S466" s="15">
        <f t="shared" si="95"/>
        <v>1</v>
      </c>
      <c r="T466" s="16">
        <f t="shared" si="96"/>
        <v>5.416666666666667</v>
      </c>
      <c r="U466" s="16">
        <f t="shared" si="97"/>
        <v>3.8769230769230769</v>
      </c>
      <c r="W466" s="15">
        <f t="shared" si="98"/>
        <v>1</v>
      </c>
      <c r="X466" s="15">
        <f t="shared" si="99"/>
        <v>1</v>
      </c>
      <c r="Y466" s="15">
        <f t="shared" si="100"/>
        <v>1</v>
      </c>
      <c r="Z466" s="15">
        <f t="shared" si="101"/>
        <v>1</v>
      </c>
      <c r="AA466" s="15">
        <f t="shared" si="102"/>
        <v>1</v>
      </c>
    </row>
    <row r="467" spans="1:27" x14ac:dyDescent="0.25">
      <c r="A467" t="s">
        <v>12</v>
      </c>
      <c r="B467" t="s">
        <v>1426</v>
      </c>
      <c r="C467">
        <v>30113006131978</v>
      </c>
      <c r="D467" t="s">
        <v>2598</v>
      </c>
      <c r="E467" t="s">
        <v>1831</v>
      </c>
      <c r="F467">
        <v>2013</v>
      </c>
      <c r="G467" t="s">
        <v>2599</v>
      </c>
      <c r="H467" t="s">
        <v>2600</v>
      </c>
      <c r="I467">
        <v>15</v>
      </c>
      <c r="J467">
        <v>9</v>
      </c>
      <c r="K467">
        <v>2</v>
      </c>
      <c r="L467">
        <v>0</v>
      </c>
      <c r="N467" s="15" t="str">
        <f t="shared" si="91"/>
        <v>2015</v>
      </c>
      <c r="O467" s="15" t="str">
        <f t="shared" si="92"/>
        <v>06</v>
      </c>
      <c r="P467" s="15">
        <f t="shared" si="93"/>
        <v>201506</v>
      </c>
      <c r="Q467" s="15">
        <f t="shared" si="103"/>
        <v>201908</v>
      </c>
      <c r="R467" s="15">
        <f t="shared" si="94"/>
        <v>24</v>
      </c>
      <c r="S467" s="15">
        <f t="shared" si="95"/>
        <v>2</v>
      </c>
      <c r="T467" s="16">
        <f t="shared" si="96"/>
        <v>5.416666666666667</v>
      </c>
      <c r="U467" s="16">
        <f t="shared" si="97"/>
        <v>4.4307692307692301</v>
      </c>
      <c r="W467" s="15">
        <f t="shared" si="98"/>
        <v>1</v>
      </c>
      <c r="X467" s="15">
        <f t="shared" si="99"/>
        <v>1</v>
      </c>
      <c r="Y467" s="15">
        <f t="shared" si="100"/>
        <v>1</v>
      </c>
      <c r="Z467" s="15">
        <f t="shared" si="101"/>
        <v>1</v>
      </c>
      <c r="AA467" s="15">
        <f t="shared" si="102"/>
        <v>1</v>
      </c>
    </row>
    <row r="468" spans="1:27" x14ac:dyDescent="0.25">
      <c r="A468" t="s">
        <v>12</v>
      </c>
      <c r="B468" t="s">
        <v>1426</v>
      </c>
      <c r="C468">
        <v>30113006131986</v>
      </c>
      <c r="D468" t="s">
        <v>2601</v>
      </c>
      <c r="E468" t="s">
        <v>1428</v>
      </c>
      <c r="F468">
        <v>2013</v>
      </c>
      <c r="G468" t="s">
        <v>2602</v>
      </c>
      <c r="H468" t="s">
        <v>2603</v>
      </c>
      <c r="I468">
        <v>14</v>
      </c>
      <c r="J468">
        <v>7</v>
      </c>
      <c r="K468">
        <v>1</v>
      </c>
      <c r="L468">
        <v>0</v>
      </c>
      <c r="N468" s="15" t="str">
        <f t="shared" si="91"/>
        <v>2015</v>
      </c>
      <c r="O468" s="15" t="str">
        <f t="shared" si="92"/>
        <v>06</v>
      </c>
      <c r="P468" s="15">
        <f t="shared" si="93"/>
        <v>201506</v>
      </c>
      <c r="Q468" s="15">
        <f t="shared" si="103"/>
        <v>201908</v>
      </c>
      <c r="R468" s="15">
        <f t="shared" si="94"/>
        <v>21</v>
      </c>
      <c r="S468" s="15">
        <f t="shared" si="95"/>
        <v>1</v>
      </c>
      <c r="T468" s="16">
        <f t="shared" si="96"/>
        <v>5.416666666666667</v>
      </c>
      <c r="U468" s="16">
        <f t="shared" si="97"/>
        <v>3.8769230769230769</v>
      </c>
      <c r="W468" s="15">
        <f t="shared" si="98"/>
        <v>1</v>
      </c>
      <c r="X468" s="15">
        <f t="shared" si="99"/>
        <v>1</v>
      </c>
      <c r="Y468" s="15">
        <f t="shared" si="100"/>
        <v>1</v>
      </c>
      <c r="Z468" s="15">
        <f t="shared" si="101"/>
        <v>1</v>
      </c>
      <c r="AA468" s="15">
        <f t="shared" si="102"/>
        <v>1</v>
      </c>
    </row>
    <row r="469" spans="1:27" x14ac:dyDescent="0.25">
      <c r="A469" t="s">
        <v>12</v>
      </c>
      <c r="B469" t="s">
        <v>137</v>
      </c>
      <c r="C469">
        <v>30113005318006</v>
      </c>
      <c r="D469" t="s">
        <v>688</v>
      </c>
      <c r="E469" t="s">
        <v>139</v>
      </c>
      <c r="F469">
        <v>2010</v>
      </c>
      <c r="G469" t="s">
        <v>689</v>
      </c>
      <c r="H469" t="s">
        <v>690</v>
      </c>
      <c r="I469">
        <v>44</v>
      </c>
      <c r="J469">
        <v>14</v>
      </c>
      <c r="K469">
        <v>9</v>
      </c>
      <c r="L469">
        <v>0</v>
      </c>
      <c r="N469" s="15" t="str">
        <f t="shared" si="91"/>
        <v>2011</v>
      </c>
      <c r="O469" s="15" t="str">
        <f t="shared" si="92"/>
        <v>04</v>
      </c>
      <c r="P469" s="15">
        <f t="shared" si="93"/>
        <v>201104</v>
      </c>
      <c r="Q469" s="15">
        <f t="shared" si="103"/>
        <v>202002</v>
      </c>
      <c r="R469" s="15">
        <f t="shared" si="94"/>
        <v>58</v>
      </c>
      <c r="S469" s="15">
        <f t="shared" si="95"/>
        <v>9</v>
      </c>
      <c r="T469" s="16">
        <f t="shared" si="96"/>
        <v>9.5833333333333339</v>
      </c>
      <c r="U469" s="16">
        <f t="shared" si="97"/>
        <v>6.052173913043478</v>
      </c>
      <c r="W469" s="15">
        <f t="shared" si="98"/>
        <v>1</v>
      </c>
      <c r="X469" s="15">
        <f t="shared" si="99"/>
        <v>1</v>
      </c>
      <c r="Y469" s="15">
        <f t="shared" si="100"/>
        <v>1</v>
      </c>
      <c r="Z469" s="15">
        <f t="shared" si="101"/>
        <v>0</v>
      </c>
      <c r="AA469" s="15">
        <f t="shared" si="102"/>
        <v>1</v>
      </c>
    </row>
    <row r="470" spans="1:27" x14ac:dyDescent="0.25">
      <c r="A470" t="s">
        <v>12</v>
      </c>
      <c r="B470" t="s">
        <v>137</v>
      </c>
      <c r="C470">
        <v>30113005318113</v>
      </c>
      <c r="D470" t="s">
        <v>691</v>
      </c>
      <c r="E470" t="s">
        <v>139</v>
      </c>
      <c r="F470">
        <v>2008</v>
      </c>
      <c r="G470" t="s">
        <v>692</v>
      </c>
      <c r="H470" t="s">
        <v>693</v>
      </c>
      <c r="I470">
        <v>70</v>
      </c>
      <c r="J470">
        <v>19</v>
      </c>
      <c r="K470">
        <v>6</v>
      </c>
      <c r="L470">
        <v>2</v>
      </c>
      <c r="N470" s="15" t="str">
        <f t="shared" si="91"/>
        <v>2011</v>
      </c>
      <c r="O470" s="15" t="str">
        <f t="shared" si="92"/>
        <v>04</v>
      </c>
      <c r="P470" s="15">
        <f t="shared" si="93"/>
        <v>201104</v>
      </c>
      <c r="Q470" s="15">
        <f t="shared" si="103"/>
        <v>202002</v>
      </c>
      <c r="R470" s="15">
        <f t="shared" si="94"/>
        <v>89</v>
      </c>
      <c r="S470" s="15">
        <f t="shared" si="95"/>
        <v>8</v>
      </c>
      <c r="T470" s="16">
        <f t="shared" si="96"/>
        <v>9.5833333333333339</v>
      </c>
      <c r="U470" s="16">
        <f t="shared" si="97"/>
        <v>9.2869565217391301</v>
      </c>
      <c r="W470" s="15">
        <f t="shared" si="98"/>
        <v>1</v>
      </c>
      <c r="X470" s="15">
        <f t="shared" si="99"/>
        <v>1</v>
      </c>
      <c r="Y470" s="15">
        <f t="shared" si="100"/>
        <v>0</v>
      </c>
      <c r="Z470" s="15">
        <f t="shared" si="101"/>
        <v>0</v>
      </c>
      <c r="AA470" s="15">
        <f t="shared" si="102"/>
        <v>1</v>
      </c>
    </row>
    <row r="471" spans="1:27" x14ac:dyDescent="0.25">
      <c r="A471" t="s">
        <v>12</v>
      </c>
      <c r="B471" t="s">
        <v>137</v>
      </c>
      <c r="C471">
        <v>30113005318121</v>
      </c>
      <c r="D471" t="s">
        <v>694</v>
      </c>
      <c r="E471" t="s">
        <v>139</v>
      </c>
      <c r="F471">
        <v>2005</v>
      </c>
      <c r="G471" t="s">
        <v>695</v>
      </c>
      <c r="H471" t="s">
        <v>696</v>
      </c>
      <c r="I471">
        <v>57</v>
      </c>
      <c r="J471">
        <v>17</v>
      </c>
      <c r="K471">
        <v>7</v>
      </c>
      <c r="L471">
        <v>1</v>
      </c>
      <c r="N471" s="15" t="str">
        <f t="shared" si="91"/>
        <v>2011</v>
      </c>
      <c r="O471" s="15" t="str">
        <f t="shared" si="92"/>
        <v>04</v>
      </c>
      <c r="P471" s="15">
        <f t="shared" si="93"/>
        <v>201104</v>
      </c>
      <c r="Q471" s="15">
        <f t="shared" si="103"/>
        <v>202001</v>
      </c>
      <c r="R471" s="15">
        <f t="shared" si="94"/>
        <v>74</v>
      </c>
      <c r="S471" s="15">
        <f t="shared" si="95"/>
        <v>8</v>
      </c>
      <c r="T471" s="16">
        <f t="shared" si="96"/>
        <v>9.5833333333333339</v>
      </c>
      <c r="U471" s="16">
        <f t="shared" si="97"/>
        <v>7.7217391304347824</v>
      </c>
      <c r="W471" s="15">
        <f t="shared" si="98"/>
        <v>1</v>
      </c>
      <c r="X471" s="15">
        <f t="shared" si="99"/>
        <v>1</v>
      </c>
      <c r="Y471" s="15">
        <f t="shared" si="100"/>
        <v>0</v>
      </c>
      <c r="Z471" s="15">
        <f t="shared" si="101"/>
        <v>0</v>
      </c>
      <c r="AA471" s="15">
        <f t="shared" si="102"/>
        <v>1</v>
      </c>
    </row>
    <row r="472" spans="1:27" x14ac:dyDescent="0.25">
      <c r="A472" t="s">
        <v>12</v>
      </c>
      <c r="B472" t="s">
        <v>137</v>
      </c>
      <c r="C472">
        <v>30113003061541</v>
      </c>
      <c r="D472" t="s">
        <v>138</v>
      </c>
      <c r="E472" t="s">
        <v>139</v>
      </c>
      <c r="F472">
        <v>2009</v>
      </c>
      <c r="G472" t="s">
        <v>140</v>
      </c>
      <c r="H472" t="s">
        <v>141</v>
      </c>
      <c r="I472">
        <v>84</v>
      </c>
      <c r="J472">
        <v>20</v>
      </c>
      <c r="K472">
        <v>2</v>
      </c>
      <c r="L472">
        <v>4</v>
      </c>
      <c r="N472" s="15" t="str">
        <f t="shared" si="91"/>
        <v>2009</v>
      </c>
      <c r="O472" s="15" t="str">
        <f t="shared" si="92"/>
        <v>05</v>
      </c>
      <c r="P472" s="15">
        <f t="shared" si="93"/>
        <v>200905</v>
      </c>
      <c r="Q472" s="15">
        <f t="shared" si="103"/>
        <v>202001</v>
      </c>
      <c r="R472" s="15">
        <f t="shared" si="94"/>
        <v>104</v>
      </c>
      <c r="S472" s="15">
        <f t="shared" si="95"/>
        <v>6</v>
      </c>
      <c r="T472" s="16">
        <f t="shared" si="96"/>
        <v>11.5</v>
      </c>
      <c r="U472" s="16">
        <f t="shared" si="97"/>
        <v>9.0434782608695645</v>
      </c>
      <c r="W472" s="15">
        <f t="shared" si="98"/>
        <v>1</v>
      </c>
      <c r="X472" s="15">
        <f t="shared" si="99"/>
        <v>1</v>
      </c>
      <c r="Y472" s="15">
        <f t="shared" si="100"/>
        <v>0</v>
      </c>
      <c r="Z472" s="15">
        <f t="shared" si="101"/>
        <v>1</v>
      </c>
      <c r="AA472" s="15">
        <f t="shared" si="102"/>
        <v>1</v>
      </c>
    </row>
    <row r="473" spans="1:27" x14ac:dyDescent="0.25">
      <c r="A473" t="s">
        <v>12</v>
      </c>
      <c r="B473" t="s">
        <v>137</v>
      </c>
      <c r="C473">
        <v>30113005318089</v>
      </c>
      <c r="D473" t="s">
        <v>138</v>
      </c>
      <c r="E473" t="s">
        <v>139</v>
      </c>
      <c r="F473">
        <v>2009</v>
      </c>
      <c r="G473" t="s">
        <v>686</v>
      </c>
      <c r="H473" t="s">
        <v>687</v>
      </c>
      <c r="I473">
        <v>52</v>
      </c>
      <c r="J473">
        <v>17</v>
      </c>
      <c r="K473">
        <v>6</v>
      </c>
      <c r="L473">
        <v>3</v>
      </c>
      <c r="N473" s="15" t="str">
        <f t="shared" si="91"/>
        <v>2011</v>
      </c>
      <c r="O473" s="15" t="str">
        <f t="shared" si="92"/>
        <v>04</v>
      </c>
      <c r="P473" s="15">
        <f t="shared" si="93"/>
        <v>201104</v>
      </c>
      <c r="Q473" s="15">
        <f t="shared" si="103"/>
        <v>202002</v>
      </c>
      <c r="R473" s="15">
        <f t="shared" si="94"/>
        <v>69</v>
      </c>
      <c r="S473" s="15">
        <f t="shared" si="95"/>
        <v>9</v>
      </c>
      <c r="T473" s="16">
        <f t="shared" si="96"/>
        <v>9.5833333333333339</v>
      </c>
      <c r="U473" s="16">
        <f t="shared" si="97"/>
        <v>7.1999999999999993</v>
      </c>
      <c r="W473" s="15">
        <f t="shared" si="98"/>
        <v>1</v>
      </c>
      <c r="X473" s="15">
        <f t="shared" si="99"/>
        <v>1</v>
      </c>
      <c r="Y473" s="15">
        <f t="shared" si="100"/>
        <v>0</v>
      </c>
      <c r="Z473" s="15">
        <f t="shared" si="101"/>
        <v>0</v>
      </c>
      <c r="AA473" s="15">
        <f t="shared" si="102"/>
        <v>1</v>
      </c>
    </row>
    <row r="474" spans="1:27" x14ac:dyDescent="0.25">
      <c r="A474" t="s">
        <v>12</v>
      </c>
      <c r="B474" t="s">
        <v>137</v>
      </c>
      <c r="C474">
        <v>30113005611517</v>
      </c>
      <c r="D474" t="s">
        <v>1120</v>
      </c>
      <c r="E474" t="s">
        <v>139</v>
      </c>
      <c r="F474">
        <v>2005</v>
      </c>
      <c r="G474" t="s">
        <v>1121</v>
      </c>
      <c r="H474" t="s">
        <v>1122</v>
      </c>
      <c r="I474">
        <v>48</v>
      </c>
      <c r="J474">
        <v>11</v>
      </c>
      <c r="K474">
        <v>12</v>
      </c>
      <c r="L474">
        <v>0</v>
      </c>
      <c r="N474" s="15" t="str">
        <f t="shared" si="91"/>
        <v>2012</v>
      </c>
      <c r="O474" s="15" t="str">
        <f t="shared" si="92"/>
        <v>09</v>
      </c>
      <c r="P474" s="15">
        <f t="shared" si="93"/>
        <v>201209</v>
      </c>
      <c r="Q474" s="15">
        <f t="shared" si="103"/>
        <v>202002</v>
      </c>
      <c r="R474" s="15">
        <f t="shared" si="94"/>
        <v>59</v>
      </c>
      <c r="S474" s="15">
        <f t="shared" si="95"/>
        <v>12</v>
      </c>
      <c r="T474" s="16">
        <f t="shared" si="96"/>
        <v>8.1666666666666661</v>
      </c>
      <c r="U474" s="16">
        <f t="shared" si="97"/>
        <v>7.2244897959183678</v>
      </c>
      <c r="W474" s="15">
        <f t="shared" si="98"/>
        <v>1</v>
      </c>
      <c r="X474" s="15">
        <f t="shared" si="99"/>
        <v>1</v>
      </c>
      <c r="Y474" s="15">
        <f t="shared" si="100"/>
        <v>0</v>
      </c>
      <c r="Z474" s="15">
        <f t="shared" si="101"/>
        <v>0</v>
      </c>
      <c r="AA474" s="15">
        <f t="shared" si="102"/>
        <v>1</v>
      </c>
    </row>
    <row r="475" spans="1:27" x14ac:dyDescent="0.25">
      <c r="A475" t="s">
        <v>12</v>
      </c>
      <c r="B475" t="s">
        <v>4239</v>
      </c>
      <c r="C475">
        <v>30113006567387</v>
      </c>
      <c r="D475" t="s">
        <v>4984</v>
      </c>
      <c r="F475">
        <v>2017</v>
      </c>
      <c r="G475" t="s">
        <v>4985</v>
      </c>
      <c r="H475" t="s">
        <v>4986</v>
      </c>
      <c r="I475">
        <v>11</v>
      </c>
      <c r="J475">
        <v>3</v>
      </c>
      <c r="K475">
        <v>7</v>
      </c>
      <c r="L475">
        <v>1</v>
      </c>
      <c r="N475" s="15" t="str">
        <f t="shared" si="91"/>
        <v>2018</v>
      </c>
      <c r="O475" s="15" t="str">
        <f t="shared" si="92"/>
        <v>02</v>
      </c>
      <c r="P475" s="15">
        <f t="shared" si="93"/>
        <v>201802</v>
      </c>
      <c r="Q475" s="15">
        <f t="shared" si="103"/>
        <v>202010</v>
      </c>
      <c r="R475" s="15">
        <f t="shared" si="94"/>
        <v>14</v>
      </c>
      <c r="S475" s="15">
        <f t="shared" si="95"/>
        <v>8</v>
      </c>
      <c r="T475" s="16">
        <f t="shared" si="96"/>
        <v>2.75</v>
      </c>
      <c r="U475" s="16">
        <f t="shared" si="97"/>
        <v>5.0909090909090908</v>
      </c>
      <c r="W475" s="15">
        <f t="shared" si="98"/>
        <v>1</v>
      </c>
      <c r="X475" s="15">
        <f t="shared" si="99"/>
        <v>0</v>
      </c>
      <c r="Y475" s="15">
        <f t="shared" si="100"/>
        <v>1</v>
      </c>
      <c r="Z475" s="15">
        <f t="shared" si="101"/>
        <v>0</v>
      </c>
      <c r="AA475" s="15">
        <f t="shared" si="102"/>
        <v>1</v>
      </c>
    </row>
    <row r="476" spans="1:27" x14ac:dyDescent="0.25">
      <c r="A476" t="s">
        <v>12</v>
      </c>
      <c r="B476" t="s">
        <v>4239</v>
      </c>
      <c r="C476">
        <v>30113006567379</v>
      </c>
      <c r="D476" t="s">
        <v>4987</v>
      </c>
      <c r="F476">
        <v>2017</v>
      </c>
      <c r="G476" t="s">
        <v>4988</v>
      </c>
      <c r="H476" t="s">
        <v>4989</v>
      </c>
      <c r="I476">
        <v>15</v>
      </c>
      <c r="J476">
        <v>2</v>
      </c>
      <c r="K476">
        <v>9</v>
      </c>
      <c r="L476">
        <v>0</v>
      </c>
      <c r="N476" s="15" t="str">
        <f t="shared" si="91"/>
        <v>2018</v>
      </c>
      <c r="O476" s="15" t="str">
        <f t="shared" si="92"/>
        <v>02</v>
      </c>
      <c r="P476" s="15">
        <f t="shared" si="93"/>
        <v>201802</v>
      </c>
      <c r="Q476" s="15">
        <f t="shared" si="103"/>
        <v>202011</v>
      </c>
      <c r="R476" s="15">
        <f t="shared" si="94"/>
        <v>17</v>
      </c>
      <c r="S476" s="15">
        <f t="shared" si="95"/>
        <v>9</v>
      </c>
      <c r="T476" s="16">
        <f t="shared" si="96"/>
        <v>2.75</v>
      </c>
      <c r="U476" s="16">
        <f t="shared" si="97"/>
        <v>6.1818181818181817</v>
      </c>
      <c r="W476" s="15">
        <f t="shared" si="98"/>
        <v>1</v>
      </c>
      <c r="X476" s="15">
        <f t="shared" si="99"/>
        <v>0</v>
      </c>
      <c r="Y476" s="15">
        <f t="shared" si="100"/>
        <v>1</v>
      </c>
      <c r="Z476" s="15">
        <f t="shared" si="101"/>
        <v>0</v>
      </c>
      <c r="AA476" s="15">
        <f t="shared" si="102"/>
        <v>1</v>
      </c>
    </row>
    <row r="477" spans="1:27" x14ac:dyDescent="0.25">
      <c r="A477" t="s">
        <v>12</v>
      </c>
      <c r="B477" t="s">
        <v>4239</v>
      </c>
      <c r="C477">
        <v>30113006621770</v>
      </c>
      <c r="D477" t="s">
        <v>5216</v>
      </c>
      <c r="F477">
        <v>2018</v>
      </c>
      <c r="G477" t="s">
        <v>5217</v>
      </c>
      <c r="H477" t="s">
        <v>5218</v>
      </c>
      <c r="I477">
        <v>9</v>
      </c>
      <c r="J477">
        <v>5</v>
      </c>
      <c r="K477">
        <v>3</v>
      </c>
      <c r="L477">
        <v>3</v>
      </c>
      <c r="N477" s="15" t="str">
        <f t="shared" si="91"/>
        <v>2018</v>
      </c>
      <c r="O477" s="15" t="str">
        <f t="shared" si="92"/>
        <v>05</v>
      </c>
      <c r="P477" s="15">
        <f t="shared" si="93"/>
        <v>201805</v>
      </c>
      <c r="Q477" s="15">
        <f t="shared" si="103"/>
        <v>202010</v>
      </c>
      <c r="R477" s="15">
        <f t="shared" si="94"/>
        <v>14</v>
      </c>
      <c r="S477" s="15">
        <f t="shared" si="95"/>
        <v>6</v>
      </c>
      <c r="T477" s="16">
        <f t="shared" si="96"/>
        <v>2.5</v>
      </c>
      <c r="U477" s="16">
        <f t="shared" si="97"/>
        <v>5.6</v>
      </c>
      <c r="W477" s="15">
        <f t="shared" si="98"/>
        <v>1</v>
      </c>
      <c r="X477" s="15">
        <f t="shared" si="99"/>
        <v>0</v>
      </c>
      <c r="Y477" s="15">
        <f t="shared" si="100"/>
        <v>1</v>
      </c>
      <c r="Z477" s="15">
        <f t="shared" si="101"/>
        <v>1</v>
      </c>
      <c r="AA477" s="15">
        <f t="shared" si="102"/>
        <v>1</v>
      </c>
    </row>
    <row r="478" spans="1:27" x14ac:dyDescent="0.25">
      <c r="A478" t="s">
        <v>12</v>
      </c>
      <c r="B478" t="s">
        <v>4239</v>
      </c>
      <c r="C478">
        <v>30113006466226</v>
      </c>
      <c r="D478" t="s">
        <v>4240</v>
      </c>
      <c r="E478" t="s">
        <v>4241</v>
      </c>
      <c r="F478">
        <v>2017</v>
      </c>
      <c r="G478" t="s">
        <v>4242</v>
      </c>
      <c r="H478" t="s">
        <v>4243</v>
      </c>
      <c r="I478">
        <v>20</v>
      </c>
      <c r="J478">
        <v>5</v>
      </c>
      <c r="K478">
        <v>6</v>
      </c>
      <c r="L478">
        <v>2</v>
      </c>
      <c r="N478" s="15" t="str">
        <f t="shared" si="91"/>
        <v>2017</v>
      </c>
      <c r="O478" s="15" t="str">
        <f t="shared" si="92"/>
        <v>03</v>
      </c>
      <c r="P478" s="15">
        <f t="shared" si="93"/>
        <v>201703</v>
      </c>
      <c r="Q478" s="15">
        <f t="shared" si="103"/>
        <v>202010</v>
      </c>
      <c r="R478" s="15">
        <f t="shared" si="94"/>
        <v>25</v>
      </c>
      <c r="S478" s="15">
        <f t="shared" si="95"/>
        <v>8</v>
      </c>
      <c r="T478" s="16">
        <f t="shared" si="96"/>
        <v>3.6666666666666665</v>
      </c>
      <c r="U478" s="16">
        <f t="shared" si="97"/>
        <v>6.8181818181818183</v>
      </c>
      <c r="W478" s="15">
        <f t="shared" si="98"/>
        <v>1</v>
      </c>
      <c r="X478" s="15">
        <f t="shared" si="99"/>
        <v>0</v>
      </c>
      <c r="Y478" s="15">
        <f t="shared" si="100"/>
        <v>1</v>
      </c>
      <c r="Z478" s="15">
        <f t="shared" si="101"/>
        <v>0</v>
      </c>
      <c r="AA478" s="15">
        <f t="shared" si="102"/>
        <v>1</v>
      </c>
    </row>
    <row r="479" spans="1:27" x14ac:dyDescent="0.25">
      <c r="A479" t="s">
        <v>12</v>
      </c>
      <c r="B479" t="s">
        <v>3494</v>
      </c>
      <c r="C479">
        <v>30113006317825</v>
      </c>
      <c r="D479" t="s">
        <v>3495</v>
      </c>
      <c r="E479" t="s">
        <v>3496</v>
      </c>
      <c r="F479">
        <v>2015</v>
      </c>
      <c r="G479" t="s">
        <v>3497</v>
      </c>
      <c r="H479" t="s">
        <v>3498</v>
      </c>
      <c r="I479">
        <v>13</v>
      </c>
      <c r="J479">
        <v>7</v>
      </c>
      <c r="K479">
        <v>3</v>
      </c>
      <c r="L479">
        <v>1</v>
      </c>
      <c r="N479" s="15" t="str">
        <f t="shared" si="91"/>
        <v>2016</v>
      </c>
      <c r="O479" s="15" t="str">
        <f t="shared" si="92"/>
        <v>06</v>
      </c>
      <c r="P479" s="15">
        <f t="shared" si="93"/>
        <v>201606</v>
      </c>
      <c r="Q479" s="15">
        <f t="shared" si="103"/>
        <v>201912</v>
      </c>
      <c r="R479" s="15">
        <f t="shared" si="94"/>
        <v>20</v>
      </c>
      <c r="S479" s="15">
        <f t="shared" si="95"/>
        <v>4</v>
      </c>
      <c r="T479" s="16">
        <f t="shared" si="96"/>
        <v>4.416666666666667</v>
      </c>
      <c r="U479" s="16">
        <f t="shared" si="97"/>
        <v>4.5283018867924527</v>
      </c>
      <c r="W479" s="15">
        <f t="shared" si="98"/>
        <v>1</v>
      </c>
      <c r="X479" s="15">
        <f t="shared" si="99"/>
        <v>1</v>
      </c>
      <c r="Y479" s="15">
        <f t="shared" si="100"/>
        <v>1</v>
      </c>
      <c r="Z479" s="15">
        <f t="shared" si="101"/>
        <v>1</v>
      </c>
      <c r="AA479" s="15">
        <f t="shared" si="102"/>
        <v>1</v>
      </c>
    </row>
    <row r="480" spans="1:27" x14ac:dyDescent="0.25">
      <c r="A480" t="s">
        <v>12</v>
      </c>
      <c r="B480" t="s">
        <v>3494</v>
      </c>
      <c r="C480">
        <v>30113006317817</v>
      </c>
      <c r="D480" t="s">
        <v>3499</v>
      </c>
      <c r="E480" t="s">
        <v>3500</v>
      </c>
      <c r="F480">
        <v>2013</v>
      </c>
      <c r="G480" t="s">
        <v>3501</v>
      </c>
      <c r="H480" t="s">
        <v>3502</v>
      </c>
      <c r="I480">
        <v>19</v>
      </c>
      <c r="J480">
        <v>2</v>
      </c>
      <c r="K480">
        <v>4</v>
      </c>
      <c r="L480">
        <v>0</v>
      </c>
      <c r="N480" s="15" t="str">
        <f t="shared" si="91"/>
        <v>2016</v>
      </c>
      <c r="O480" s="15" t="str">
        <f t="shared" si="92"/>
        <v>06</v>
      </c>
      <c r="P480" s="15">
        <f t="shared" si="93"/>
        <v>201606</v>
      </c>
      <c r="Q480" s="15">
        <f t="shared" si="103"/>
        <v>202010</v>
      </c>
      <c r="R480" s="15">
        <f t="shared" si="94"/>
        <v>21</v>
      </c>
      <c r="S480" s="15">
        <f t="shared" si="95"/>
        <v>4</v>
      </c>
      <c r="T480" s="16">
        <f t="shared" si="96"/>
        <v>4.416666666666667</v>
      </c>
      <c r="U480" s="16">
        <f t="shared" si="97"/>
        <v>4.7547169811320753</v>
      </c>
      <c r="W480" s="15">
        <f t="shared" si="98"/>
        <v>1</v>
      </c>
      <c r="X480" s="15">
        <f t="shared" si="99"/>
        <v>0</v>
      </c>
      <c r="Y480" s="15">
        <f t="shared" si="100"/>
        <v>1</v>
      </c>
      <c r="Z480" s="15">
        <f t="shared" si="101"/>
        <v>1</v>
      </c>
      <c r="AA480" s="15">
        <f t="shared" si="102"/>
        <v>1</v>
      </c>
    </row>
    <row r="481" spans="1:27" x14ac:dyDescent="0.25">
      <c r="A481" t="s">
        <v>12</v>
      </c>
      <c r="B481" t="s">
        <v>2674</v>
      </c>
      <c r="C481">
        <v>30113006127778</v>
      </c>
      <c r="D481" t="s">
        <v>2675</v>
      </c>
      <c r="E481" t="s">
        <v>2676</v>
      </c>
      <c r="F481">
        <v>2015</v>
      </c>
      <c r="G481" t="s">
        <v>2677</v>
      </c>
      <c r="H481" t="s">
        <v>2678</v>
      </c>
      <c r="I481">
        <v>16</v>
      </c>
      <c r="J481">
        <v>9</v>
      </c>
      <c r="K481">
        <v>2</v>
      </c>
      <c r="L481">
        <v>0</v>
      </c>
      <c r="N481" s="15" t="str">
        <f t="shared" si="91"/>
        <v>2015</v>
      </c>
      <c r="O481" s="15" t="str">
        <f t="shared" si="92"/>
        <v>05</v>
      </c>
      <c r="P481" s="15">
        <f t="shared" si="93"/>
        <v>201505</v>
      </c>
      <c r="Q481" s="15">
        <f t="shared" si="103"/>
        <v>202001</v>
      </c>
      <c r="R481" s="15">
        <f t="shared" si="94"/>
        <v>25</v>
      </c>
      <c r="S481" s="15">
        <f t="shared" si="95"/>
        <v>2</v>
      </c>
      <c r="T481" s="16">
        <f t="shared" si="96"/>
        <v>5.5</v>
      </c>
      <c r="U481" s="16">
        <f t="shared" si="97"/>
        <v>4.5454545454545459</v>
      </c>
      <c r="W481" s="15">
        <f t="shared" si="98"/>
        <v>1</v>
      </c>
      <c r="X481" s="15">
        <f t="shared" si="99"/>
        <v>1</v>
      </c>
      <c r="Y481" s="15">
        <f t="shared" si="100"/>
        <v>1</v>
      </c>
      <c r="Z481" s="15">
        <f t="shared" si="101"/>
        <v>1</v>
      </c>
      <c r="AA481" s="15">
        <f t="shared" si="102"/>
        <v>1</v>
      </c>
    </row>
    <row r="482" spans="1:27" x14ac:dyDescent="0.25">
      <c r="A482" t="s">
        <v>12</v>
      </c>
      <c r="B482" t="s">
        <v>4705</v>
      </c>
      <c r="C482">
        <v>30113006595354</v>
      </c>
      <c r="D482" t="s">
        <v>4706</v>
      </c>
      <c r="E482" t="s">
        <v>4707</v>
      </c>
      <c r="F482">
        <v>2017</v>
      </c>
      <c r="G482" t="s">
        <v>4708</v>
      </c>
      <c r="H482" t="s">
        <v>4709</v>
      </c>
      <c r="I482">
        <v>16</v>
      </c>
      <c r="J482">
        <v>8</v>
      </c>
      <c r="K482">
        <v>3</v>
      </c>
      <c r="L482">
        <v>3</v>
      </c>
      <c r="N482" s="15" t="str">
        <f t="shared" si="91"/>
        <v>2017</v>
      </c>
      <c r="O482" s="15" t="str">
        <f t="shared" si="92"/>
        <v>10</v>
      </c>
      <c r="P482" s="15">
        <f t="shared" si="93"/>
        <v>201710</v>
      </c>
      <c r="Q482" s="15">
        <f t="shared" si="103"/>
        <v>202010</v>
      </c>
      <c r="R482" s="15">
        <f t="shared" si="94"/>
        <v>24</v>
      </c>
      <c r="S482" s="15">
        <f t="shared" si="95"/>
        <v>6</v>
      </c>
      <c r="T482" s="16">
        <f t="shared" si="96"/>
        <v>3.0833333333333335</v>
      </c>
      <c r="U482" s="16">
        <f t="shared" si="97"/>
        <v>7.7837837837837833</v>
      </c>
      <c r="W482" s="15">
        <f t="shared" si="98"/>
        <v>1</v>
      </c>
      <c r="X482" s="15">
        <f t="shared" si="99"/>
        <v>0</v>
      </c>
      <c r="Y482" s="15">
        <f t="shared" si="100"/>
        <v>0</v>
      </c>
      <c r="Z482" s="15">
        <f t="shared" si="101"/>
        <v>1</v>
      </c>
      <c r="AA482" s="15">
        <f t="shared" si="102"/>
        <v>1</v>
      </c>
    </row>
    <row r="483" spans="1:27" x14ac:dyDescent="0.25">
      <c r="A483" t="s">
        <v>12</v>
      </c>
      <c r="B483" t="s">
        <v>195</v>
      </c>
      <c r="C483">
        <v>30113002944945</v>
      </c>
      <c r="D483" t="s">
        <v>196</v>
      </c>
      <c r="E483" t="s">
        <v>197</v>
      </c>
      <c r="F483">
        <v>2009</v>
      </c>
      <c r="G483" t="s">
        <v>198</v>
      </c>
      <c r="H483" t="s">
        <v>199</v>
      </c>
      <c r="I483">
        <v>26</v>
      </c>
      <c r="J483">
        <v>20</v>
      </c>
      <c r="K483">
        <v>7</v>
      </c>
      <c r="L483">
        <v>1</v>
      </c>
      <c r="N483" s="15" t="str">
        <f t="shared" si="91"/>
        <v>2009</v>
      </c>
      <c r="O483" s="15" t="str">
        <f t="shared" si="92"/>
        <v>09</v>
      </c>
      <c r="P483" s="15">
        <f t="shared" si="93"/>
        <v>200909</v>
      </c>
      <c r="Q483" s="15">
        <f t="shared" si="103"/>
        <v>201910</v>
      </c>
      <c r="R483" s="15">
        <f t="shared" si="94"/>
        <v>46</v>
      </c>
      <c r="S483" s="15">
        <f t="shared" si="95"/>
        <v>8</v>
      </c>
      <c r="T483" s="16">
        <f t="shared" si="96"/>
        <v>11.166666666666666</v>
      </c>
      <c r="U483" s="16">
        <f t="shared" si="97"/>
        <v>4.1194029850746272</v>
      </c>
      <c r="W483" s="15">
        <f t="shared" si="98"/>
        <v>1</v>
      </c>
      <c r="X483" s="15">
        <f t="shared" si="99"/>
        <v>1</v>
      </c>
      <c r="Y483" s="15">
        <f t="shared" si="100"/>
        <v>1</v>
      </c>
      <c r="Z483" s="15">
        <f t="shared" si="101"/>
        <v>0</v>
      </c>
      <c r="AA483" s="15">
        <f t="shared" si="102"/>
        <v>1</v>
      </c>
    </row>
    <row r="484" spans="1:27" x14ac:dyDescent="0.25">
      <c r="A484" t="s">
        <v>12</v>
      </c>
      <c r="B484" t="s">
        <v>195</v>
      </c>
      <c r="C484">
        <v>30113003120818</v>
      </c>
      <c r="D484" t="s">
        <v>339</v>
      </c>
      <c r="E484" t="s">
        <v>197</v>
      </c>
      <c r="F484">
        <v>2009</v>
      </c>
      <c r="G484" t="s">
        <v>340</v>
      </c>
      <c r="H484" t="s">
        <v>341</v>
      </c>
      <c r="I484">
        <v>16</v>
      </c>
      <c r="J484">
        <v>8</v>
      </c>
      <c r="K484">
        <v>3</v>
      </c>
      <c r="L484">
        <v>1</v>
      </c>
      <c r="N484" s="15" t="str">
        <f t="shared" si="91"/>
        <v>2010</v>
      </c>
      <c r="O484" s="15" t="str">
        <f t="shared" si="92"/>
        <v>03</v>
      </c>
      <c r="P484" s="15">
        <f t="shared" si="93"/>
        <v>201003</v>
      </c>
      <c r="Q484" s="15">
        <f t="shared" si="103"/>
        <v>201908</v>
      </c>
      <c r="R484" s="15">
        <f t="shared" si="94"/>
        <v>24</v>
      </c>
      <c r="S484" s="15">
        <f t="shared" si="95"/>
        <v>4</v>
      </c>
      <c r="T484" s="16">
        <f t="shared" si="96"/>
        <v>10.666666666666666</v>
      </c>
      <c r="U484" s="16">
        <f t="shared" si="97"/>
        <v>2.25</v>
      </c>
      <c r="W484" s="15">
        <f t="shared" si="98"/>
        <v>1</v>
      </c>
      <c r="X484" s="15">
        <f t="shared" si="99"/>
        <v>1</v>
      </c>
      <c r="Y484" s="15">
        <f t="shared" si="100"/>
        <v>1</v>
      </c>
      <c r="Z484" s="15">
        <f t="shared" si="101"/>
        <v>1</v>
      </c>
      <c r="AA484" s="15">
        <f t="shared" si="102"/>
        <v>1</v>
      </c>
    </row>
    <row r="485" spans="1:27" x14ac:dyDescent="0.25">
      <c r="A485" t="s">
        <v>12</v>
      </c>
      <c r="B485" t="s">
        <v>195</v>
      </c>
      <c r="C485">
        <v>30113003325268</v>
      </c>
      <c r="D485" t="s">
        <v>514</v>
      </c>
      <c r="E485" t="s">
        <v>197</v>
      </c>
      <c r="F485">
        <v>2010</v>
      </c>
      <c r="G485" t="s">
        <v>515</v>
      </c>
      <c r="H485" t="s">
        <v>516</v>
      </c>
      <c r="I485">
        <v>20</v>
      </c>
      <c r="J485">
        <v>5</v>
      </c>
      <c r="K485">
        <v>2</v>
      </c>
      <c r="L485">
        <v>0</v>
      </c>
      <c r="N485" s="15" t="str">
        <f t="shared" si="91"/>
        <v>2010</v>
      </c>
      <c r="O485" s="15" t="str">
        <f t="shared" si="92"/>
        <v>10</v>
      </c>
      <c r="P485" s="15">
        <f t="shared" si="93"/>
        <v>201010</v>
      </c>
      <c r="Q485" s="15">
        <f t="shared" si="103"/>
        <v>201906</v>
      </c>
      <c r="R485" s="15">
        <f t="shared" si="94"/>
        <v>25</v>
      </c>
      <c r="S485" s="15">
        <f t="shared" si="95"/>
        <v>2</v>
      </c>
      <c r="T485" s="16">
        <f t="shared" si="96"/>
        <v>10.083333333333334</v>
      </c>
      <c r="U485" s="16">
        <f t="shared" si="97"/>
        <v>2.4793388429752063</v>
      </c>
      <c r="W485" s="15">
        <f t="shared" si="98"/>
        <v>1</v>
      </c>
      <c r="X485" s="15">
        <f t="shared" si="99"/>
        <v>1</v>
      </c>
      <c r="Y485" s="15">
        <f t="shared" si="100"/>
        <v>1</v>
      </c>
      <c r="Z485" s="15">
        <f t="shared" si="101"/>
        <v>1</v>
      </c>
      <c r="AA485" s="15">
        <f t="shared" si="102"/>
        <v>1</v>
      </c>
    </row>
    <row r="486" spans="1:27" x14ac:dyDescent="0.25">
      <c r="A486" t="s">
        <v>12</v>
      </c>
      <c r="B486" t="s">
        <v>654</v>
      </c>
      <c r="C486">
        <v>30113003384273</v>
      </c>
      <c r="D486" t="s">
        <v>655</v>
      </c>
      <c r="E486" t="s">
        <v>656</v>
      </c>
      <c r="F486">
        <v>2011</v>
      </c>
      <c r="G486" t="s">
        <v>657</v>
      </c>
      <c r="H486" t="s">
        <v>658</v>
      </c>
      <c r="I486">
        <v>21</v>
      </c>
      <c r="J486">
        <v>8</v>
      </c>
      <c r="K486">
        <v>2</v>
      </c>
      <c r="L486">
        <v>0</v>
      </c>
      <c r="N486" s="15" t="str">
        <f t="shared" si="91"/>
        <v>2011</v>
      </c>
      <c r="O486" s="15" t="str">
        <f t="shared" si="92"/>
        <v>02</v>
      </c>
      <c r="P486" s="15">
        <f t="shared" si="93"/>
        <v>201102</v>
      </c>
      <c r="Q486" s="15">
        <f t="shared" si="103"/>
        <v>201911</v>
      </c>
      <c r="R486" s="15">
        <f t="shared" si="94"/>
        <v>29</v>
      </c>
      <c r="S486" s="15">
        <f t="shared" si="95"/>
        <v>2</v>
      </c>
      <c r="T486" s="16">
        <f t="shared" si="96"/>
        <v>9.75</v>
      </c>
      <c r="U486" s="16">
        <f t="shared" si="97"/>
        <v>2.9743589743589745</v>
      </c>
      <c r="W486" s="15">
        <f t="shared" si="98"/>
        <v>1</v>
      </c>
      <c r="X486" s="15">
        <f t="shared" si="99"/>
        <v>1</v>
      </c>
      <c r="Y486" s="15">
        <f t="shared" si="100"/>
        <v>1</v>
      </c>
      <c r="Z486" s="15">
        <f t="shared" si="101"/>
        <v>1</v>
      </c>
      <c r="AA486" s="15">
        <f t="shared" si="102"/>
        <v>1</v>
      </c>
    </row>
    <row r="487" spans="1:27" x14ac:dyDescent="0.25">
      <c r="A487" t="s">
        <v>12</v>
      </c>
      <c r="B487" t="s">
        <v>654</v>
      </c>
      <c r="C487">
        <v>30113005281162</v>
      </c>
      <c r="D487" t="s">
        <v>743</v>
      </c>
      <c r="E487" t="s">
        <v>656</v>
      </c>
      <c r="F487">
        <v>2011</v>
      </c>
      <c r="G487" t="s">
        <v>744</v>
      </c>
      <c r="H487" t="s">
        <v>745</v>
      </c>
      <c r="I487">
        <v>23</v>
      </c>
      <c r="J487">
        <v>9</v>
      </c>
      <c r="K487">
        <v>2</v>
      </c>
      <c r="L487">
        <v>1</v>
      </c>
      <c r="N487" s="15" t="str">
        <f t="shared" si="91"/>
        <v>2011</v>
      </c>
      <c r="O487" s="15" t="str">
        <f t="shared" si="92"/>
        <v>08</v>
      </c>
      <c r="P487" s="15">
        <f t="shared" si="93"/>
        <v>201108</v>
      </c>
      <c r="Q487" s="15">
        <f t="shared" si="103"/>
        <v>202007</v>
      </c>
      <c r="R487" s="15">
        <f t="shared" si="94"/>
        <v>32</v>
      </c>
      <c r="S487" s="15">
        <f t="shared" si="95"/>
        <v>3</v>
      </c>
      <c r="T487" s="16">
        <f t="shared" si="96"/>
        <v>9.25</v>
      </c>
      <c r="U487" s="16">
        <f t="shared" si="97"/>
        <v>3.4594594594594597</v>
      </c>
      <c r="W487" s="15">
        <f t="shared" si="98"/>
        <v>1</v>
      </c>
      <c r="X487" s="15">
        <f t="shared" si="99"/>
        <v>1</v>
      </c>
      <c r="Y487" s="15">
        <f t="shared" si="100"/>
        <v>1</v>
      </c>
      <c r="Z487" s="15">
        <f t="shared" si="101"/>
        <v>1</v>
      </c>
      <c r="AA487" s="15">
        <f t="shared" si="102"/>
        <v>1</v>
      </c>
    </row>
    <row r="488" spans="1:27" x14ac:dyDescent="0.25">
      <c r="A488" t="s">
        <v>12</v>
      </c>
      <c r="B488" t="s">
        <v>550</v>
      </c>
      <c r="C488">
        <v>30113005450163</v>
      </c>
      <c r="D488" t="s">
        <v>942</v>
      </c>
      <c r="E488" t="s">
        <v>943</v>
      </c>
      <c r="F488">
        <v>2009</v>
      </c>
      <c r="G488" t="s">
        <v>944</v>
      </c>
      <c r="H488" t="s">
        <v>945</v>
      </c>
      <c r="I488">
        <v>13</v>
      </c>
      <c r="J488">
        <v>10</v>
      </c>
      <c r="K488">
        <v>1</v>
      </c>
      <c r="L488">
        <v>0</v>
      </c>
      <c r="N488" s="15" t="str">
        <f t="shared" si="91"/>
        <v>2012</v>
      </c>
      <c r="O488" s="15" t="str">
        <f t="shared" si="92"/>
        <v>01</v>
      </c>
      <c r="P488" s="15">
        <f t="shared" si="93"/>
        <v>201201</v>
      </c>
      <c r="Q488" s="15">
        <f t="shared" si="103"/>
        <v>202010</v>
      </c>
      <c r="R488" s="15">
        <f t="shared" si="94"/>
        <v>23</v>
      </c>
      <c r="S488" s="15">
        <f t="shared" si="95"/>
        <v>1</v>
      </c>
      <c r="T488" s="16">
        <f t="shared" si="96"/>
        <v>8.8333333333333339</v>
      </c>
      <c r="U488" s="16">
        <f t="shared" si="97"/>
        <v>2.6037735849056602</v>
      </c>
      <c r="W488" s="15">
        <f t="shared" si="98"/>
        <v>1</v>
      </c>
      <c r="X488" s="15">
        <f t="shared" si="99"/>
        <v>0</v>
      </c>
      <c r="Y488" s="15">
        <f t="shared" si="100"/>
        <v>1</v>
      </c>
      <c r="Z488" s="15">
        <f t="shared" si="101"/>
        <v>1</v>
      </c>
      <c r="AA488" s="15">
        <f t="shared" si="102"/>
        <v>1</v>
      </c>
    </row>
    <row r="489" spans="1:27" x14ac:dyDescent="0.25">
      <c r="A489" t="s">
        <v>12</v>
      </c>
      <c r="B489" t="s">
        <v>550</v>
      </c>
      <c r="C489">
        <v>30113006368166</v>
      </c>
      <c r="D489" t="s">
        <v>3882</v>
      </c>
      <c r="E489" t="s">
        <v>2160</v>
      </c>
      <c r="F489">
        <v>2016</v>
      </c>
      <c r="G489" t="s">
        <v>3883</v>
      </c>
      <c r="H489" t="s">
        <v>3884</v>
      </c>
      <c r="I489">
        <v>32</v>
      </c>
      <c r="J489">
        <v>2</v>
      </c>
      <c r="K489">
        <v>10</v>
      </c>
      <c r="L489">
        <v>1</v>
      </c>
      <c r="N489" s="15" t="str">
        <f t="shared" si="91"/>
        <v>2016</v>
      </c>
      <c r="O489" s="15" t="str">
        <f t="shared" si="92"/>
        <v>09</v>
      </c>
      <c r="P489" s="15">
        <f t="shared" si="93"/>
        <v>201609</v>
      </c>
      <c r="Q489" s="15">
        <f t="shared" si="103"/>
        <v>202003</v>
      </c>
      <c r="R489" s="15">
        <f t="shared" si="94"/>
        <v>34</v>
      </c>
      <c r="S489" s="15">
        <f t="shared" si="95"/>
        <v>11</v>
      </c>
      <c r="T489" s="16">
        <f t="shared" si="96"/>
        <v>4.166666666666667</v>
      </c>
      <c r="U489" s="16">
        <f t="shared" si="97"/>
        <v>8.16</v>
      </c>
      <c r="W489" s="15">
        <f t="shared" si="98"/>
        <v>1</v>
      </c>
      <c r="X489" s="15">
        <f t="shared" si="99"/>
        <v>1</v>
      </c>
      <c r="Y489" s="15">
        <f t="shared" si="100"/>
        <v>0</v>
      </c>
      <c r="Z489" s="15">
        <f t="shared" si="101"/>
        <v>0</v>
      </c>
      <c r="AA489" s="15">
        <f t="shared" si="102"/>
        <v>1</v>
      </c>
    </row>
    <row r="490" spans="1:27" x14ac:dyDescent="0.25">
      <c r="A490" t="s">
        <v>12</v>
      </c>
      <c r="B490" t="s">
        <v>550</v>
      </c>
      <c r="C490">
        <v>30113006048370</v>
      </c>
      <c r="D490" t="s">
        <v>2451</v>
      </c>
      <c r="E490" t="s">
        <v>2160</v>
      </c>
      <c r="F490">
        <v>2014</v>
      </c>
      <c r="G490" t="s">
        <v>2452</v>
      </c>
      <c r="H490" t="s">
        <v>2453</v>
      </c>
      <c r="I490">
        <v>34</v>
      </c>
      <c r="J490">
        <v>11</v>
      </c>
      <c r="K490">
        <v>8</v>
      </c>
      <c r="L490">
        <v>2</v>
      </c>
      <c r="N490" s="15" t="str">
        <f t="shared" si="91"/>
        <v>2014</v>
      </c>
      <c r="O490" s="15" t="str">
        <f t="shared" si="92"/>
        <v>12</v>
      </c>
      <c r="P490" s="15">
        <f t="shared" si="93"/>
        <v>201412</v>
      </c>
      <c r="Q490" s="15">
        <f t="shared" si="103"/>
        <v>201911</v>
      </c>
      <c r="R490" s="15">
        <f t="shared" si="94"/>
        <v>45</v>
      </c>
      <c r="S490" s="15">
        <f t="shared" si="95"/>
        <v>10</v>
      </c>
      <c r="T490" s="16">
        <f t="shared" si="96"/>
        <v>5.916666666666667</v>
      </c>
      <c r="U490" s="16">
        <f t="shared" si="97"/>
        <v>7.605633802816901</v>
      </c>
      <c r="W490" s="15">
        <f t="shared" si="98"/>
        <v>1</v>
      </c>
      <c r="X490" s="15">
        <f t="shared" si="99"/>
        <v>1</v>
      </c>
      <c r="Y490" s="15">
        <f t="shared" si="100"/>
        <v>0</v>
      </c>
      <c r="Z490" s="15">
        <f t="shared" si="101"/>
        <v>0</v>
      </c>
      <c r="AA490" s="15">
        <f t="shared" si="102"/>
        <v>1</v>
      </c>
    </row>
    <row r="491" spans="1:27" x14ac:dyDescent="0.25">
      <c r="A491" t="s">
        <v>12</v>
      </c>
      <c r="B491" t="s">
        <v>550</v>
      </c>
      <c r="C491">
        <v>30113006567239</v>
      </c>
      <c r="D491" t="s">
        <v>4961</v>
      </c>
      <c r="E491" t="s">
        <v>2160</v>
      </c>
      <c r="F491">
        <v>2017</v>
      </c>
      <c r="G491" t="s">
        <v>4962</v>
      </c>
      <c r="H491" t="s">
        <v>4963</v>
      </c>
      <c r="I491">
        <v>23</v>
      </c>
      <c r="J491">
        <v>8</v>
      </c>
      <c r="K491">
        <v>10</v>
      </c>
      <c r="L491">
        <v>2</v>
      </c>
      <c r="N491" s="15" t="str">
        <f t="shared" si="91"/>
        <v>2018</v>
      </c>
      <c r="O491" s="15" t="str">
        <f t="shared" si="92"/>
        <v>02</v>
      </c>
      <c r="P491" s="15">
        <f t="shared" si="93"/>
        <v>201802</v>
      </c>
      <c r="Q491" s="15">
        <f t="shared" si="103"/>
        <v>202002</v>
      </c>
      <c r="R491" s="15">
        <f t="shared" si="94"/>
        <v>31</v>
      </c>
      <c r="S491" s="15">
        <f t="shared" si="95"/>
        <v>12</v>
      </c>
      <c r="T491" s="16">
        <f t="shared" si="96"/>
        <v>2.75</v>
      </c>
      <c r="U491" s="16">
        <f t="shared" si="97"/>
        <v>11.272727272727273</v>
      </c>
      <c r="W491" s="15">
        <f t="shared" si="98"/>
        <v>1</v>
      </c>
      <c r="X491" s="15">
        <f t="shared" si="99"/>
        <v>1</v>
      </c>
      <c r="Y491" s="15">
        <f t="shared" si="100"/>
        <v>0</v>
      </c>
      <c r="Z491" s="15">
        <f t="shared" si="101"/>
        <v>0</v>
      </c>
      <c r="AA491" s="15">
        <f t="shared" si="102"/>
        <v>1</v>
      </c>
    </row>
    <row r="492" spans="1:27" x14ac:dyDescent="0.25">
      <c r="A492" t="s">
        <v>12</v>
      </c>
      <c r="B492" t="s">
        <v>550</v>
      </c>
      <c r="C492">
        <v>30113006253954</v>
      </c>
      <c r="D492" t="s">
        <v>3095</v>
      </c>
      <c r="E492" t="s">
        <v>3096</v>
      </c>
      <c r="F492">
        <v>2015</v>
      </c>
      <c r="G492" t="s">
        <v>3097</v>
      </c>
      <c r="H492" t="s">
        <v>3098</v>
      </c>
      <c r="I492">
        <v>28</v>
      </c>
      <c r="J492">
        <v>6</v>
      </c>
      <c r="K492">
        <v>1</v>
      </c>
      <c r="L492">
        <v>1</v>
      </c>
      <c r="N492" s="15" t="str">
        <f t="shared" si="91"/>
        <v>2015</v>
      </c>
      <c r="O492" s="15" t="str">
        <f t="shared" si="92"/>
        <v>11</v>
      </c>
      <c r="P492" s="15">
        <f t="shared" si="93"/>
        <v>201511</v>
      </c>
      <c r="Q492" s="15">
        <f t="shared" si="103"/>
        <v>202010</v>
      </c>
      <c r="R492" s="15">
        <f t="shared" si="94"/>
        <v>34</v>
      </c>
      <c r="S492" s="15">
        <f t="shared" si="95"/>
        <v>2</v>
      </c>
      <c r="T492" s="16">
        <f t="shared" si="96"/>
        <v>5</v>
      </c>
      <c r="U492" s="16">
        <f t="shared" si="97"/>
        <v>6.8</v>
      </c>
      <c r="W492" s="15">
        <f t="shared" si="98"/>
        <v>1</v>
      </c>
      <c r="X492" s="15">
        <f t="shared" si="99"/>
        <v>0</v>
      </c>
      <c r="Y492" s="15">
        <f t="shared" si="100"/>
        <v>1</v>
      </c>
      <c r="Z492" s="15">
        <f t="shared" si="101"/>
        <v>1</v>
      </c>
      <c r="AA492" s="15">
        <f t="shared" si="102"/>
        <v>1</v>
      </c>
    </row>
    <row r="493" spans="1:27" x14ac:dyDescent="0.25">
      <c r="A493" t="s">
        <v>12</v>
      </c>
      <c r="B493" t="s">
        <v>550</v>
      </c>
      <c r="C493">
        <v>30113006383157</v>
      </c>
      <c r="D493" t="s">
        <v>4019</v>
      </c>
      <c r="F493">
        <v>2016</v>
      </c>
      <c r="G493" t="s">
        <v>4020</v>
      </c>
      <c r="H493" t="s">
        <v>4021</v>
      </c>
      <c r="I493">
        <v>17</v>
      </c>
      <c r="J493">
        <v>6</v>
      </c>
      <c r="N493" s="15" t="str">
        <f t="shared" si="91"/>
        <v>2016</v>
      </c>
      <c r="O493" s="15" t="str">
        <f t="shared" si="92"/>
        <v>11</v>
      </c>
      <c r="P493" s="15">
        <f t="shared" si="93"/>
        <v>201611</v>
      </c>
      <c r="Q493" s="15">
        <f t="shared" si="103"/>
        <v>201809</v>
      </c>
      <c r="R493" s="15">
        <f t="shared" si="94"/>
        <v>23</v>
      </c>
      <c r="S493" s="15">
        <f t="shared" si="95"/>
        <v>0</v>
      </c>
      <c r="T493" s="16">
        <f t="shared" si="96"/>
        <v>4</v>
      </c>
      <c r="U493" s="16">
        <f t="shared" si="97"/>
        <v>5.75</v>
      </c>
      <c r="W493" s="15">
        <f t="shared" si="98"/>
        <v>1</v>
      </c>
      <c r="X493" s="15">
        <f t="shared" si="99"/>
        <v>1</v>
      </c>
      <c r="Y493" s="15">
        <f t="shared" si="100"/>
        <v>1</v>
      </c>
      <c r="Z493" s="15">
        <f t="shared" si="101"/>
        <v>1</v>
      </c>
      <c r="AA493" s="15">
        <f t="shared" si="102"/>
        <v>1</v>
      </c>
    </row>
    <row r="494" spans="1:27" x14ac:dyDescent="0.25">
      <c r="A494" t="s">
        <v>12</v>
      </c>
      <c r="B494" t="s">
        <v>550</v>
      </c>
      <c r="C494">
        <v>30113006152909</v>
      </c>
      <c r="D494" t="s">
        <v>2752</v>
      </c>
      <c r="E494" t="s">
        <v>2753</v>
      </c>
      <c r="F494">
        <v>2015</v>
      </c>
      <c r="G494" t="s">
        <v>2754</v>
      </c>
      <c r="H494" t="s">
        <v>2755</v>
      </c>
      <c r="I494">
        <v>12</v>
      </c>
      <c r="J494">
        <v>11</v>
      </c>
      <c r="K494">
        <v>2</v>
      </c>
      <c r="L494">
        <v>3</v>
      </c>
      <c r="N494" s="15" t="str">
        <f t="shared" si="91"/>
        <v>2015</v>
      </c>
      <c r="O494" s="15" t="str">
        <f t="shared" si="92"/>
        <v>10</v>
      </c>
      <c r="P494" s="15">
        <f t="shared" si="93"/>
        <v>201510</v>
      </c>
      <c r="Q494" s="15">
        <f t="shared" si="103"/>
        <v>202002</v>
      </c>
      <c r="R494" s="15">
        <f t="shared" si="94"/>
        <v>23</v>
      </c>
      <c r="S494" s="15">
        <f t="shared" si="95"/>
        <v>5</v>
      </c>
      <c r="T494" s="16">
        <f t="shared" si="96"/>
        <v>5.083333333333333</v>
      </c>
      <c r="U494" s="16">
        <f t="shared" si="97"/>
        <v>4.5245901639344268</v>
      </c>
      <c r="W494" s="15">
        <f t="shared" si="98"/>
        <v>1</v>
      </c>
      <c r="X494" s="15">
        <f t="shared" si="99"/>
        <v>1</v>
      </c>
      <c r="Y494" s="15">
        <f t="shared" si="100"/>
        <v>1</v>
      </c>
      <c r="Z494" s="15">
        <f t="shared" si="101"/>
        <v>1</v>
      </c>
      <c r="AA494" s="15">
        <f t="shared" si="102"/>
        <v>1</v>
      </c>
    </row>
    <row r="495" spans="1:27" x14ac:dyDescent="0.25">
      <c r="A495" t="s">
        <v>12</v>
      </c>
      <c r="B495" t="s">
        <v>550</v>
      </c>
      <c r="C495">
        <v>30113006312487</v>
      </c>
      <c r="D495" t="s">
        <v>3560</v>
      </c>
      <c r="E495" t="s">
        <v>2753</v>
      </c>
      <c r="F495">
        <v>2016</v>
      </c>
      <c r="G495" t="s">
        <v>3561</v>
      </c>
      <c r="H495" t="s">
        <v>3562</v>
      </c>
      <c r="I495">
        <v>22</v>
      </c>
      <c r="J495">
        <v>14</v>
      </c>
      <c r="K495">
        <v>5</v>
      </c>
      <c r="L495">
        <v>4</v>
      </c>
      <c r="N495" s="15" t="str">
        <f t="shared" si="91"/>
        <v>2016</v>
      </c>
      <c r="O495" s="15" t="str">
        <f t="shared" si="92"/>
        <v>05</v>
      </c>
      <c r="P495" s="15">
        <f t="shared" si="93"/>
        <v>201605</v>
      </c>
      <c r="Q495" s="15">
        <f t="shared" si="103"/>
        <v>202003</v>
      </c>
      <c r="R495" s="15">
        <f t="shared" si="94"/>
        <v>36</v>
      </c>
      <c r="S495" s="15">
        <f t="shared" si="95"/>
        <v>9</v>
      </c>
      <c r="T495" s="16">
        <f t="shared" si="96"/>
        <v>4.5</v>
      </c>
      <c r="U495" s="16">
        <f t="shared" si="97"/>
        <v>8</v>
      </c>
      <c r="W495" s="15">
        <f t="shared" si="98"/>
        <v>1</v>
      </c>
      <c r="X495" s="15">
        <f t="shared" si="99"/>
        <v>1</v>
      </c>
      <c r="Y495" s="15">
        <f t="shared" si="100"/>
        <v>0</v>
      </c>
      <c r="Z495" s="15">
        <f t="shared" si="101"/>
        <v>0</v>
      </c>
      <c r="AA495" s="15">
        <f t="shared" si="102"/>
        <v>1</v>
      </c>
    </row>
    <row r="496" spans="1:27" x14ac:dyDescent="0.25">
      <c r="A496" t="s">
        <v>12</v>
      </c>
      <c r="B496" t="s">
        <v>550</v>
      </c>
      <c r="C496">
        <v>30113006224112</v>
      </c>
      <c r="D496" t="s">
        <v>2799</v>
      </c>
      <c r="E496" t="s">
        <v>2800</v>
      </c>
      <c r="F496">
        <v>2014</v>
      </c>
      <c r="G496" t="s">
        <v>2801</v>
      </c>
      <c r="H496" t="s">
        <v>2802</v>
      </c>
      <c r="I496">
        <v>32</v>
      </c>
      <c r="J496">
        <v>9</v>
      </c>
      <c r="K496">
        <v>6</v>
      </c>
      <c r="L496">
        <v>2</v>
      </c>
      <c r="N496" s="15" t="str">
        <f t="shared" si="91"/>
        <v>2015</v>
      </c>
      <c r="O496" s="15" t="str">
        <f t="shared" si="92"/>
        <v>10</v>
      </c>
      <c r="P496" s="15">
        <f t="shared" si="93"/>
        <v>201510</v>
      </c>
      <c r="Q496" s="15">
        <f t="shared" si="103"/>
        <v>201909</v>
      </c>
      <c r="R496" s="15">
        <f t="shared" si="94"/>
        <v>41</v>
      </c>
      <c r="S496" s="15">
        <f t="shared" si="95"/>
        <v>8</v>
      </c>
      <c r="T496" s="16">
        <f t="shared" si="96"/>
        <v>5.083333333333333</v>
      </c>
      <c r="U496" s="16">
        <f t="shared" si="97"/>
        <v>8.0655737704918042</v>
      </c>
      <c r="W496" s="15">
        <f t="shared" si="98"/>
        <v>1</v>
      </c>
      <c r="X496" s="15">
        <f t="shared" si="99"/>
        <v>1</v>
      </c>
      <c r="Y496" s="15">
        <f t="shared" si="100"/>
        <v>0</v>
      </c>
      <c r="Z496" s="15">
        <f t="shared" si="101"/>
        <v>0</v>
      </c>
      <c r="AA496" s="15">
        <f t="shared" si="102"/>
        <v>1</v>
      </c>
    </row>
    <row r="497" spans="1:27" x14ac:dyDescent="0.25">
      <c r="A497" t="s">
        <v>12</v>
      </c>
      <c r="B497" t="s">
        <v>550</v>
      </c>
      <c r="C497">
        <v>30113006440288</v>
      </c>
      <c r="D497" t="s">
        <v>4148</v>
      </c>
      <c r="E497" t="s">
        <v>2160</v>
      </c>
      <c r="F497">
        <v>2016</v>
      </c>
      <c r="G497" t="s">
        <v>4149</v>
      </c>
      <c r="H497" t="s">
        <v>4150</v>
      </c>
      <c r="I497">
        <v>34</v>
      </c>
      <c r="J497">
        <v>4</v>
      </c>
      <c r="K497">
        <v>9</v>
      </c>
      <c r="L497">
        <v>2</v>
      </c>
      <c r="N497" s="15" t="str">
        <f t="shared" si="91"/>
        <v>2017</v>
      </c>
      <c r="O497" s="15" t="str">
        <f t="shared" si="92"/>
        <v>01</v>
      </c>
      <c r="P497" s="15">
        <f t="shared" si="93"/>
        <v>201701</v>
      </c>
      <c r="Q497" s="15">
        <f t="shared" si="103"/>
        <v>202002</v>
      </c>
      <c r="R497" s="15">
        <f t="shared" si="94"/>
        <v>38</v>
      </c>
      <c r="S497" s="15">
        <f t="shared" si="95"/>
        <v>11</v>
      </c>
      <c r="T497" s="16">
        <f t="shared" si="96"/>
        <v>3.8333333333333335</v>
      </c>
      <c r="U497" s="16">
        <f t="shared" si="97"/>
        <v>9.9130434782608692</v>
      </c>
      <c r="W497" s="15">
        <f t="shared" si="98"/>
        <v>1</v>
      </c>
      <c r="X497" s="15">
        <f t="shared" si="99"/>
        <v>1</v>
      </c>
      <c r="Y497" s="15">
        <f t="shared" si="100"/>
        <v>0</v>
      </c>
      <c r="Z497" s="15">
        <f t="shared" si="101"/>
        <v>0</v>
      </c>
      <c r="AA497" s="15">
        <f t="shared" si="102"/>
        <v>1</v>
      </c>
    </row>
    <row r="498" spans="1:27" x14ac:dyDescent="0.25">
      <c r="A498" t="s">
        <v>12</v>
      </c>
      <c r="B498" t="s">
        <v>550</v>
      </c>
      <c r="C498">
        <v>30113006060540</v>
      </c>
      <c r="D498" t="s">
        <v>2667</v>
      </c>
      <c r="E498" t="s">
        <v>2668</v>
      </c>
      <c r="F498">
        <v>2015</v>
      </c>
      <c r="G498" t="s">
        <v>2669</v>
      </c>
      <c r="H498" t="s">
        <v>2670</v>
      </c>
      <c r="I498">
        <v>40</v>
      </c>
      <c r="J498">
        <v>29</v>
      </c>
      <c r="K498">
        <v>6</v>
      </c>
      <c r="L498">
        <v>5</v>
      </c>
      <c r="N498" s="15" t="str">
        <f t="shared" si="91"/>
        <v>2015</v>
      </c>
      <c r="O498" s="15" t="str">
        <f t="shared" si="92"/>
        <v>04</v>
      </c>
      <c r="P498" s="15">
        <f t="shared" si="93"/>
        <v>201504</v>
      </c>
      <c r="Q498" s="15">
        <f t="shared" si="103"/>
        <v>202002</v>
      </c>
      <c r="R498" s="15">
        <f t="shared" si="94"/>
        <v>69</v>
      </c>
      <c r="S498" s="15">
        <f t="shared" si="95"/>
        <v>11</v>
      </c>
      <c r="T498" s="16">
        <f t="shared" si="96"/>
        <v>5.583333333333333</v>
      </c>
      <c r="U498" s="16">
        <f t="shared" si="97"/>
        <v>12.358208955223882</v>
      </c>
      <c r="W498" s="15">
        <f t="shared" si="98"/>
        <v>1</v>
      </c>
      <c r="X498" s="15">
        <f t="shared" si="99"/>
        <v>1</v>
      </c>
      <c r="Y498" s="15">
        <f t="shared" si="100"/>
        <v>0</v>
      </c>
      <c r="Z498" s="15">
        <f t="shared" si="101"/>
        <v>0</v>
      </c>
      <c r="AA498" s="15">
        <f t="shared" si="102"/>
        <v>1</v>
      </c>
    </row>
    <row r="499" spans="1:27" x14ac:dyDescent="0.25">
      <c r="A499" t="s">
        <v>12</v>
      </c>
      <c r="B499" t="s">
        <v>550</v>
      </c>
      <c r="C499">
        <v>30113003363020</v>
      </c>
      <c r="D499" t="s">
        <v>594</v>
      </c>
      <c r="E499" t="s">
        <v>595</v>
      </c>
      <c r="F499">
        <v>2010</v>
      </c>
      <c r="G499" t="s">
        <v>596</v>
      </c>
      <c r="H499" t="s">
        <v>597</v>
      </c>
      <c r="I499">
        <v>47</v>
      </c>
      <c r="J499">
        <v>26</v>
      </c>
      <c r="K499">
        <v>3</v>
      </c>
      <c r="L499">
        <v>0</v>
      </c>
      <c r="N499" s="15" t="str">
        <f t="shared" si="91"/>
        <v>2010</v>
      </c>
      <c r="O499" s="15" t="str">
        <f t="shared" si="92"/>
        <v>12</v>
      </c>
      <c r="P499" s="15">
        <f t="shared" si="93"/>
        <v>201012</v>
      </c>
      <c r="Q499" s="15">
        <f t="shared" si="103"/>
        <v>202011</v>
      </c>
      <c r="R499" s="15">
        <f t="shared" si="94"/>
        <v>73</v>
      </c>
      <c r="S499" s="15">
        <f t="shared" si="95"/>
        <v>3</v>
      </c>
      <c r="T499" s="16">
        <f t="shared" si="96"/>
        <v>9.9166666666666661</v>
      </c>
      <c r="U499" s="16">
        <f t="shared" si="97"/>
        <v>7.3613445378151265</v>
      </c>
      <c r="W499" s="15">
        <f t="shared" si="98"/>
        <v>1</v>
      </c>
      <c r="X499" s="15">
        <f t="shared" si="99"/>
        <v>0</v>
      </c>
      <c r="Y499" s="15">
        <f t="shared" si="100"/>
        <v>0</v>
      </c>
      <c r="Z499" s="15">
        <f t="shared" si="101"/>
        <v>1</v>
      </c>
      <c r="AA499" s="15">
        <f t="shared" si="102"/>
        <v>1</v>
      </c>
    </row>
    <row r="500" spans="1:27" x14ac:dyDescent="0.25">
      <c r="A500" t="s">
        <v>12</v>
      </c>
      <c r="B500" t="s">
        <v>550</v>
      </c>
      <c r="C500">
        <v>30113003363038</v>
      </c>
      <c r="D500" t="s">
        <v>588</v>
      </c>
      <c r="E500" t="s">
        <v>589</v>
      </c>
      <c r="F500">
        <v>2010</v>
      </c>
      <c r="G500" t="s">
        <v>590</v>
      </c>
      <c r="H500" t="s">
        <v>591</v>
      </c>
      <c r="I500">
        <v>91</v>
      </c>
      <c r="J500">
        <v>27</v>
      </c>
      <c r="K500">
        <v>5</v>
      </c>
      <c r="L500">
        <v>4</v>
      </c>
      <c r="N500" s="15" t="str">
        <f t="shared" si="91"/>
        <v>2010</v>
      </c>
      <c r="O500" s="15" t="str">
        <f t="shared" si="92"/>
        <v>12</v>
      </c>
      <c r="P500" s="15">
        <f t="shared" si="93"/>
        <v>201012</v>
      </c>
      <c r="Q500" s="15">
        <f t="shared" si="103"/>
        <v>202005</v>
      </c>
      <c r="R500" s="15">
        <f t="shared" si="94"/>
        <v>118</v>
      </c>
      <c r="S500" s="15">
        <f t="shared" si="95"/>
        <v>9</v>
      </c>
      <c r="T500" s="16">
        <f t="shared" si="96"/>
        <v>9.9166666666666661</v>
      </c>
      <c r="U500" s="16">
        <f t="shared" si="97"/>
        <v>11.899159663865547</v>
      </c>
      <c r="W500" s="15">
        <f t="shared" si="98"/>
        <v>1</v>
      </c>
      <c r="X500" s="15">
        <f t="shared" si="99"/>
        <v>1</v>
      </c>
      <c r="Y500" s="15">
        <f t="shared" si="100"/>
        <v>0</v>
      </c>
      <c r="Z500" s="15">
        <f t="shared" si="101"/>
        <v>0</v>
      </c>
      <c r="AA500" s="15">
        <f t="shared" si="102"/>
        <v>1</v>
      </c>
    </row>
    <row r="501" spans="1:27" x14ac:dyDescent="0.25">
      <c r="A501" t="s">
        <v>12</v>
      </c>
      <c r="B501" t="s">
        <v>550</v>
      </c>
      <c r="C501">
        <v>30113006377803</v>
      </c>
      <c r="D501" t="s">
        <v>3977</v>
      </c>
      <c r="E501" t="s">
        <v>3978</v>
      </c>
      <c r="F501">
        <v>2016</v>
      </c>
      <c r="G501" t="s">
        <v>3979</v>
      </c>
      <c r="H501" t="s">
        <v>3980</v>
      </c>
      <c r="I501">
        <v>31</v>
      </c>
      <c r="J501">
        <v>6</v>
      </c>
      <c r="K501">
        <v>4</v>
      </c>
      <c r="L501">
        <v>2</v>
      </c>
      <c r="N501" s="15" t="str">
        <f t="shared" si="91"/>
        <v>2016</v>
      </c>
      <c r="O501" s="15" t="str">
        <f t="shared" si="92"/>
        <v>11</v>
      </c>
      <c r="P501" s="15">
        <f t="shared" si="93"/>
        <v>201611</v>
      </c>
      <c r="Q501" s="15">
        <f t="shared" si="103"/>
        <v>202010</v>
      </c>
      <c r="R501" s="15">
        <f t="shared" si="94"/>
        <v>37</v>
      </c>
      <c r="S501" s="15">
        <f t="shared" si="95"/>
        <v>6</v>
      </c>
      <c r="T501" s="16">
        <f t="shared" si="96"/>
        <v>4</v>
      </c>
      <c r="U501" s="16">
        <f t="shared" si="97"/>
        <v>9.25</v>
      </c>
      <c r="W501" s="15">
        <f t="shared" si="98"/>
        <v>1</v>
      </c>
      <c r="X501" s="15">
        <f t="shared" si="99"/>
        <v>0</v>
      </c>
      <c r="Y501" s="15">
        <f t="shared" si="100"/>
        <v>0</v>
      </c>
      <c r="Z501" s="15">
        <f t="shared" si="101"/>
        <v>1</v>
      </c>
      <c r="AA501" s="15">
        <f t="shared" si="102"/>
        <v>1</v>
      </c>
    </row>
    <row r="502" spans="1:27" x14ac:dyDescent="0.25">
      <c r="A502" t="s">
        <v>12</v>
      </c>
      <c r="B502" t="s">
        <v>550</v>
      </c>
      <c r="C502">
        <v>30113006188739</v>
      </c>
      <c r="D502" t="s">
        <v>3737</v>
      </c>
      <c r="E502" t="s">
        <v>3738</v>
      </c>
      <c r="F502">
        <v>2013</v>
      </c>
      <c r="G502" t="s">
        <v>3739</v>
      </c>
      <c r="H502" t="s">
        <v>3740</v>
      </c>
      <c r="I502">
        <v>24</v>
      </c>
      <c r="J502">
        <v>30</v>
      </c>
      <c r="K502">
        <v>7</v>
      </c>
      <c r="L502">
        <v>9</v>
      </c>
      <c r="N502" s="15" t="str">
        <f t="shared" si="91"/>
        <v>2016</v>
      </c>
      <c r="O502" s="15" t="str">
        <f t="shared" si="92"/>
        <v>09</v>
      </c>
      <c r="P502" s="15">
        <f t="shared" si="93"/>
        <v>201609</v>
      </c>
      <c r="Q502" s="15">
        <f t="shared" si="103"/>
        <v>202007</v>
      </c>
      <c r="R502" s="15">
        <f t="shared" si="94"/>
        <v>54</v>
      </c>
      <c r="S502" s="15">
        <f t="shared" si="95"/>
        <v>16</v>
      </c>
      <c r="T502" s="16">
        <f t="shared" si="96"/>
        <v>4.166666666666667</v>
      </c>
      <c r="U502" s="16">
        <f t="shared" si="97"/>
        <v>12.959999999999999</v>
      </c>
      <c r="W502" s="15">
        <f t="shared" si="98"/>
        <v>1</v>
      </c>
      <c r="X502" s="15">
        <f t="shared" si="99"/>
        <v>1</v>
      </c>
      <c r="Y502" s="15">
        <f t="shared" si="100"/>
        <v>0</v>
      </c>
      <c r="Z502" s="15">
        <f t="shared" si="101"/>
        <v>0</v>
      </c>
      <c r="AA502" s="15">
        <f t="shared" si="102"/>
        <v>1</v>
      </c>
    </row>
    <row r="503" spans="1:27" x14ac:dyDescent="0.25">
      <c r="A503" t="s">
        <v>12</v>
      </c>
      <c r="B503" t="s">
        <v>550</v>
      </c>
      <c r="C503">
        <v>30113006658392</v>
      </c>
      <c r="D503" t="s">
        <v>5412</v>
      </c>
      <c r="E503" t="s">
        <v>5413</v>
      </c>
      <c r="F503">
        <v>2018</v>
      </c>
      <c r="G503" t="s">
        <v>5414</v>
      </c>
      <c r="H503" t="s">
        <v>5415</v>
      </c>
      <c r="I503">
        <v>11</v>
      </c>
      <c r="J503">
        <v>2</v>
      </c>
      <c r="K503">
        <v>2</v>
      </c>
      <c r="L503">
        <v>2</v>
      </c>
      <c r="N503" s="15" t="str">
        <f t="shared" si="91"/>
        <v>2018</v>
      </c>
      <c r="O503" s="15" t="str">
        <f t="shared" si="92"/>
        <v>09</v>
      </c>
      <c r="P503" s="15">
        <f t="shared" si="93"/>
        <v>201809</v>
      </c>
      <c r="Q503" s="15">
        <f t="shared" si="103"/>
        <v>202010</v>
      </c>
      <c r="R503" s="15">
        <f t="shared" si="94"/>
        <v>13</v>
      </c>
      <c r="S503" s="15">
        <f t="shared" si="95"/>
        <v>4</v>
      </c>
      <c r="T503" s="16">
        <f t="shared" si="96"/>
        <v>2.1666666666666665</v>
      </c>
      <c r="U503" s="16">
        <f t="shared" si="97"/>
        <v>6</v>
      </c>
      <c r="W503" s="15">
        <f t="shared" si="98"/>
        <v>1</v>
      </c>
      <c r="X503" s="15">
        <f t="shared" si="99"/>
        <v>0</v>
      </c>
      <c r="Y503" s="15">
        <f t="shared" si="100"/>
        <v>1</v>
      </c>
      <c r="Z503" s="15">
        <f t="shared" si="101"/>
        <v>1</v>
      </c>
      <c r="AA503" s="15">
        <f t="shared" si="102"/>
        <v>1</v>
      </c>
    </row>
    <row r="504" spans="1:27" x14ac:dyDescent="0.25">
      <c r="A504" t="s">
        <v>12</v>
      </c>
      <c r="B504" t="s">
        <v>550</v>
      </c>
      <c r="C504">
        <v>30113003211237</v>
      </c>
      <c r="D504" t="s">
        <v>551</v>
      </c>
      <c r="E504" t="s">
        <v>552</v>
      </c>
      <c r="F504">
        <v>2010</v>
      </c>
      <c r="G504" t="s">
        <v>553</v>
      </c>
      <c r="H504" t="s">
        <v>554</v>
      </c>
      <c r="I504">
        <v>32</v>
      </c>
      <c r="J504">
        <v>7</v>
      </c>
      <c r="N504" s="15" t="str">
        <f t="shared" si="91"/>
        <v>2010</v>
      </c>
      <c r="O504" s="15" t="str">
        <f t="shared" si="92"/>
        <v>10</v>
      </c>
      <c r="P504" s="15">
        <f t="shared" si="93"/>
        <v>201010</v>
      </c>
      <c r="Q504" s="15">
        <f t="shared" si="103"/>
        <v>201807</v>
      </c>
      <c r="R504" s="15">
        <f t="shared" si="94"/>
        <v>39</v>
      </c>
      <c r="S504" s="15">
        <f t="shared" si="95"/>
        <v>0</v>
      </c>
      <c r="T504" s="16">
        <f t="shared" si="96"/>
        <v>10.083333333333334</v>
      </c>
      <c r="U504" s="16">
        <f t="shared" si="97"/>
        <v>3.8677685950413219</v>
      </c>
      <c r="W504" s="15">
        <f t="shared" si="98"/>
        <v>1</v>
      </c>
      <c r="X504" s="15">
        <f t="shared" si="99"/>
        <v>1</v>
      </c>
      <c r="Y504" s="15">
        <f t="shared" si="100"/>
        <v>1</v>
      </c>
      <c r="Z504" s="15">
        <f t="shared" si="101"/>
        <v>1</v>
      </c>
      <c r="AA504" s="15">
        <f t="shared" si="102"/>
        <v>1</v>
      </c>
    </row>
    <row r="505" spans="1:27" x14ac:dyDescent="0.25">
      <c r="A505" t="s">
        <v>12</v>
      </c>
      <c r="B505" t="s">
        <v>550</v>
      </c>
      <c r="C505">
        <v>30113005708537</v>
      </c>
      <c r="D505" t="s">
        <v>1543</v>
      </c>
      <c r="E505" t="s">
        <v>1544</v>
      </c>
      <c r="F505">
        <v>2013</v>
      </c>
      <c r="G505" t="s">
        <v>1545</v>
      </c>
      <c r="H505" t="s">
        <v>1546</v>
      </c>
      <c r="I505">
        <v>68</v>
      </c>
      <c r="J505">
        <v>18</v>
      </c>
      <c r="K505">
        <v>9</v>
      </c>
      <c r="L505">
        <v>3</v>
      </c>
      <c r="N505" s="15" t="str">
        <f t="shared" si="91"/>
        <v>2013</v>
      </c>
      <c r="O505" s="15" t="str">
        <f t="shared" si="92"/>
        <v>05</v>
      </c>
      <c r="P505" s="15">
        <f t="shared" si="93"/>
        <v>201305</v>
      </c>
      <c r="Q505" s="15">
        <f t="shared" si="103"/>
        <v>202003</v>
      </c>
      <c r="R505" s="15">
        <f t="shared" si="94"/>
        <v>86</v>
      </c>
      <c r="S505" s="15">
        <f t="shared" si="95"/>
        <v>12</v>
      </c>
      <c r="T505" s="16">
        <f t="shared" si="96"/>
        <v>7.5</v>
      </c>
      <c r="U505" s="16">
        <f t="shared" si="97"/>
        <v>11.466666666666667</v>
      </c>
      <c r="W505" s="15">
        <f t="shared" si="98"/>
        <v>1</v>
      </c>
      <c r="X505" s="15">
        <f t="shared" si="99"/>
        <v>1</v>
      </c>
      <c r="Y505" s="15">
        <f t="shared" si="100"/>
        <v>0</v>
      </c>
      <c r="Z505" s="15">
        <f t="shared" si="101"/>
        <v>0</v>
      </c>
      <c r="AA505" s="15">
        <f t="shared" si="102"/>
        <v>1</v>
      </c>
    </row>
    <row r="506" spans="1:27" x14ac:dyDescent="0.25">
      <c r="A506" t="s">
        <v>12</v>
      </c>
      <c r="B506" t="s">
        <v>550</v>
      </c>
      <c r="C506">
        <v>30113005517904</v>
      </c>
      <c r="D506" t="s">
        <v>1074</v>
      </c>
      <c r="F506">
        <v>2012</v>
      </c>
      <c r="G506" t="s">
        <v>1075</v>
      </c>
      <c r="H506" t="s">
        <v>1076</v>
      </c>
      <c r="I506">
        <v>33</v>
      </c>
      <c r="J506">
        <v>20</v>
      </c>
      <c r="K506">
        <v>6</v>
      </c>
      <c r="L506">
        <v>2</v>
      </c>
      <c r="N506" s="15" t="str">
        <f t="shared" si="91"/>
        <v>2012</v>
      </c>
      <c r="O506" s="15" t="str">
        <f t="shared" si="92"/>
        <v>07</v>
      </c>
      <c r="P506" s="15">
        <f t="shared" si="93"/>
        <v>201207</v>
      </c>
      <c r="Q506" s="15">
        <f t="shared" si="103"/>
        <v>202006</v>
      </c>
      <c r="R506" s="15">
        <f t="shared" si="94"/>
        <v>53</v>
      </c>
      <c r="S506" s="15">
        <f t="shared" si="95"/>
        <v>8</v>
      </c>
      <c r="T506" s="16">
        <f t="shared" si="96"/>
        <v>8.3333333333333339</v>
      </c>
      <c r="U506" s="16">
        <f t="shared" si="97"/>
        <v>6.3599999999999994</v>
      </c>
      <c r="W506" s="15">
        <f t="shared" si="98"/>
        <v>1</v>
      </c>
      <c r="X506" s="15">
        <f t="shared" si="99"/>
        <v>1</v>
      </c>
      <c r="Y506" s="15">
        <f t="shared" si="100"/>
        <v>1</v>
      </c>
      <c r="Z506" s="15">
        <f t="shared" si="101"/>
        <v>0</v>
      </c>
      <c r="AA506" s="15">
        <f t="shared" si="102"/>
        <v>1</v>
      </c>
    </row>
    <row r="507" spans="1:27" x14ac:dyDescent="0.25">
      <c r="A507" t="s">
        <v>12</v>
      </c>
      <c r="B507" t="s">
        <v>550</v>
      </c>
      <c r="C507">
        <v>30113006593433</v>
      </c>
      <c r="D507" t="s">
        <v>4720</v>
      </c>
      <c r="F507">
        <v>2017</v>
      </c>
      <c r="G507" t="s">
        <v>4721</v>
      </c>
      <c r="H507" t="s">
        <v>4722</v>
      </c>
      <c r="I507">
        <v>12</v>
      </c>
      <c r="J507">
        <v>1</v>
      </c>
      <c r="N507" s="15" t="str">
        <f t="shared" si="91"/>
        <v>2017</v>
      </c>
      <c r="O507" s="15" t="str">
        <f t="shared" si="92"/>
        <v>10</v>
      </c>
      <c r="P507" s="15">
        <f t="shared" si="93"/>
        <v>201710</v>
      </c>
      <c r="Q507" s="15">
        <f t="shared" si="103"/>
        <v>201902</v>
      </c>
      <c r="R507" s="15">
        <f t="shared" si="94"/>
        <v>13</v>
      </c>
      <c r="S507" s="15">
        <f t="shared" si="95"/>
        <v>0</v>
      </c>
      <c r="T507" s="16">
        <f t="shared" si="96"/>
        <v>3.0833333333333335</v>
      </c>
      <c r="U507" s="16">
        <f t="shared" si="97"/>
        <v>4.2162162162162158</v>
      </c>
      <c r="W507" s="15">
        <f t="shared" si="98"/>
        <v>1</v>
      </c>
      <c r="X507" s="15">
        <f t="shared" si="99"/>
        <v>1</v>
      </c>
      <c r="Y507" s="15">
        <f t="shared" si="100"/>
        <v>1</v>
      </c>
      <c r="Z507" s="15">
        <f t="shared" si="101"/>
        <v>1</v>
      </c>
      <c r="AA507" s="15">
        <f t="shared" si="102"/>
        <v>1</v>
      </c>
    </row>
    <row r="508" spans="1:27" x14ac:dyDescent="0.25">
      <c r="A508" t="s">
        <v>12</v>
      </c>
      <c r="B508" t="s">
        <v>550</v>
      </c>
      <c r="C508">
        <v>30113005599142</v>
      </c>
      <c r="D508" t="s">
        <v>1117</v>
      </c>
      <c r="F508">
        <v>2012</v>
      </c>
      <c r="G508" t="s">
        <v>1118</v>
      </c>
      <c r="H508" t="s">
        <v>1119</v>
      </c>
      <c r="I508">
        <v>40</v>
      </c>
      <c r="J508">
        <v>21</v>
      </c>
      <c r="K508">
        <v>4</v>
      </c>
      <c r="L508">
        <v>0</v>
      </c>
      <c r="N508" s="15" t="str">
        <f t="shared" si="91"/>
        <v>2012</v>
      </c>
      <c r="O508" s="15" t="str">
        <f t="shared" si="92"/>
        <v>09</v>
      </c>
      <c r="P508" s="15">
        <f t="shared" si="93"/>
        <v>201209</v>
      </c>
      <c r="Q508" s="15">
        <f t="shared" si="103"/>
        <v>202002</v>
      </c>
      <c r="R508" s="15">
        <f t="shared" si="94"/>
        <v>61</v>
      </c>
      <c r="S508" s="15">
        <f t="shared" si="95"/>
        <v>4</v>
      </c>
      <c r="T508" s="16">
        <f t="shared" si="96"/>
        <v>8.1666666666666661</v>
      </c>
      <c r="U508" s="16">
        <f t="shared" si="97"/>
        <v>7.4693877551020416</v>
      </c>
      <c r="W508" s="15">
        <f t="shared" si="98"/>
        <v>1</v>
      </c>
      <c r="X508" s="15">
        <f t="shared" si="99"/>
        <v>1</v>
      </c>
      <c r="Y508" s="15">
        <f t="shared" si="100"/>
        <v>0</v>
      </c>
      <c r="Z508" s="15">
        <f t="shared" si="101"/>
        <v>1</v>
      </c>
      <c r="AA508" s="15">
        <f t="shared" si="102"/>
        <v>1</v>
      </c>
    </row>
    <row r="509" spans="1:27" x14ac:dyDescent="0.25">
      <c r="A509" t="s">
        <v>12</v>
      </c>
      <c r="B509" t="s">
        <v>550</v>
      </c>
      <c r="C509">
        <v>30113006048271</v>
      </c>
      <c r="D509" t="s">
        <v>2462</v>
      </c>
      <c r="E509" t="s">
        <v>2463</v>
      </c>
      <c r="F509">
        <v>2014</v>
      </c>
      <c r="G509" t="s">
        <v>2464</v>
      </c>
      <c r="H509" t="s">
        <v>2465</v>
      </c>
      <c r="I509">
        <v>31</v>
      </c>
      <c r="J509">
        <v>18</v>
      </c>
      <c r="K509">
        <v>8</v>
      </c>
      <c r="L509">
        <v>2</v>
      </c>
      <c r="N509" s="15" t="str">
        <f t="shared" si="91"/>
        <v>2014</v>
      </c>
      <c r="O509" s="15" t="str">
        <f t="shared" si="92"/>
        <v>12</v>
      </c>
      <c r="P509" s="15">
        <f t="shared" si="93"/>
        <v>201412</v>
      </c>
      <c r="Q509" s="15">
        <f t="shared" si="103"/>
        <v>202002</v>
      </c>
      <c r="R509" s="15">
        <f t="shared" si="94"/>
        <v>49</v>
      </c>
      <c r="S509" s="15">
        <f t="shared" si="95"/>
        <v>10</v>
      </c>
      <c r="T509" s="16">
        <f t="shared" si="96"/>
        <v>5.916666666666667</v>
      </c>
      <c r="U509" s="16">
        <f t="shared" si="97"/>
        <v>8.28169014084507</v>
      </c>
      <c r="W509" s="15">
        <f t="shared" si="98"/>
        <v>1</v>
      </c>
      <c r="X509" s="15">
        <f t="shared" si="99"/>
        <v>1</v>
      </c>
      <c r="Y509" s="15">
        <f t="shared" si="100"/>
        <v>0</v>
      </c>
      <c r="Z509" s="15">
        <f t="shared" si="101"/>
        <v>0</v>
      </c>
      <c r="AA509" s="15">
        <f t="shared" si="102"/>
        <v>1</v>
      </c>
    </row>
    <row r="510" spans="1:27" x14ac:dyDescent="0.25">
      <c r="A510" t="s">
        <v>12</v>
      </c>
      <c r="B510" t="s">
        <v>1930</v>
      </c>
      <c r="C510">
        <v>30113005881045</v>
      </c>
      <c r="D510" t="s">
        <v>1931</v>
      </c>
      <c r="E510" t="s">
        <v>1932</v>
      </c>
      <c r="F510">
        <v>2013</v>
      </c>
      <c r="G510" t="s">
        <v>1933</v>
      </c>
      <c r="H510" t="s">
        <v>1934</v>
      </c>
      <c r="I510">
        <v>25</v>
      </c>
      <c r="J510">
        <v>14</v>
      </c>
      <c r="K510">
        <v>3</v>
      </c>
      <c r="L510">
        <v>2</v>
      </c>
      <c r="N510" s="15" t="str">
        <f t="shared" si="91"/>
        <v>2014</v>
      </c>
      <c r="O510" s="15" t="str">
        <f t="shared" si="92"/>
        <v>03</v>
      </c>
      <c r="P510" s="15">
        <f t="shared" si="93"/>
        <v>201403</v>
      </c>
      <c r="Q510" s="15">
        <f t="shared" si="103"/>
        <v>202001</v>
      </c>
      <c r="R510" s="15">
        <f t="shared" si="94"/>
        <v>39</v>
      </c>
      <c r="S510" s="15">
        <f t="shared" si="95"/>
        <v>5</v>
      </c>
      <c r="T510" s="16">
        <f t="shared" si="96"/>
        <v>6.666666666666667</v>
      </c>
      <c r="U510" s="16">
        <f t="shared" si="97"/>
        <v>5.85</v>
      </c>
      <c r="W510" s="15">
        <f t="shared" si="98"/>
        <v>1</v>
      </c>
      <c r="X510" s="15">
        <f t="shared" si="99"/>
        <v>1</v>
      </c>
      <c r="Y510" s="15">
        <f t="shared" si="100"/>
        <v>1</v>
      </c>
      <c r="Z510" s="15">
        <f t="shared" si="101"/>
        <v>1</v>
      </c>
      <c r="AA510" s="15">
        <f t="shared" si="102"/>
        <v>1</v>
      </c>
    </row>
    <row r="511" spans="1:27" x14ac:dyDescent="0.25">
      <c r="A511" t="s">
        <v>12</v>
      </c>
      <c r="B511" t="s">
        <v>1930</v>
      </c>
      <c r="C511">
        <v>30113005878488</v>
      </c>
      <c r="D511" t="s">
        <v>1931</v>
      </c>
      <c r="E511" t="s">
        <v>1932</v>
      </c>
      <c r="F511">
        <v>2013</v>
      </c>
      <c r="G511" t="s">
        <v>1943</v>
      </c>
      <c r="H511" t="s">
        <v>1944</v>
      </c>
      <c r="I511">
        <v>24</v>
      </c>
      <c r="J511">
        <v>10</v>
      </c>
      <c r="K511">
        <v>2</v>
      </c>
      <c r="L511">
        <v>1</v>
      </c>
      <c r="N511" s="15" t="str">
        <f t="shared" si="91"/>
        <v>2014</v>
      </c>
      <c r="O511" s="15" t="str">
        <f t="shared" si="92"/>
        <v>03</v>
      </c>
      <c r="P511" s="15">
        <f t="shared" si="93"/>
        <v>201403</v>
      </c>
      <c r="Q511" s="15">
        <f t="shared" si="103"/>
        <v>201908</v>
      </c>
      <c r="R511" s="15">
        <f t="shared" si="94"/>
        <v>34</v>
      </c>
      <c r="S511" s="15">
        <f t="shared" si="95"/>
        <v>3</v>
      </c>
      <c r="T511" s="16">
        <f t="shared" si="96"/>
        <v>6.666666666666667</v>
      </c>
      <c r="U511" s="16">
        <f t="shared" si="97"/>
        <v>5.0999999999999996</v>
      </c>
      <c r="W511" s="15">
        <f t="shared" si="98"/>
        <v>1</v>
      </c>
      <c r="X511" s="15">
        <f t="shared" si="99"/>
        <v>1</v>
      </c>
      <c r="Y511" s="15">
        <f t="shared" si="100"/>
        <v>1</v>
      </c>
      <c r="Z511" s="15">
        <f t="shared" si="101"/>
        <v>1</v>
      </c>
      <c r="AA511" s="15">
        <f t="shared" si="102"/>
        <v>1</v>
      </c>
    </row>
    <row r="512" spans="1:27" x14ac:dyDescent="0.25">
      <c r="A512" t="s">
        <v>12</v>
      </c>
      <c r="B512" t="s">
        <v>3035</v>
      </c>
      <c r="C512">
        <v>30113006253822</v>
      </c>
      <c r="D512" t="s">
        <v>3036</v>
      </c>
      <c r="E512" t="s">
        <v>3037</v>
      </c>
      <c r="F512">
        <v>2016</v>
      </c>
      <c r="G512" t="s">
        <v>3038</v>
      </c>
      <c r="H512" t="s">
        <v>3039</v>
      </c>
      <c r="I512">
        <v>16</v>
      </c>
      <c r="J512">
        <v>6</v>
      </c>
      <c r="K512">
        <v>3</v>
      </c>
      <c r="L512">
        <v>0</v>
      </c>
      <c r="N512" s="15" t="str">
        <f t="shared" si="91"/>
        <v>2015</v>
      </c>
      <c r="O512" s="15" t="str">
        <f t="shared" si="92"/>
        <v>12</v>
      </c>
      <c r="P512" s="15">
        <f t="shared" si="93"/>
        <v>201512</v>
      </c>
      <c r="Q512" s="15">
        <f t="shared" si="103"/>
        <v>202003</v>
      </c>
      <c r="R512" s="15">
        <f t="shared" si="94"/>
        <v>22</v>
      </c>
      <c r="S512" s="15">
        <f t="shared" si="95"/>
        <v>3</v>
      </c>
      <c r="T512" s="16">
        <f t="shared" si="96"/>
        <v>4.916666666666667</v>
      </c>
      <c r="U512" s="16">
        <f t="shared" si="97"/>
        <v>4.4745762711864403</v>
      </c>
      <c r="W512" s="15">
        <f t="shared" si="98"/>
        <v>1</v>
      </c>
      <c r="X512" s="15">
        <f t="shared" si="99"/>
        <v>1</v>
      </c>
      <c r="Y512" s="15">
        <f t="shared" si="100"/>
        <v>1</v>
      </c>
      <c r="Z512" s="15">
        <f t="shared" si="101"/>
        <v>1</v>
      </c>
      <c r="AA512" s="15">
        <f t="shared" si="102"/>
        <v>1</v>
      </c>
    </row>
    <row r="513" spans="1:27" x14ac:dyDescent="0.25">
      <c r="A513" t="s">
        <v>12</v>
      </c>
      <c r="B513" t="s">
        <v>3035</v>
      </c>
      <c r="C513">
        <v>30113006484146</v>
      </c>
      <c r="D513" t="s">
        <v>4453</v>
      </c>
      <c r="E513" t="s">
        <v>4454</v>
      </c>
      <c r="F513">
        <v>2017</v>
      </c>
      <c r="G513" t="s">
        <v>4455</v>
      </c>
      <c r="H513" t="s">
        <v>4456</v>
      </c>
      <c r="I513">
        <v>9</v>
      </c>
      <c r="J513">
        <v>9</v>
      </c>
      <c r="K513">
        <v>1</v>
      </c>
      <c r="L513">
        <v>2</v>
      </c>
      <c r="N513" s="15" t="str">
        <f t="shared" si="91"/>
        <v>2017</v>
      </c>
      <c r="O513" s="15" t="str">
        <f t="shared" si="92"/>
        <v>06</v>
      </c>
      <c r="P513" s="15">
        <f t="shared" si="93"/>
        <v>201706</v>
      </c>
      <c r="Q513" s="15">
        <f t="shared" si="103"/>
        <v>202006</v>
      </c>
      <c r="R513" s="15">
        <f t="shared" si="94"/>
        <v>18</v>
      </c>
      <c r="S513" s="15">
        <f t="shared" si="95"/>
        <v>3</v>
      </c>
      <c r="T513" s="16">
        <f t="shared" si="96"/>
        <v>3.4166666666666665</v>
      </c>
      <c r="U513" s="16">
        <f t="shared" si="97"/>
        <v>5.2682926829268295</v>
      </c>
      <c r="W513" s="15">
        <f t="shared" si="98"/>
        <v>1</v>
      </c>
      <c r="X513" s="15">
        <f t="shared" si="99"/>
        <v>1</v>
      </c>
      <c r="Y513" s="15">
        <f t="shared" si="100"/>
        <v>1</v>
      </c>
      <c r="Z513" s="15">
        <f t="shared" si="101"/>
        <v>1</v>
      </c>
      <c r="AA513" s="15">
        <f t="shared" si="102"/>
        <v>1</v>
      </c>
    </row>
    <row r="514" spans="1:27" x14ac:dyDescent="0.25">
      <c r="A514" t="s">
        <v>12</v>
      </c>
      <c r="B514" t="s">
        <v>3035</v>
      </c>
      <c r="C514">
        <v>30113006642958</v>
      </c>
      <c r="D514" t="s">
        <v>5638</v>
      </c>
      <c r="E514" t="s">
        <v>4454</v>
      </c>
      <c r="F514">
        <v>2018</v>
      </c>
      <c r="G514" t="s">
        <v>5639</v>
      </c>
      <c r="H514" t="s">
        <v>5640</v>
      </c>
      <c r="I514">
        <v>5</v>
      </c>
      <c r="J514">
        <v>2</v>
      </c>
      <c r="K514">
        <v>3</v>
      </c>
      <c r="L514">
        <v>2</v>
      </c>
      <c r="N514" s="15" t="str">
        <f t="shared" si="91"/>
        <v>2018</v>
      </c>
      <c r="O514" s="15" t="str">
        <f t="shared" si="92"/>
        <v>10</v>
      </c>
      <c r="P514" s="15">
        <f t="shared" si="93"/>
        <v>201810</v>
      </c>
      <c r="Q514" s="15">
        <f t="shared" si="103"/>
        <v>202006</v>
      </c>
      <c r="R514" s="15">
        <f t="shared" si="94"/>
        <v>7</v>
      </c>
      <c r="S514" s="15">
        <f t="shared" si="95"/>
        <v>5</v>
      </c>
      <c r="T514" s="16">
        <f t="shared" si="96"/>
        <v>2.0833333333333335</v>
      </c>
      <c r="U514" s="16">
        <f t="shared" si="97"/>
        <v>3.36</v>
      </c>
      <c r="W514" s="15">
        <f t="shared" si="98"/>
        <v>1</v>
      </c>
      <c r="X514" s="15">
        <f t="shared" si="99"/>
        <v>1</v>
      </c>
      <c r="Y514" s="15">
        <f t="shared" si="100"/>
        <v>1</v>
      </c>
      <c r="Z514" s="15">
        <f t="shared" si="101"/>
        <v>1</v>
      </c>
      <c r="AA514" s="15">
        <f t="shared" si="102"/>
        <v>1</v>
      </c>
    </row>
    <row r="515" spans="1:27" x14ac:dyDescent="0.25">
      <c r="A515" t="s">
        <v>12</v>
      </c>
      <c r="B515" t="s">
        <v>132</v>
      </c>
      <c r="C515">
        <v>30113003055592</v>
      </c>
      <c r="D515" t="s">
        <v>133</v>
      </c>
      <c r="E515" t="s">
        <v>134</v>
      </c>
      <c r="F515">
        <v>2009</v>
      </c>
      <c r="G515" t="s">
        <v>135</v>
      </c>
      <c r="H515" t="s">
        <v>136</v>
      </c>
      <c r="I515">
        <v>37</v>
      </c>
      <c r="J515">
        <v>12</v>
      </c>
      <c r="K515">
        <v>6</v>
      </c>
      <c r="L515">
        <v>0</v>
      </c>
      <c r="N515" s="15" t="str">
        <f t="shared" ref="N515:N578" si="104">IF(G515="",IF(F515="",9999,F515),MID(G515,7,4))</f>
        <v>2009</v>
      </c>
      <c r="O515" s="15" t="str">
        <f t="shared" ref="O515:O578" si="105">IF(G515="",IF(F515="",99,F515),MID(G515,4,2))</f>
        <v>04</v>
      </c>
      <c r="P515" s="15">
        <f t="shared" ref="P515:P578" si="106">INT(CONCATENATE(N515,O515))</f>
        <v>200904</v>
      </c>
      <c r="Q515" s="15">
        <f t="shared" si="103"/>
        <v>202001</v>
      </c>
      <c r="R515" s="15">
        <f t="shared" ref="R515:R578" si="107">I515+J515</f>
        <v>49</v>
      </c>
      <c r="S515" s="15">
        <f t="shared" ref="S515:S578" si="108">K515+L515</f>
        <v>6</v>
      </c>
      <c r="T515" s="16">
        <f t="shared" ref="T515:T578" si="109">(12*($AD$3-INT(N515))+($AD$4-INT(O515)))/12</f>
        <v>11.583333333333334</v>
      </c>
      <c r="U515" s="16">
        <f t="shared" ref="U515:U578" si="110">IF(T515&lt;1,R515,R515/T515)</f>
        <v>4.230215827338129</v>
      </c>
      <c r="W515" s="15">
        <f t="shared" ref="W515:W578" si="111">IF(P515&lt;$AD$8,1,0)</f>
        <v>1</v>
      </c>
      <c r="X515" s="15">
        <f t="shared" ref="X515:X578" si="112">IF(Q515&lt;$AD$9,1,0)</f>
        <v>1</v>
      </c>
      <c r="Y515" s="15">
        <f t="shared" ref="Y515:Y578" si="113">IF(U515&lt;$AD$10,1,0)</f>
        <v>1</v>
      </c>
      <c r="Z515" s="15">
        <f t="shared" ref="Z515:Z578" si="114">IF(S515&lt;$AD$11,1,0)</f>
        <v>1</v>
      </c>
      <c r="AA515" s="15">
        <f t="shared" ref="AA515:AA578" si="115">IF(W515*SUM(X515:Z515),1,0)</f>
        <v>1</v>
      </c>
    </row>
    <row r="516" spans="1:27" x14ac:dyDescent="0.25">
      <c r="A516" t="s">
        <v>12</v>
      </c>
      <c r="B516" t="s">
        <v>4579</v>
      </c>
      <c r="C516">
        <v>30113006514629</v>
      </c>
      <c r="D516" t="s">
        <v>4580</v>
      </c>
      <c r="E516" t="s">
        <v>4581</v>
      </c>
      <c r="F516">
        <v>2017</v>
      </c>
      <c r="G516" t="s">
        <v>4582</v>
      </c>
      <c r="H516" t="s">
        <v>4583</v>
      </c>
      <c r="I516">
        <v>3</v>
      </c>
      <c r="J516">
        <v>1</v>
      </c>
      <c r="K516">
        <v>1</v>
      </c>
      <c r="L516">
        <v>0</v>
      </c>
      <c r="N516" s="15" t="str">
        <f t="shared" si="104"/>
        <v>2017</v>
      </c>
      <c r="O516" s="15" t="str">
        <f t="shared" si="105"/>
        <v>09</v>
      </c>
      <c r="P516" s="15">
        <f t="shared" si="106"/>
        <v>201709</v>
      </c>
      <c r="Q516" s="15">
        <f t="shared" ref="Q516:Q579" si="116">IF(H516="",0,INT(CONCATENATE(MID(H516,7,4),MID(H516,4,2))))</f>
        <v>201911</v>
      </c>
      <c r="R516" s="15">
        <f t="shared" si="107"/>
        <v>4</v>
      </c>
      <c r="S516" s="15">
        <f t="shared" si="108"/>
        <v>1</v>
      </c>
      <c r="T516" s="16">
        <f t="shared" si="109"/>
        <v>3.1666666666666665</v>
      </c>
      <c r="U516" s="16">
        <f t="shared" si="110"/>
        <v>1.2631578947368423</v>
      </c>
      <c r="W516" s="15">
        <f t="shared" si="111"/>
        <v>1</v>
      </c>
      <c r="X516" s="15">
        <f t="shared" si="112"/>
        <v>1</v>
      </c>
      <c r="Y516" s="15">
        <f t="shared" si="113"/>
        <v>1</v>
      </c>
      <c r="Z516" s="15">
        <f t="shared" si="114"/>
        <v>1</v>
      </c>
      <c r="AA516" s="15">
        <f t="shared" si="115"/>
        <v>1</v>
      </c>
    </row>
    <row r="517" spans="1:27" x14ac:dyDescent="0.25">
      <c r="A517" t="s">
        <v>12</v>
      </c>
      <c r="B517" t="s">
        <v>4111</v>
      </c>
      <c r="C517">
        <v>30113006437169</v>
      </c>
      <c r="D517" t="s">
        <v>4112</v>
      </c>
      <c r="E517" t="s">
        <v>4113</v>
      </c>
      <c r="F517">
        <v>2016</v>
      </c>
      <c r="G517" t="s">
        <v>4114</v>
      </c>
      <c r="H517" t="s">
        <v>4115</v>
      </c>
      <c r="I517">
        <v>10</v>
      </c>
      <c r="J517">
        <v>5</v>
      </c>
      <c r="K517">
        <v>2</v>
      </c>
      <c r="L517">
        <v>1</v>
      </c>
      <c r="N517" s="15" t="str">
        <f t="shared" si="104"/>
        <v>2016</v>
      </c>
      <c r="O517" s="15" t="str">
        <f t="shared" si="105"/>
        <v>12</v>
      </c>
      <c r="P517" s="15">
        <f t="shared" si="106"/>
        <v>201612</v>
      </c>
      <c r="Q517" s="15">
        <f t="shared" si="116"/>
        <v>202001</v>
      </c>
      <c r="R517" s="15">
        <f t="shared" si="107"/>
        <v>15</v>
      </c>
      <c r="S517" s="15">
        <f t="shared" si="108"/>
        <v>3</v>
      </c>
      <c r="T517" s="16">
        <f t="shared" si="109"/>
        <v>3.9166666666666665</v>
      </c>
      <c r="U517" s="16">
        <f t="shared" si="110"/>
        <v>3.8297872340425534</v>
      </c>
      <c r="W517" s="15">
        <f t="shared" si="111"/>
        <v>1</v>
      </c>
      <c r="X517" s="15">
        <f t="shared" si="112"/>
        <v>1</v>
      </c>
      <c r="Y517" s="15">
        <f t="shared" si="113"/>
        <v>1</v>
      </c>
      <c r="Z517" s="15">
        <f t="shared" si="114"/>
        <v>1</v>
      </c>
      <c r="AA517" s="15">
        <f t="shared" si="115"/>
        <v>1</v>
      </c>
    </row>
    <row r="518" spans="1:27" x14ac:dyDescent="0.25">
      <c r="A518" t="s">
        <v>12</v>
      </c>
      <c r="B518" t="s">
        <v>3638</v>
      </c>
      <c r="C518">
        <v>30113006478619</v>
      </c>
      <c r="D518" t="s">
        <v>4341</v>
      </c>
      <c r="E518" t="s">
        <v>4342</v>
      </c>
      <c r="F518">
        <v>2017</v>
      </c>
      <c r="G518" t="s">
        <v>4343</v>
      </c>
      <c r="H518" t="s">
        <v>4344</v>
      </c>
      <c r="I518">
        <v>20</v>
      </c>
      <c r="J518">
        <v>7</v>
      </c>
      <c r="K518">
        <v>4</v>
      </c>
      <c r="L518">
        <v>2</v>
      </c>
      <c r="N518" s="15" t="str">
        <f t="shared" si="104"/>
        <v>2017</v>
      </c>
      <c r="O518" s="15" t="str">
        <f t="shared" si="105"/>
        <v>05</v>
      </c>
      <c r="P518" s="15">
        <f t="shared" si="106"/>
        <v>201705</v>
      </c>
      <c r="Q518" s="15">
        <f t="shared" si="116"/>
        <v>201912</v>
      </c>
      <c r="R518" s="15">
        <f t="shared" si="107"/>
        <v>27</v>
      </c>
      <c r="S518" s="15">
        <f t="shared" si="108"/>
        <v>6</v>
      </c>
      <c r="T518" s="16">
        <f t="shared" si="109"/>
        <v>3.5</v>
      </c>
      <c r="U518" s="16">
        <f t="shared" si="110"/>
        <v>7.7142857142857144</v>
      </c>
      <c r="W518" s="15">
        <f t="shared" si="111"/>
        <v>1</v>
      </c>
      <c r="X518" s="15">
        <f t="shared" si="112"/>
        <v>1</v>
      </c>
      <c r="Y518" s="15">
        <f t="shared" si="113"/>
        <v>0</v>
      </c>
      <c r="Z518" s="15">
        <f t="shared" si="114"/>
        <v>1</v>
      </c>
      <c r="AA518" s="15">
        <f t="shared" si="115"/>
        <v>1</v>
      </c>
    </row>
    <row r="519" spans="1:27" x14ac:dyDescent="0.25">
      <c r="A519" t="s">
        <v>12</v>
      </c>
      <c r="B519" t="s">
        <v>3638</v>
      </c>
      <c r="C519">
        <v>30113006507136</v>
      </c>
      <c r="D519" t="s">
        <v>4341</v>
      </c>
      <c r="E519" t="s">
        <v>4342</v>
      </c>
      <c r="F519">
        <v>2017</v>
      </c>
      <c r="G519" t="s">
        <v>4544</v>
      </c>
      <c r="H519" t="s">
        <v>4545</v>
      </c>
      <c r="I519">
        <v>18</v>
      </c>
      <c r="J519">
        <v>7</v>
      </c>
      <c r="K519">
        <v>4</v>
      </c>
      <c r="L519">
        <v>2</v>
      </c>
      <c r="N519" s="15" t="str">
        <f t="shared" si="104"/>
        <v>2017</v>
      </c>
      <c r="O519" s="15" t="str">
        <f t="shared" si="105"/>
        <v>09</v>
      </c>
      <c r="P519" s="15">
        <f t="shared" si="106"/>
        <v>201709</v>
      </c>
      <c r="Q519" s="15">
        <f t="shared" si="116"/>
        <v>202010</v>
      </c>
      <c r="R519" s="15">
        <f t="shared" si="107"/>
        <v>25</v>
      </c>
      <c r="S519" s="15">
        <f t="shared" si="108"/>
        <v>6</v>
      </c>
      <c r="T519" s="16">
        <f t="shared" si="109"/>
        <v>3.1666666666666665</v>
      </c>
      <c r="U519" s="16">
        <f t="shared" si="110"/>
        <v>7.8947368421052637</v>
      </c>
      <c r="W519" s="15">
        <f t="shared" si="111"/>
        <v>1</v>
      </c>
      <c r="X519" s="15">
        <f t="shared" si="112"/>
        <v>0</v>
      </c>
      <c r="Y519" s="15">
        <f t="shared" si="113"/>
        <v>0</v>
      </c>
      <c r="Z519" s="15">
        <f t="shared" si="114"/>
        <v>1</v>
      </c>
      <c r="AA519" s="15">
        <f t="shared" si="115"/>
        <v>1</v>
      </c>
    </row>
    <row r="520" spans="1:27" x14ac:dyDescent="0.25">
      <c r="A520" t="s">
        <v>12</v>
      </c>
      <c r="B520" t="s">
        <v>3638</v>
      </c>
      <c r="C520">
        <v>30113006322866</v>
      </c>
      <c r="D520" t="s">
        <v>3639</v>
      </c>
      <c r="E520" t="s">
        <v>3640</v>
      </c>
      <c r="F520">
        <v>2015</v>
      </c>
      <c r="G520" t="s">
        <v>3641</v>
      </c>
      <c r="H520" t="s">
        <v>3642</v>
      </c>
      <c r="I520">
        <v>21</v>
      </c>
      <c r="J520">
        <v>7</v>
      </c>
      <c r="K520">
        <v>4</v>
      </c>
      <c r="L520">
        <v>2</v>
      </c>
      <c r="N520" s="15" t="str">
        <f t="shared" si="104"/>
        <v>2016</v>
      </c>
      <c r="O520" s="15" t="str">
        <f t="shared" si="105"/>
        <v>06</v>
      </c>
      <c r="P520" s="15">
        <f t="shared" si="106"/>
        <v>201606</v>
      </c>
      <c r="Q520" s="15">
        <f t="shared" si="116"/>
        <v>201912</v>
      </c>
      <c r="R520" s="15">
        <f t="shared" si="107"/>
        <v>28</v>
      </c>
      <c r="S520" s="15">
        <f t="shared" si="108"/>
        <v>6</v>
      </c>
      <c r="T520" s="16">
        <f t="shared" si="109"/>
        <v>4.416666666666667</v>
      </c>
      <c r="U520" s="16">
        <f t="shared" si="110"/>
        <v>6.3396226415094334</v>
      </c>
      <c r="W520" s="15">
        <f t="shared" si="111"/>
        <v>1</v>
      </c>
      <c r="X520" s="15">
        <f t="shared" si="112"/>
        <v>1</v>
      </c>
      <c r="Y520" s="15">
        <f t="shared" si="113"/>
        <v>1</v>
      </c>
      <c r="Z520" s="15">
        <f t="shared" si="114"/>
        <v>1</v>
      </c>
      <c r="AA520" s="15">
        <f t="shared" si="115"/>
        <v>1</v>
      </c>
    </row>
    <row r="521" spans="1:27" x14ac:dyDescent="0.25">
      <c r="A521" t="s">
        <v>12</v>
      </c>
      <c r="B521" t="s">
        <v>4224</v>
      </c>
      <c r="C521">
        <v>30113006464973</v>
      </c>
      <c r="D521" t="s">
        <v>4229</v>
      </c>
      <c r="E521" t="s">
        <v>4226</v>
      </c>
      <c r="F521">
        <v>2015</v>
      </c>
      <c r="G521" t="s">
        <v>4230</v>
      </c>
      <c r="H521" t="s">
        <v>4231</v>
      </c>
      <c r="I521">
        <v>19</v>
      </c>
      <c r="J521">
        <v>5</v>
      </c>
      <c r="K521">
        <v>5</v>
      </c>
      <c r="L521">
        <v>0</v>
      </c>
      <c r="N521" s="15" t="str">
        <f t="shared" si="104"/>
        <v>2017</v>
      </c>
      <c r="O521" s="15" t="str">
        <f t="shared" si="105"/>
        <v>03</v>
      </c>
      <c r="P521" s="15">
        <f t="shared" si="106"/>
        <v>201703</v>
      </c>
      <c r="Q521" s="15">
        <f t="shared" si="116"/>
        <v>202009</v>
      </c>
      <c r="R521" s="15">
        <f t="shared" si="107"/>
        <v>24</v>
      </c>
      <c r="S521" s="15">
        <f t="shared" si="108"/>
        <v>5</v>
      </c>
      <c r="T521" s="16">
        <f t="shared" si="109"/>
        <v>3.6666666666666665</v>
      </c>
      <c r="U521" s="16">
        <f t="shared" si="110"/>
        <v>6.5454545454545459</v>
      </c>
      <c r="W521" s="15">
        <f t="shared" si="111"/>
        <v>1</v>
      </c>
      <c r="X521" s="15">
        <f t="shared" si="112"/>
        <v>0</v>
      </c>
      <c r="Y521" s="15">
        <f t="shared" si="113"/>
        <v>1</v>
      </c>
      <c r="Z521" s="15">
        <f t="shared" si="114"/>
        <v>1</v>
      </c>
      <c r="AA521" s="15">
        <f t="shared" si="115"/>
        <v>1</v>
      </c>
    </row>
    <row r="522" spans="1:27" x14ac:dyDescent="0.25">
      <c r="A522" t="s">
        <v>12</v>
      </c>
      <c r="B522" t="s">
        <v>4224</v>
      </c>
      <c r="C522">
        <v>30113006464957</v>
      </c>
      <c r="D522" t="s">
        <v>4225</v>
      </c>
      <c r="E522" t="s">
        <v>4226</v>
      </c>
      <c r="F522">
        <v>2015</v>
      </c>
      <c r="G522" t="s">
        <v>4227</v>
      </c>
      <c r="H522" t="s">
        <v>4228</v>
      </c>
      <c r="I522">
        <v>12</v>
      </c>
      <c r="J522">
        <v>9</v>
      </c>
      <c r="K522">
        <v>5</v>
      </c>
      <c r="L522">
        <v>0</v>
      </c>
      <c r="N522" s="15" t="str">
        <f t="shared" si="104"/>
        <v>2017</v>
      </c>
      <c r="O522" s="15" t="str">
        <f t="shared" si="105"/>
        <v>03</v>
      </c>
      <c r="P522" s="15">
        <f t="shared" si="106"/>
        <v>201703</v>
      </c>
      <c r="Q522" s="15">
        <f t="shared" si="116"/>
        <v>202009</v>
      </c>
      <c r="R522" s="15">
        <f t="shared" si="107"/>
        <v>21</v>
      </c>
      <c r="S522" s="15">
        <f t="shared" si="108"/>
        <v>5</v>
      </c>
      <c r="T522" s="16">
        <f t="shared" si="109"/>
        <v>3.6666666666666665</v>
      </c>
      <c r="U522" s="16">
        <f t="shared" si="110"/>
        <v>5.7272727272727275</v>
      </c>
      <c r="W522" s="15">
        <f t="shared" si="111"/>
        <v>1</v>
      </c>
      <c r="X522" s="15">
        <f t="shared" si="112"/>
        <v>0</v>
      </c>
      <c r="Y522" s="15">
        <f t="shared" si="113"/>
        <v>1</v>
      </c>
      <c r="Z522" s="15">
        <f t="shared" si="114"/>
        <v>1</v>
      </c>
      <c r="AA522" s="15">
        <f t="shared" si="115"/>
        <v>1</v>
      </c>
    </row>
    <row r="523" spans="1:27" x14ac:dyDescent="0.25">
      <c r="A523" t="s">
        <v>12</v>
      </c>
      <c r="B523" t="s">
        <v>106</v>
      </c>
      <c r="C523">
        <v>30113005538314</v>
      </c>
      <c r="D523" t="s">
        <v>1261</v>
      </c>
      <c r="E523" t="s">
        <v>1262</v>
      </c>
      <c r="F523">
        <v>2005</v>
      </c>
      <c r="G523" t="s">
        <v>1263</v>
      </c>
      <c r="H523" t="s">
        <v>1264</v>
      </c>
      <c r="I523">
        <v>27</v>
      </c>
      <c r="J523">
        <v>4</v>
      </c>
      <c r="K523">
        <v>7</v>
      </c>
      <c r="L523">
        <v>1</v>
      </c>
      <c r="N523" s="15" t="str">
        <f t="shared" si="104"/>
        <v>2012</v>
      </c>
      <c r="O523" s="15" t="str">
        <f t="shared" si="105"/>
        <v>10</v>
      </c>
      <c r="P523" s="15">
        <f t="shared" si="106"/>
        <v>201210</v>
      </c>
      <c r="Q523" s="15">
        <f t="shared" si="116"/>
        <v>202001</v>
      </c>
      <c r="R523" s="15">
        <f t="shared" si="107"/>
        <v>31</v>
      </c>
      <c r="S523" s="15">
        <f t="shared" si="108"/>
        <v>8</v>
      </c>
      <c r="T523" s="16">
        <f t="shared" si="109"/>
        <v>8.0833333333333339</v>
      </c>
      <c r="U523" s="16">
        <f t="shared" si="110"/>
        <v>3.8350515463917523</v>
      </c>
      <c r="W523" s="15">
        <f t="shared" si="111"/>
        <v>1</v>
      </c>
      <c r="X523" s="15">
        <f t="shared" si="112"/>
        <v>1</v>
      </c>
      <c r="Y523" s="15">
        <f t="shared" si="113"/>
        <v>1</v>
      </c>
      <c r="Z523" s="15">
        <f t="shared" si="114"/>
        <v>0</v>
      </c>
      <c r="AA523" s="15">
        <f t="shared" si="115"/>
        <v>1</v>
      </c>
    </row>
    <row r="524" spans="1:27" x14ac:dyDescent="0.25">
      <c r="A524" t="s">
        <v>12</v>
      </c>
      <c r="B524" t="s">
        <v>106</v>
      </c>
      <c r="C524">
        <v>30113005538322</v>
      </c>
      <c r="D524" t="s">
        <v>1265</v>
      </c>
      <c r="E524" t="s">
        <v>1262</v>
      </c>
      <c r="F524">
        <v>2005</v>
      </c>
      <c r="G524" t="s">
        <v>1266</v>
      </c>
      <c r="H524" t="s">
        <v>1267</v>
      </c>
      <c r="I524">
        <v>24</v>
      </c>
      <c r="J524">
        <v>5</v>
      </c>
      <c r="K524">
        <v>7</v>
      </c>
      <c r="L524">
        <v>0</v>
      </c>
      <c r="N524" s="15" t="str">
        <f t="shared" si="104"/>
        <v>2012</v>
      </c>
      <c r="O524" s="15" t="str">
        <f t="shared" si="105"/>
        <v>10</v>
      </c>
      <c r="P524" s="15">
        <f t="shared" si="106"/>
        <v>201210</v>
      </c>
      <c r="Q524" s="15">
        <f t="shared" si="116"/>
        <v>202001</v>
      </c>
      <c r="R524" s="15">
        <f t="shared" si="107"/>
        <v>29</v>
      </c>
      <c r="S524" s="15">
        <f t="shared" si="108"/>
        <v>7</v>
      </c>
      <c r="T524" s="16">
        <f t="shared" si="109"/>
        <v>8.0833333333333339</v>
      </c>
      <c r="U524" s="16">
        <f t="shared" si="110"/>
        <v>3.5876288659793811</v>
      </c>
      <c r="W524" s="15">
        <f t="shared" si="111"/>
        <v>1</v>
      </c>
      <c r="X524" s="15">
        <f t="shared" si="112"/>
        <v>1</v>
      </c>
      <c r="Y524" s="15">
        <f t="shared" si="113"/>
        <v>1</v>
      </c>
      <c r="Z524" s="15">
        <f t="shared" si="114"/>
        <v>0</v>
      </c>
      <c r="AA524" s="15">
        <f t="shared" si="115"/>
        <v>1</v>
      </c>
    </row>
    <row r="525" spans="1:27" x14ac:dyDescent="0.25">
      <c r="A525" t="s">
        <v>12</v>
      </c>
      <c r="B525" t="s">
        <v>106</v>
      </c>
      <c r="C525">
        <v>30113003296386</v>
      </c>
      <c r="D525" t="s">
        <v>388</v>
      </c>
      <c r="E525" t="s">
        <v>389</v>
      </c>
      <c r="F525">
        <v>2002</v>
      </c>
      <c r="G525" t="s">
        <v>390</v>
      </c>
      <c r="H525" t="s">
        <v>391</v>
      </c>
      <c r="I525">
        <v>60</v>
      </c>
      <c r="J525">
        <v>6</v>
      </c>
      <c r="K525">
        <v>8</v>
      </c>
      <c r="L525">
        <v>0</v>
      </c>
      <c r="N525" s="15" t="str">
        <f t="shared" si="104"/>
        <v>2010</v>
      </c>
      <c r="O525" s="15" t="str">
        <f t="shared" si="105"/>
        <v>11</v>
      </c>
      <c r="P525" s="15">
        <f t="shared" si="106"/>
        <v>201011</v>
      </c>
      <c r="Q525" s="15">
        <f t="shared" si="116"/>
        <v>202010</v>
      </c>
      <c r="R525" s="15">
        <f t="shared" si="107"/>
        <v>66</v>
      </c>
      <c r="S525" s="15">
        <f t="shared" si="108"/>
        <v>8</v>
      </c>
      <c r="T525" s="16">
        <f t="shared" si="109"/>
        <v>10</v>
      </c>
      <c r="U525" s="16">
        <f t="shared" si="110"/>
        <v>6.6</v>
      </c>
      <c r="W525" s="15">
        <f t="shared" si="111"/>
        <v>1</v>
      </c>
      <c r="X525" s="15">
        <f t="shared" si="112"/>
        <v>0</v>
      </c>
      <c r="Y525" s="15">
        <f t="shared" si="113"/>
        <v>1</v>
      </c>
      <c r="Z525" s="15">
        <f t="shared" si="114"/>
        <v>0</v>
      </c>
      <c r="AA525" s="15">
        <f t="shared" si="115"/>
        <v>1</v>
      </c>
    </row>
    <row r="526" spans="1:27" x14ac:dyDescent="0.25">
      <c r="A526" t="s">
        <v>12</v>
      </c>
      <c r="B526" t="s">
        <v>106</v>
      </c>
      <c r="C526">
        <v>30113006138528</v>
      </c>
      <c r="D526" t="s">
        <v>2820</v>
      </c>
      <c r="E526" t="s">
        <v>127</v>
      </c>
      <c r="F526">
        <v>2002</v>
      </c>
      <c r="G526" t="s">
        <v>2821</v>
      </c>
      <c r="H526" t="s">
        <v>2822</v>
      </c>
      <c r="I526">
        <v>25</v>
      </c>
      <c r="J526">
        <v>3</v>
      </c>
      <c r="K526">
        <v>6</v>
      </c>
      <c r="L526">
        <v>0</v>
      </c>
      <c r="N526" s="15" t="str">
        <f t="shared" si="104"/>
        <v>2015</v>
      </c>
      <c r="O526" s="15" t="str">
        <f t="shared" si="105"/>
        <v>10</v>
      </c>
      <c r="P526" s="15">
        <f t="shared" si="106"/>
        <v>201510</v>
      </c>
      <c r="Q526" s="15">
        <f t="shared" si="116"/>
        <v>202010</v>
      </c>
      <c r="R526" s="15">
        <f t="shared" si="107"/>
        <v>28</v>
      </c>
      <c r="S526" s="15">
        <f t="shared" si="108"/>
        <v>6</v>
      </c>
      <c r="T526" s="16">
        <f t="shared" si="109"/>
        <v>5.083333333333333</v>
      </c>
      <c r="U526" s="16">
        <f t="shared" si="110"/>
        <v>5.5081967213114753</v>
      </c>
      <c r="W526" s="15">
        <f t="shared" si="111"/>
        <v>1</v>
      </c>
      <c r="X526" s="15">
        <f t="shared" si="112"/>
        <v>0</v>
      </c>
      <c r="Y526" s="15">
        <f t="shared" si="113"/>
        <v>1</v>
      </c>
      <c r="Z526" s="15">
        <f t="shared" si="114"/>
        <v>1</v>
      </c>
      <c r="AA526" s="15">
        <f t="shared" si="115"/>
        <v>1</v>
      </c>
    </row>
    <row r="527" spans="1:27" x14ac:dyDescent="0.25">
      <c r="A527" t="s">
        <v>12</v>
      </c>
      <c r="B527" t="s">
        <v>106</v>
      </c>
      <c r="C527">
        <v>30113002856032</v>
      </c>
      <c r="D527" t="s">
        <v>126</v>
      </c>
      <c r="E527" t="s">
        <v>127</v>
      </c>
      <c r="F527">
        <v>2013</v>
      </c>
      <c r="G527" t="s">
        <v>128</v>
      </c>
      <c r="H527" t="s">
        <v>129</v>
      </c>
      <c r="I527">
        <v>84</v>
      </c>
      <c r="J527">
        <v>4</v>
      </c>
      <c r="K527">
        <v>1</v>
      </c>
      <c r="L527">
        <v>2</v>
      </c>
      <c r="N527" s="15" t="str">
        <f t="shared" si="104"/>
        <v>2009</v>
      </c>
      <c r="O527" s="15" t="str">
        <f t="shared" si="105"/>
        <v>05</v>
      </c>
      <c r="P527" s="15">
        <f t="shared" si="106"/>
        <v>200905</v>
      </c>
      <c r="Q527" s="15">
        <f t="shared" si="116"/>
        <v>201908</v>
      </c>
      <c r="R527" s="15">
        <f t="shared" si="107"/>
        <v>88</v>
      </c>
      <c r="S527" s="15">
        <f t="shared" si="108"/>
        <v>3</v>
      </c>
      <c r="T527" s="16">
        <f t="shared" si="109"/>
        <v>11.5</v>
      </c>
      <c r="U527" s="16">
        <f t="shared" si="110"/>
        <v>7.6521739130434785</v>
      </c>
      <c r="W527" s="15">
        <f t="shared" si="111"/>
        <v>1</v>
      </c>
      <c r="X527" s="15">
        <f t="shared" si="112"/>
        <v>1</v>
      </c>
      <c r="Y527" s="15">
        <f t="shared" si="113"/>
        <v>0</v>
      </c>
      <c r="Z527" s="15">
        <f t="shared" si="114"/>
        <v>1</v>
      </c>
      <c r="AA527" s="15">
        <f t="shared" si="115"/>
        <v>1</v>
      </c>
    </row>
    <row r="528" spans="1:27" x14ac:dyDescent="0.25">
      <c r="A528" t="s">
        <v>12</v>
      </c>
      <c r="B528" t="s">
        <v>106</v>
      </c>
      <c r="C528">
        <v>30113005855544</v>
      </c>
      <c r="D528" t="s">
        <v>126</v>
      </c>
      <c r="E528" t="s">
        <v>127</v>
      </c>
      <c r="F528">
        <v>2013</v>
      </c>
      <c r="G528" t="s">
        <v>1684</v>
      </c>
      <c r="H528" t="s">
        <v>1685</v>
      </c>
      <c r="I528">
        <v>29</v>
      </c>
      <c r="J528">
        <v>8</v>
      </c>
      <c r="K528">
        <v>3</v>
      </c>
      <c r="L528">
        <v>0</v>
      </c>
      <c r="N528" s="15" t="str">
        <f t="shared" si="104"/>
        <v>2014</v>
      </c>
      <c r="O528" s="15" t="str">
        <f t="shared" si="105"/>
        <v>08</v>
      </c>
      <c r="P528" s="15">
        <f t="shared" si="106"/>
        <v>201408</v>
      </c>
      <c r="Q528" s="15">
        <f t="shared" si="116"/>
        <v>201907</v>
      </c>
      <c r="R528" s="15">
        <f t="shared" si="107"/>
        <v>37</v>
      </c>
      <c r="S528" s="15">
        <f t="shared" si="108"/>
        <v>3</v>
      </c>
      <c r="T528" s="16">
        <f t="shared" si="109"/>
        <v>6.25</v>
      </c>
      <c r="U528" s="16">
        <f t="shared" si="110"/>
        <v>5.92</v>
      </c>
      <c r="W528" s="15">
        <f t="shared" si="111"/>
        <v>1</v>
      </c>
      <c r="X528" s="15">
        <f t="shared" si="112"/>
        <v>1</v>
      </c>
      <c r="Y528" s="15">
        <f t="shared" si="113"/>
        <v>1</v>
      </c>
      <c r="Z528" s="15">
        <f t="shared" si="114"/>
        <v>1</v>
      </c>
      <c r="AA528" s="15">
        <f t="shared" si="115"/>
        <v>1</v>
      </c>
    </row>
    <row r="529" spans="1:27" x14ac:dyDescent="0.25">
      <c r="A529" t="s">
        <v>12</v>
      </c>
      <c r="B529" t="s">
        <v>106</v>
      </c>
      <c r="C529">
        <v>30113002856040</v>
      </c>
      <c r="D529" t="s">
        <v>130</v>
      </c>
      <c r="E529" t="s">
        <v>127</v>
      </c>
      <c r="F529">
        <v>2004</v>
      </c>
      <c r="G529" t="s">
        <v>131</v>
      </c>
      <c r="H529" t="s">
        <v>129</v>
      </c>
      <c r="I529">
        <v>62</v>
      </c>
      <c r="J529">
        <v>5</v>
      </c>
      <c r="K529">
        <v>1</v>
      </c>
      <c r="L529">
        <v>0</v>
      </c>
      <c r="N529" s="15" t="str">
        <f t="shared" si="104"/>
        <v>2009</v>
      </c>
      <c r="O529" s="15" t="str">
        <f t="shared" si="105"/>
        <v>05</v>
      </c>
      <c r="P529" s="15">
        <f t="shared" si="106"/>
        <v>200905</v>
      </c>
      <c r="Q529" s="15">
        <f t="shared" si="116"/>
        <v>201908</v>
      </c>
      <c r="R529" s="15">
        <f t="shared" si="107"/>
        <v>67</v>
      </c>
      <c r="S529" s="15">
        <f t="shared" si="108"/>
        <v>1</v>
      </c>
      <c r="T529" s="16">
        <f t="shared" si="109"/>
        <v>11.5</v>
      </c>
      <c r="U529" s="16">
        <f t="shared" si="110"/>
        <v>5.8260869565217392</v>
      </c>
      <c r="W529" s="15">
        <f t="shared" si="111"/>
        <v>1</v>
      </c>
      <c r="X529" s="15">
        <f t="shared" si="112"/>
        <v>1</v>
      </c>
      <c r="Y529" s="15">
        <f t="shared" si="113"/>
        <v>1</v>
      </c>
      <c r="Z529" s="15">
        <f t="shared" si="114"/>
        <v>1</v>
      </c>
      <c r="AA529" s="15">
        <f t="shared" si="115"/>
        <v>1</v>
      </c>
    </row>
    <row r="530" spans="1:27" x14ac:dyDescent="0.25">
      <c r="A530" t="s">
        <v>12</v>
      </c>
      <c r="B530" t="s">
        <v>106</v>
      </c>
      <c r="C530">
        <v>30113002856149</v>
      </c>
      <c r="D530" t="s">
        <v>107</v>
      </c>
      <c r="E530" t="s">
        <v>108</v>
      </c>
      <c r="G530" t="s">
        <v>109</v>
      </c>
      <c r="H530" t="s">
        <v>110</v>
      </c>
      <c r="I530">
        <v>65</v>
      </c>
      <c r="J530">
        <v>9</v>
      </c>
      <c r="K530">
        <v>6</v>
      </c>
      <c r="L530">
        <v>0</v>
      </c>
      <c r="N530" s="15" t="str">
        <f t="shared" si="104"/>
        <v>2009</v>
      </c>
      <c r="O530" s="15" t="str">
        <f t="shared" si="105"/>
        <v>06</v>
      </c>
      <c r="P530" s="15">
        <f t="shared" si="106"/>
        <v>200906</v>
      </c>
      <c r="Q530" s="15">
        <f t="shared" si="116"/>
        <v>202009</v>
      </c>
      <c r="R530" s="15">
        <f t="shared" si="107"/>
        <v>74</v>
      </c>
      <c r="S530" s="15">
        <f t="shared" si="108"/>
        <v>6</v>
      </c>
      <c r="T530" s="16">
        <f t="shared" si="109"/>
        <v>11.416666666666666</v>
      </c>
      <c r="U530" s="16">
        <f t="shared" si="110"/>
        <v>6.4817518248175183</v>
      </c>
      <c r="W530" s="15">
        <f t="shared" si="111"/>
        <v>1</v>
      </c>
      <c r="X530" s="15">
        <f t="shared" si="112"/>
        <v>0</v>
      </c>
      <c r="Y530" s="15">
        <f t="shared" si="113"/>
        <v>1</v>
      </c>
      <c r="Z530" s="15">
        <f t="shared" si="114"/>
        <v>1</v>
      </c>
      <c r="AA530" s="15">
        <f t="shared" si="115"/>
        <v>1</v>
      </c>
    </row>
    <row r="531" spans="1:27" x14ac:dyDescent="0.25">
      <c r="A531" t="s">
        <v>12</v>
      </c>
      <c r="B531" t="s">
        <v>106</v>
      </c>
      <c r="C531">
        <v>30113006271014</v>
      </c>
      <c r="D531" t="s">
        <v>3186</v>
      </c>
      <c r="E531" t="s">
        <v>3187</v>
      </c>
      <c r="F531">
        <v>2012</v>
      </c>
      <c r="G531" t="s">
        <v>3188</v>
      </c>
      <c r="H531" t="s">
        <v>3189</v>
      </c>
      <c r="I531">
        <v>25</v>
      </c>
      <c r="J531">
        <v>3</v>
      </c>
      <c r="K531">
        <v>8</v>
      </c>
      <c r="L531">
        <v>0</v>
      </c>
      <c r="N531" s="15" t="str">
        <f t="shared" si="104"/>
        <v>2016</v>
      </c>
      <c r="O531" s="15" t="str">
        <f t="shared" si="105"/>
        <v>03</v>
      </c>
      <c r="P531" s="15">
        <f t="shared" si="106"/>
        <v>201603</v>
      </c>
      <c r="Q531" s="15">
        <f t="shared" si="116"/>
        <v>202006</v>
      </c>
      <c r="R531" s="15">
        <f t="shared" si="107"/>
        <v>28</v>
      </c>
      <c r="S531" s="15">
        <f t="shared" si="108"/>
        <v>8</v>
      </c>
      <c r="T531" s="16">
        <f t="shared" si="109"/>
        <v>4.666666666666667</v>
      </c>
      <c r="U531" s="16">
        <f t="shared" si="110"/>
        <v>6</v>
      </c>
      <c r="W531" s="15">
        <f t="shared" si="111"/>
        <v>1</v>
      </c>
      <c r="X531" s="15">
        <f t="shared" si="112"/>
        <v>1</v>
      </c>
      <c r="Y531" s="15">
        <f t="shared" si="113"/>
        <v>1</v>
      </c>
      <c r="Z531" s="15">
        <f t="shared" si="114"/>
        <v>0</v>
      </c>
      <c r="AA531" s="15">
        <f t="shared" si="115"/>
        <v>1</v>
      </c>
    </row>
    <row r="532" spans="1:27" x14ac:dyDescent="0.25">
      <c r="A532" t="s">
        <v>12</v>
      </c>
      <c r="B532" t="s">
        <v>200</v>
      </c>
      <c r="C532">
        <v>30113006323039</v>
      </c>
      <c r="D532" t="s">
        <v>3628</v>
      </c>
      <c r="E532" t="s">
        <v>3629</v>
      </c>
      <c r="F532">
        <v>2013</v>
      </c>
      <c r="G532" t="s">
        <v>3630</v>
      </c>
      <c r="H532" t="s">
        <v>3631</v>
      </c>
      <c r="I532">
        <v>7</v>
      </c>
      <c r="J532">
        <v>23</v>
      </c>
      <c r="K532">
        <v>2</v>
      </c>
      <c r="L532">
        <v>6</v>
      </c>
      <c r="N532" s="15" t="str">
        <f t="shared" si="104"/>
        <v>2016</v>
      </c>
      <c r="O532" s="15" t="str">
        <f t="shared" si="105"/>
        <v>07</v>
      </c>
      <c r="P532" s="15">
        <f t="shared" si="106"/>
        <v>201607</v>
      </c>
      <c r="Q532" s="15">
        <f t="shared" si="116"/>
        <v>202003</v>
      </c>
      <c r="R532" s="15">
        <f t="shared" si="107"/>
        <v>30</v>
      </c>
      <c r="S532" s="15">
        <f t="shared" si="108"/>
        <v>8</v>
      </c>
      <c r="T532" s="16">
        <f t="shared" si="109"/>
        <v>4.333333333333333</v>
      </c>
      <c r="U532" s="16">
        <f t="shared" si="110"/>
        <v>6.9230769230769234</v>
      </c>
      <c r="W532" s="15">
        <f t="shared" si="111"/>
        <v>1</v>
      </c>
      <c r="X532" s="15">
        <f t="shared" si="112"/>
        <v>1</v>
      </c>
      <c r="Y532" s="15">
        <f t="shared" si="113"/>
        <v>1</v>
      </c>
      <c r="Z532" s="15">
        <f t="shared" si="114"/>
        <v>0</v>
      </c>
      <c r="AA532" s="15">
        <f t="shared" si="115"/>
        <v>1</v>
      </c>
    </row>
    <row r="533" spans="1:27" x14ac:dyDescent="0.25">
      <c r="A533" t="s">
        <v>12</v>
      </c>
      <c r="B533" t="s">
        <v>200</v>
      </c>
      <c r="C533">
        <v>30113002944952</v>
      </c>
      <c r="D533" t="s">
        <v>201</v>
      </c>
      <c r="E533" t="s">
        <v>202</v>
      </c>
      <c r="F533">
        <v>2009</v>
      </c>
      <c r="G533" t="s">
        <v>203</v>
      </c>
      <c r="H533" t="s">
        <v>204</v>
      </c>
      <c r="I533">
        <v>75</v>
      </c>
      <c r="J533">
        <v>22</v>
      </c>
      <c r="K533">
        <v>4</v>
      </c>
      <c r="L533">
        <v>5</v>
      </c>
      <c r="N533" s="15" t="str">
        <f t="shared" si="104"/>
        <v>2009</v>
      </c>
      <c r="O533" s="15" t="str">
        <f t="shared" si="105"/>
        <v>09</v>
      </c>
      <c r="P533" s="15">
        <f t="shared" si="106"/>
        <v>200909</v>
      </c>
      <c r="Q533" s="15">
        <f t="shared" si="116"/>
        <v>201911</v>
      </c>
      <c r="R533" s="15">
        <f t="shared" si="107"/>
        <v>97</v>
      </c>
      <c r="S533" s="15">
        <f t="shared" si="108"/>
        <v>9</v>
      </c>
      <c r="T533" s="16">
        <f t="shared" si="109"/>
        <v>11.166666666666666</v>
      </c>
      <c r="U533" s="16">
        <f t="shared" si="110"/>
        <v>8.6865671641791042</v>
      </c>
      <c r="W533" s="15">
        <f t="shared" si="111"/>
        <v>1</v>
      </c>
      <c r="X533" s="15">
        <f t="shared" si="112"/>
        <v>1</v>
      </c>
      <c r="Y533" s="15">
        <f t="shared" si="113"/>
        <v>0</v>
      </c>
      <c r="Z533" s="15">
        <f t="shared" si="114"/>
        <v>0</v>
      </c>
      <c r="AA533" s="15">
        <f t="shared" si="115"/>
        <v>1</v>
      </c>
    </row>
    <row r="534" spans="1:27" x14ac:dyDescent="0.25">
      <c r="A534" t="s">
        <v>12</v>
      </c>
      <c r="B534" t="s">
        <v>200</v>
      </c>
      <c r="C534">
        <v>30113003375768</v>
      </c>
      <c r="D534" t="s">
        <v>201</v>
      </c>
      <c r="E534" t="s">
        <v>202</v>
      </c>
      <c r="F534">
        <v>2009</v>
      </c>
      <c r="G534" t="s">
        <v>507</v>
      </c>
      <c r="H534" t="s">
        <v>508</v>
      </c>
      <c r="I534">
        <v>41</v>
      </c>
      <c r="J534">
        <v>14</v>
      </c>
      <c r="K534">
        <v>4</v>
      </c>
      <c r="L534">
        <v>2</v>
      </c>
      <c r="N534" s="15" t="str">
        <f t="shared" si="104"/>
        <v>2011</v>
      </c>
      <c r="O534" s="15" t="str">
        <f t="shared" si="105"/>
        <v>03</v>
      </c>
      <c r="P534" s="15">
        <f t="shared" si="106"/>
        <v>201103</v>
      </c>
      <c r="Q534" s="15">
        <f t="shared" si="116"/>
        <v>202010</v>
      </c>
      <c r="R534" s="15">
        <f t="shared" si="107"/>
        <v>55</v>
      </c>
      <c r="S534" s="15">
        <f t="shared" si="108"/>
        <v>6</v>
      </c>
      <c r="T534" s="16">
        <f t="shared" si="109"/>
        <v>9.6666666666666661</v>
      </c>
      <c r="U534" s="16">
        <f t="shared" si="110"/>
        <v>5.6896551724137936</v>
      </c>
      <c r="W534" s="15">
        <f t="shared" si="111"/>
        <v>1</v>
      </c>
      <c r="X534" s="15">
        <f t="shared" si="112"/>
        <v>0</v>
      </c>
      <c r="Y534" s="15">
        <f t="shared" si="113"/>
        <v>1</v>
      </c>
      <c r="Z534" s="15">
        <f t="shared" si="114"/>
        <v>1</v>
      </c>
      <c r="AA534" s="15">
        <f t="shared" si="115"/>
        <v>1</v>
      </c>
    </row>
    <row r="535" spans="1:27" x14ac:dyDescent="0.25">
      <c r="A535" t="s">
        <v>12</v>
      </c>
      <c r="B535" t="s">
        <v>2096</v>
      </c>
      <c r="C535">
        <v>30113005979021</v>
      </c>
      <c r="D535" t="s">
        <v>2097</v>
      </c>
      <c r="E535" t="s">
        <v>2098</v>
      </c>
      <c r="F535">
        <v>2014</v>
      </c>
      <c r="G535" t="s">
        <v>2099</v>
      </c>
      <c r="H535" t="s">
        <v>2100</v>
      </c>
      <c r="I535">
        <v>34</v>
      </c>
      <c r="J535">
        <v>13</v>
      </c>
      <c r="K535">
        <v>2</v>
      </c>
      <c r="L535">
        <v>1</v>
      </c>
      <c r="N535" s="15" t="str">
        <f t="shared" si="104"/>
        <v>2014</v>
      </c>
      <c r="O535" s="15" t="str">
        <f t="shared" si="105"/>
        <v>08</v>
      </c>
      <c r="P535" s="15">
        <f t="shared" si="106"/>
        <v>201408</v>
      </c>
      <c r="Q535" s="15">
        <f t="shared" si="116"/>
        <v>202010</v>
      </c>
      <c r="R535" s="15">
        <f t="shared" si="107"/>
        <v>47</v>
      </c>
      <c r="S535" s="15">
        <f t="shared" si="108"/>
        <v>3</v>
      </c>
      <c r="T535" s="16">
        <f t="shared" si="109"/>
        <v>6.25</v>
      </c>
      <c r="U535" s="16">
        <f t="shared" si="110"/>
        <v>7.52</v>
      </c>
      <c r="W535" s="15">
        <f t="shared" si="111"/>
        <v>1</v>
      </c>
      <c r="X535" s="15">
        <f t="shared" si="112"/>
        <v>0</v>
      </c>
      <c r="Y535" s="15">
        <f t="shared" si="113"/>
        <v>0</v>
      </c>
      <c r="Z535" s="15">
        <f t="shared" si="114"/>
        <v>1</v>
      </c>
      <c r="AA535" s="15">
        <f t="shared" si="115"/>
        <v>1</v>
      </c>
    </row>
    <row r="536" spans="1:27" x14ac:dyDescent="0.25">
      <c r="A536" t="s">
        <v>12</v>
      </c>
      <c r="B536" t="s">
        <v>826</v>
      </c>
      <c r="C536">
        <v>30113005540674</v>
      </c>
      <c r="D536" t="s">
        <v>1337</v>
      </c>
      <c r="E536" t="s">
        <v>1338</v>
      </c>
      <c r="F536">
        <v>2010</v>
      </c>
      <c r="G536" t="s">
        <v>1339</v>
      </c>
      <c r="H536" t="s">
        <v>1340</v>
      </c>
      <c r="I536">
        <v>71</v>
      </c>
      <c r="J536">
        <v>7</v>
      </c>
      <c r="K536">
        <v>6</v>
      </c>
      <c r="L536">
        <v>0</v>
      </c>
      <c r="N536" s="15" t="str">
        <f t="shared" si="104"/>
        <v>2012</v>
      </c>
      <c r="O536" s="15" t="str">
        <f t="shared" si="105"/>
        <v>10</v>
      </c>
      <c r="P536" s="15">
        <f t="shared" si="106"/>
        <v>201210</v>
      </c>
      <c r="Q536" s="15">
        <f t="shared" si="116"/>
        <v>202010</v>
      </c>
      <c r="R536" s="15">
        <f t="shared" si="107"/>
        <v>78</v>
      </c>
      <c r="S536" s="15">
        <f t="shared" si="108"/>
        <v>6</v>
      </c>
      <c r="T536" s="16">
        <f t="shared" si="109"/>
        <v>8.0833333333333339</v>
      </c>
      <c r="U536" s="16">
        <f t="shared" si="110"/>
        <v>9.6494845360824737</v>
      </c>
      <c r="W536" s="15">
        <f t="shared" si="111"/>
        <v>1</v>
      </c>
      <c r="X536" s="15">
        <f t="shared" si="112"/>
        <v>0</v>
      </c>
      <c r="Y536" s="15">
        <f t="shared" si="113"/>
        <v>0</v>
      </c>
      <c r="Z536" s="15">
        <f t="shared" si="114"/>
        <v>1</v>
      </c>
      <c r="AA536" s="15">
        <f t="shared" si="115"/>
        <v>1</v>
      </c>
    </row>
    <row r="537" spans="1:27" x14ac:dyDescent="0.25">
      <c r="A537" t="s">
        <v>12</v>
      </c>
      <c r="B537" t="s">
        <v>826</v>
      </c>
      <c r="C537">
        <v>30113005550905</v>
      </c>
      <c r="D537" t="s">
        <v>1344</v>
      </c>
      <c r="E537" t="s">
        <v>1338</v>
      </c>
      <c r="F537">
        <v>2012</v>
      </c>
      <c r="G537" t="s">
        <v>1345</v>
      </c>
      <c r="H537" t="s">
        <v>1346</v>
      </c>
      <c r="I537">
        <v>71</v>
      </c>
      <c r="J537">
        <v>8</v>
      </c>
      <c r="K537">
        <v>6</v>
      </c>
      <c r="L537">
        <v>2</v>
      </c>
      <c r="N537" s="15" t="str">
        <f t="shared" si="104"/>
        <v>2012</v>
      </c>
      <c r="O537" s="15" t="str">
        <f t="shared" si="105"/>
        <v>11</v>
      </c>
      <c r="P537" s="15">
        <f t="shared" si="106"/>
        <v>201211</v>
      </c>
      <c r="Q537" s="15">
        <f t="shared" si="116"/>
        <v>201910</v>
      </c>
      <c r="R537" s="15">
        <f t="shared" si="107"/>
        <v>79</v>
      </c>
      <c r="S537" s="15">
        <f t="shared" si="108"/>
        <v>8</v>
      </c>
      <c r="T537" s="16">
        <f t="shared" si="109"/>
        <v>8</v>
      </c>
      <c r="U537" s="16">
        <f t="shared" si="110"/>
        <v>9.875</v>
      </c>
      <c r="W537" s="15">
        <f t="shared" si="111"/>
        <v>1</v>
      </c>
      <c r="X537" s="15">
        <f t="shared" si="112"/>
        <v>1</v>
      </c>
      <c r="Y537" s="15">
        <f t="shared" si="113"/>
        <v>0</v>
      </c>
      <c r="Z537" s="15">
        <f t="shared" si="114"/>
        <v>0</v>
      </c>
      <c r="AA537" s="15">
        <f t="shared" si="115"/>
        <v>1</v>
      </c>
    </row>
    <row r="538" spans="1:27" x14ac:dyDescent="0.25">
      <c r="A538" t="s">
        <v>12</v>
      </c>
      <c r="B538" t="s">
        <v>826</v>
      </c>
      <c r="C538">
        <v>30113006360973</v>
      </c>
      <c r="D538" t="s">
        <v>3729</v>
      </c>
      <c r="E538" t="s">
        <v>3730</v>
      </c>
      <c r="F538">
        <v>2013</v>
      </c>
      <c r="G538" t="s">
        <v>3731</v>
      </c>
      <c r="H538" t="s">
        <v>3732</v>
      </c>
      <c r="I538">
        <v>45</v>
      </c>
      <c r="J538">
        <v>6</v>
      </c>
      <c r="K538">
        <v>10</v>
      </c>
      <c r="L538">
        <v>0</v>
      </c>
      <c r="N538" s="15" t="str">
        <f t="shared" si="104"/>
        <v>2016</v>
      </c>
      <c r="O538" s="15" t="str">
        <f t="shared" si="105"/>
        <v>09</v>
      </c>
      <c r="P538" s="15">
        <f t="shared" si="106"/>
        <v>201609</v>
      </c>
      <c r="Q538" s="15">
        <f t="shared" si="116"/>
        <v>202006</v>
      </c>
      <c r="R538" s="15">
        <f t="shared" si="107"/>
        <v>51</v>
      </c>
      <c r="S538" s="15">
        <f t="shared" si="108"/>
        <v>10</v>
      </c>
      <c r="T538" s="16">
        <f t="shared" si="109"/>
        <v>4.166666666666667</v>
      </c>
      <c r="U538" s="16">
        <f t="shared" si="110"/>
        <v>12.239999999999998</v>
      </c>
      <c r="W538" s="15">
        <f t="shared" si="111"/>
        <v>1</v>
      </c>
      <c r="X538" s="15">
        <f t="shared" si="112"/>
        <v>1</v>
      </c>
      <c r="Y538" s="15">
        <f t="shared" si="113"/>
        <v>0</v>
      </c>
      <c r="Z538" s="15">
        <f t="shared" si="114"/>
        <v>0</v>
      </c>
      <c r="AA538" s="15">
        <f t="shared" si="115"/>
        <v>1</v>
      </c>
    </row>
    <row r="539" spans="1:27" x14ac:dyDescent="0.25">
      <c r="A539" t="s">
        <v>12</v>
      </c>
      <c r="B539" t="s">
        <v>826</v>
      </c>
      <c r="C539">
        <v>30113006370667</v>
      </c>
      <c r="D539" t="s">
        <v>3709</v>
      </c>
      <c r="E539" t="s">
        <v>3710</v>
      </c>
      <c r="F539">
        <v>2013</v>
      </c>
      <c r="G539" t="s">
        <v>3711</v>
      </c>
      <c r="H539" t="s">
        <v>3712</v>
      </c>
      <c r="I539">
        <v>44</v>
      </c>
      <c r="J539">
        <v>3</v>
      </c>
      <c r="K539">
        <v>11</v>
      </c>
      <c r="L539">
        <v>0</v>
      </c>
      <c r="N539" s="15" t="str">
        <f t="shared" si="104"/>
        <v>2016</v>
      </c>
      <c r="O539" s="15" t="str">
        <f t="shared" si="105"/>
        <v>10</v>
      </c>
      <c r="P539" s="15">
        <f t="shared" si="106"/>
        <v>201610</v>
      </c>
      <c r="Q539" s="15">
        <f t="shared" si="116"/>
        <v>202006</v>
      </c>
      <c r="R539" s="15">
        <f t="shared" si="107"/>
        <v>47</v>
      </c>
      <c r="S539" s="15">
        <f t="shared" si="108"/>
        <v>11</v>
      </c>
      <c r="T539" s="16">
        <f t="shared" si="109"/>
        <v>4.083333333333333</v>
      </c>
      <c r="U539" s="16">
        <f t="shared" si="110"/>
        <v>11.510204081632654</v>
      </c>
      <c r="W539" s="15">
        <f t="shared" si="111"/>
        <v>1</v>
      </c>
      <c r="X539" s="15">
        <f t="shared" si="112"/>
        <v>1</v>
      </c>
      <c r="Y539" s="15">
        <f t="shared" si="113"/>
        <v>0</v>
      </c>
      <c r="Z539" s="15">
        <f t="shared" si="114"/>
        <v>0</v>
      </c>
      <c r="AA539" s="15">
        <f t="shared" si="115"/>
        <v>1</v>
      </c>
    </row>
    <row r="540" spans="1:27" x14ac:dyDescent="0.25">
      <c r="A540" t="s">
        <v>12</v>
      </c>
      <c r="B540" t="s">
        <v>826</v>
      </c>
      <c r="C540">
        <v>30113006360866</v>
      </c>
      <c r="D540" t="s">
        <v>3733</v>
      </c>
      <c r="E540" t="s">
        <v>1334</v>
      </c>
      <c r="F540">
        <v>2013</v>
      </c>
      <c r="G540" t="s">
        <v>3734</v>
      </c>
      <c r="H540" t="s">
        <v>3735</v>
      </c>
      <c r="I540">
        <v>46</v>
      </c>
      <c r="J540">
        <v>1</v>
      </c>
      <c r="K540">
        <v>10</v>
      </c>
      <c r="L540">
        <v>0</v>
      </c>
      <c r="N540" s="15" t="str">
        <f t="shared" si="104"/>
        <v>2016</v>
      </c>
      <c r="O540" s="15" t="str">
        <f t="shared" si="105"/>
        <v>09</v>
      </c>
      <c r="P540" s="15">
        <f t="shared" si="106"/>
        <v>201609</v>
      </c>
      <c r="Q540" s="15">
        <f t="shared" si="116"/>
        <v>202003</v>
      </c>
      <c r="R540" s="15">
        <f t="shared" si="107"/>
        <v>47</v>
      </c>
      <c r="S540" s="15">
        <f t="shared" si="108"/>
        <v>10</v>
      </c>
      <c r="T540" s="16">
        <f t="shared" si="109"/>
        <v>4.166666666666667</v>
      </c>
      <c r="U540" s="16">
        <f t="shared" si="110"/>
        <v>11.28</v>
      </c>
      <c r="W540" s="15">
        <f t="shared" si="111"/>
        <v>1</v>
      </c>
      <c r="X540" s="15">
        <f t="shared" si="112"/>
        <v>1</v>
      </c>
      <c r="Y540" s="15">
        <f t="shared" si="113"/>
        <v>0</v>
      </c>
      <c r="Z540" s="15">
        <f t="shared" si="114"/>
        <v>0</v>
      </c>
      <c r="AA540" s="15">
        <f t="shared" si="115"/>
        <v>1</v>
      </c>
    </row>
    <row r="541" spans="1:27" x14ac:dyDescent="0.25">
      <c r="A541" t="s">
        <v>12</v>
      </c>
      <c r="B541" t="s">
        <v>826</v>
      </c>
      <c r="C541">
        <v>30113006360858</v>
      </c>
      <c r="D541" t="s">
        <v>3702</v>
      </c>
      <c r="E541" t="s">
        <v>3703</v>
      </c>
      <c r="F541">
        <v>2014</v>
      </c>
      <c r="G541" t="s">
        <v>3704</v>
      </c>
      <c r="H541" t="s">
        <v>3705</v>
      </c>
      <c r="I541">
        <v>41</v>
      </c>
      <c r="J541">
        <v>3</v>
      </c>
      <c r="K541">
        <v>11</v>
      </c>
      <c r="L541">
        <v>0</v>
      </c>
      <c r="N541" s="15" t="str">
        <f t="shared" si="104"/>
        <v>2016</v>
      </c>
      <c r="O541" s="15" t="str">
        <f t="shared" si="105"/>
        <v>09</v>
      </c>
      <c r="P541" s="15">
        <f t="shared" si="106"/>
        <v>201609</v>
      </c>
      <c r="Q541" s="15">
        <f t="shared" si="116"/>
        <v>202006</v>
      </c>
      <c r="R541" s="15">
        <f t="shared" si="107"/>
        <v>44</v>
      </c>
      <c r="S541" s="15">
        <f t="shared" si="108"/>
        <v>11</v>
      </c>
      <c r="T541" s="16">
        <f t="shared" si="109"/>
        <v>4.166666666666667</v>
      </c>
      <c r="U541" s="16">
        <f t="shared" si="110"/>
        <v>10.559999999999999</v>
      </c>
      <c r="W541" s="15">
        <f t="shared" si="111"/>
        <v>1</v>
      </c>
      <c r="X541" s="15">
        <f t="shared" si="112"/>
        <v>1</v>
      </c>
      <c r="Y541" s="15">
        <f t="shared" si="113"/>
        <v>0</v>
      </c>
      <c r="Z541" s="15">
        <f t="shared" si="114"/>
        <v>0</v>
      </c>
      <c r="AA541" s="15">
        <f t="shared" si="115"/>
        <v>1</v>
      </c>
    </row>
    <row r="542" spans="1:27" x14ac:dyDescent="0.25">
      <c r="A542" t="s">
        <v>12</v>
      </c>
      <c r="B542" t="s">
        <v>826</v>
      </c>
      <c r="C542">
        <v>30113006058072</v>
      </c>
      <c r="D542" t="s">
        <v>2413</v>
      </c>
      <c r="E542" t="s">
        <v>1338</v>
      </c>
      <c r="F542">
        <v>2009</v>
      </c>
      <c r="G542" t="s">
        <v>2414</v>
      </c>
      <c r="H542" t="s">
        <v>2415</v>
      </c>
      <c r="I542">
        <v>54</v>
      </c>
      <c r="J542">
        <v>10</v>
      </c>
      <c r="K542">
        <v>8</v>
      </c>
      <c r="L542">
        <v>0</v>
      </c>
      <c r="N542" s="15" t="str">
        <f t="shared" si="104"/>
        <v>2015</v>
      </c>
      <c r="O542" s="15" t="str">
        <f t="shared" si="105"/>
        <v>03</v>
      </c>
      <c r="P542" s="15">
        <f t="shared" si="106"/>
        <v>201503</v>
      </c>
      <c r="Q542" s="15">
        <f t="shared" si="116"/>
        <v>202003</v>
      </c>
      <c r="R542" s="15">
        <f t="shared" si="107"/>
        <v>64</v>
      </c>
      <c r="S542" s="15">
        <f t="shared" si="108"/>
        <v>8</v>
      </c>
      <c r="T542" s="16">
        <f t="shared" si="109"/>
        <v>5.666666666666667</v>
      </c>
      <c r="U542" s="16">
        <f t="shared" si="110"/>
        <v>11.294117647058822</v>
      </c>
      <c r="W542" s="15">
        <f t="shared" si="111"/>
        <v>1</v>
      </c>
      <c r="X542" s="15">
        <f t="shared" si="112"/>
        <v>1</v>
      </c>
      <c r="Y542" s="15">
        <f t="shared" si="113"/>
        <v>0</v>
      </c>
      <c r="Z542" s="15">
        <f t="shared" si="114"/>
        <v>0</v>
      </c>
      <c r="AA542" s="15">
        <f t="shared" si="115"/>
        <v>1</v>
      </c>
    </row>
    <row r="543" spans="1:27" x14ac:dyDescent="0.25">
      <c r="A543" t="s">
        <v>12</v>
      </c>
      <c r="B543" t="s">
        <v>826</v>
      </c>
      <c r="C543">
        <v>30113006268572</v>
      </c>
      <c r="D543" t="s">
        <v>3114</v>
      </c>
      <c r="E543" t="s">
        <v>1338</v>
      </c>
      <c r="F543">
        <v>2007</v>
      </c>
      <c r="G543" t="s">
        <v>3115</v>
      </c>
      <c r="H543" t="s">
        <v>3116</v>
      </c>
      <c r="I543">
        <v>42</v>
      </c>
      <c r="J543">
        <v>4</v>
      </c>
      <c r="K543">
        <v>8</v>
      </c>
      <c r="L543">
        <v>1</v>
      </c>
      <c r="N543" s="15" t="str">
        <f t="shared" si="104"/>
        <v>2016</v>
      </c>
      <c r="O543" s="15" t="str">
        <f t="shared" si="105"/>
        <v>02</v>
      </c>
      <c r="P543" s="15">
        <f t="shared" si="106"/>
        <v>201602</v>
      </c>
      <c r="Q543" s="15">
        <f t="shared" si="116"/>
        <v>202002</v>
      </c>
      <c r="R543" s="15">
        <f t="shared" si="107"/>
        <v>46</v>
      </c>
      <c r="S543" s="15">
        <f t="shared" si="108"/>
        <v>9</v>
      </c>
      <c r="T543" s="16">
        <f t="shared" si="109"/>
        <v>4.75</v>
      </c>
      <c r="U543" s="16">
        <f t="shared" si="110"/>
        <v>9.6842105263157894</v>
      </c>
      <c r="W543" s="15">
        <f t="shared" si="111"/>
        <v>1</v>
      </c>
      <c r="X543" s="15">
        <f t="shared" si="112"/>
        <v>1</v>
      </c>
      <c r="Y543" s="15">
        <f t="shared" si="113"/>
        <v>0</v>
      </c>
      <c r="Z543" s="15">
        <f t="shared" si="114"/>
        <v>0</v>
      </c>
      <c r="AA543" s="15">
        <f t="shared" si="115"/>
        <v>1</v>
      </c>
    </row>
    <row r="544" spans="1:27" x14ac:dyDescent="0.25">
      <c r="A544" t="s">
        <v>12</v>
      </c>
      <c r="B544" t="s">
        <v>826</v>
      </c>
      <c r="C544">
        <v>30113005550764</v>
      </c>
      <c r="D544" t="s">
        <v>1361</v>
      </c>
      <c r="E544" t="s">
        <v>1338</v>
      </c>
      <c r="F544">
        <v>2012</v>
      </c>
      <c r="G544" t="s">
        <v>1362</v>
      </c>
      <c r="H544" t="s">
        <v>1363</v>
      </c>
      <c r="I544">
        <v>78</v>
      </c>
      <c r="J544">
        <v>7</v>
      </c>
      <c r="K544">
        <v>7</v>
      </c>
      <c r="L544">
        <v>0</v>
      </c>
      <c r="N544" s="15" t="str">
        <f t="shared" si="104"/>
        <v>2012</v>
      </c>
      <c r="O544" s="15" t="str">
        <f t="shared" si="105"/>
        <v>11</v>
      </c>
      <c r="P544" s="15">
        <f t="shared" si="106"/>
        <v>201211</v>
      </c>
      <c r="Q544" s="15">
        <f t="shared" si="116"/>
        <v>202002</v>
      </c>
      <c r="R544" s="15">
        <f t="shared" si="107"/>
        <v>85</v>
      </c>
      <c r="S544" s="15">
        <f t="shared" si="108"/>
        <v>7</v>
      </c>
      <c r="T544" s="16">
        <f t="shared" si="109"/>
        <v>8</v>
      </c>
      <c r="U544" s="16">
        <f t="shared" si="110"/>
        <v>10.625</v>
      </c>
      <c r="W544" s="15">
        <f t="shared" si="111"/>
        <v>1</v>
      </c>
      <c r="X544" s="15">
        <f t="shared" si="112"/>
        <v>1</v>
      </c>
      <c r="Y544" s="15">
        <f t="shared" si="113"/>
        <v>0</v>
      </c>
      <c r="Z544" s="15">
        <f t="shared" si="114"/>
        <v>0</v>
      </c>
      <c r="AA544" s="15">
        <f t="shared" si="115"/>
        <v>1</v>
      </c>
    </row>
    <row r="545" spans="1:27" x14ac:dyDescent="0.25">
      <c r="A545" t="s">
        <v>12</v>
      </c>
      <c r="B545" t="s">
        <v>826</v>
      </c>
      <c r="C545">
        <v>30113006271154</v>
      </c>
      <c r="D545" t="s">
        <v>3163</v>
      </c>
      <c r="E545" t="s">
        <v>3164</v>
      </c>
      <c r="F545">
        <v>2012</v>
      </c>
      <c r="G545" t="s">
        <v>3165</v>
      </c>
      <c r="H545" t="s">
        <v>3166</v>
      </c>
      <c r="I545">
        <v>4</v>
      </c>
      <c r="J545">
        <v>7</v>
      </c>
      <c r="K545">
        <v>1</v>
      </c>
      <c r="L545">
        <v>1</v>
      </c>
      <c r="N545" s="15" t="str">
        <f t="shared" si="104"/>
        <v>2016</v>
      </c>
      <c r="O545" s="15" t="str">
        <f t="shared" si="105"/>
        <v>02</v>
      </c>
      <c r="P545" s="15">
        <f t="shared" si="106"/>
        <v>201602</v>
      </c>
      <c r="Q545" s="15">
        <f t="shared" si="116"/>
        <v>202003</v>
      </c>
      <c r="R545" s="15">
        <f t="shared" si="107"/>
        <v>11</v>
      </c>
      <c r="S545" s="15">
        <f t="shared" si="108"/>
        <v>2</v>
      </c>
      <c r="T545" s="16">
        <f t="shared" si="109"/>
        <v>4.75</v>
      </c>
      <c r="U545" s="16">
        <f t="shared" si="110"/>
        <v>2.3157894736842106</v>
      </c>
      <c r="W545" s="15">
        <f t="shared" si="111"/>
        <v>1</v>
      </c>
      <c r="X545" s="15">
        <f t="shared" si="112"/>
        <v>1</v>
      </c>
      <c r="Y545" s="15">
        <f t="shared" si="113"/>
        <v>1</v>
      </c>
      <c r="Z545" s="15">
        <f t="shared" si="114"/>
        <v>1</v>
      </c>
      <c r="AA545" s="15">
        <f t="shared" si="115"/>
        <v>1</v>
      </c>
    </row>
    <row r="546" spans="1:27" x14ac:dyDescent="0.25">
      <c r="A546" t="s">
        <v>12</v>
      </c>
      <c r="B546" t="s">
        <v>826</v>
      </c>
      <c r="C546">
        <v>30113006109800</v>
      </c>
      <c r="D546" t="s">
        <v>2613</v>
      </c>
      <c r="E546" t="s">
        <v>2614</v>
      </c>
      <c r="F546">
        <v>2014</v>
      </c>
      <c r="G546" t="s">
        <v>2615</v>
      </c>
      <c r="H546" t="s">
        <v>2616</v>
      </c>
      <c r="I546">
        <v>6</v>
      </c>
      <c r="J546">
        <v>7</v>
      </c>
      <c r="K546">
        <v>2</v>
      </c>
      <c r="L546">
        <v>2</v>
      </c>
      <c r="N546" s="15" t="str">
        <f t="shared" si="104"/>
        <v>2015</v>
      </c>
      <c r="O546" s="15" t="str">
        <f t="shared" si="105"/>
        <v>05</v>
      </c>
      <c r="P546" s="15">
        <f t="shared" si="106"/>
        <v>201505</v>
      </c>
      <c r="Q546" s="15">
        <f t="shared" si="116"/>
        <v>201909</v>
      </c>
      <c r="R546" s="15">
        <f t="shared" si="107"/>
        <v>13</v>
      </c>
      <c r="S546" s="15">
        <f t="shared" si="108"/>
        <v>4</v>
      </c>
      <c r="T546" s="16">
        <f t="shared" si="109"/>
        <v>5.5</v>
      </c>
      <c r="U546" s="16">
        <f t="shared" si="110"/>
        <v>2.3636363636363638</v>
      </c>
      <c r="W546" s="15">
        <f t="shared" si="111"/>
        <v>1</v>
      </c>
      <c r="X546" s="15">
        <f t="shared" si="112"/>
        <v>1</v>
      </c>
      <c r="Y546" s="15">
        <f t="shared" si="113"/>
        <v>1</v>
      </c>
      <c r="Z546" s="15">
        <f t="shared" si="114"/>
        <v>1</v>
      </c>
      <c r="AA546" s="15">
        <f t="shared" si="115"/>
        <v>1</v>
      </c>
    </row>
    <row r="547" spans="1:27" x14ac:dyDescent="0.25">
      <c r="A547" t="s">
        <v>12</v>
      </c>
      <c r="B547" t="s">
        <v>826</v>
      </c>
      <c r="C547">
        <v>30113005313239</v>
      </c>
      <c r="D547" t="s">
        <v>827</v>
      </c>
      <c r="E547" t="s">
        <v>828</v>
      </c>
      <c r="F547">
        <v>2011</v>
      </c>
      <c r="G547" t="s">
        <v>829</v>
      </c>
      <c r="H547" t="s">
        <v>830</v>
      </c>
      <c r="I547">
        <v>32</v>
      </c>
      <c r="J547">
        <v>9</v>
      </c>
      <c r="K547">
        <v>3</v>
      </c>
      <c r="L547">
        <v>2</v>
      </c>
      <c r="N547" s="15" t="str">
        <f t="shared" si="104"/>
        <v>2011</v>
      </c>
      <c r="O547" s="15" t="str">
        <f t="shared" si="105"/>
        <v>11</v>
      </c>
      <c r="P547" s="15">
        <f t="shared" si="106"/>
        <v>201111</v>
      </c>
      <c r="Q547" s="15">
        <f t="shared" si="116"/>
        <v>201908</v>
      </c>
      <c r="R547" s="15">
        <f t="shared" si="107"/>
        <v>41</v>
      </c>
      <c r="S547" s="15">
        <f t="shared" si="108"/>
        <v>5</v>
      </c>
      <c r="T547" s="16">
        <f t="shared" si="109"/>
        <v>9</v>
      </c>
      <c r="U547" s="16">
        <f t="shared" si="110"/>
        <v>4.5555555555555554</v>
      </c>
      <c r="W547" s="15">
        <f t="shared" si="111"/>
        <v>1</v>
      </c>
      <c r="X547" s="15">
        <f t="shared" si="112"/>
        <v>1</v>
      </c>
      <c r="Y547" s="15">
        <f t="shared" si="113"/>
        <v>1</v>
      </c>
      <c r="Z547" s="15">
        <f t="shared" si="114"/>
        <v>1</v>
      </c>
      <c r="AA547" s="15">
        <f t="shared" si="115"/>
        <v>1</v>
      </c>
    </row>
    <row r="548" spans="1:27" x14ac:dyDescent="0.25">
      <c r="A548" t="s">
        <v>12</v>
      </c>
      <c r="B548" t="s">
        <v>583</v>
      </c>
      <c r="C548">
        <v>30113003374118</v>
      </c>
      <c r="D548" t="s">
        <v>584</v>
      </c>
      <c r="E548" t="s">
        <v>585</v>
      </c>
      <c r="F548">
        <v>2009</v>
      </c>
      <c r="G548" t="s">
        <v>586</v>
      </c>
      <c r="H548" t="s">
        <v>587</v>
      </c>
      <c r="I548">
        <v>30</v>
      </c>
      <c r="J548">
        <v>20</v>
      </c>
      <c r="K548">
        <v>1</v>
      </c>
      <c r="L548">
        <v>3</v>
      </c>
      <c r="N548" s="15" t="str">
        <f t="shared" si="104"/>
        <v>2011</v>
      </c>
      <c r="O548" s="15" t="str">
        <f t="shared" si="105"/>
        <v>03</v>
      </c>
      <c r="P548" s="15">
        <f t="shared" si="106"/>
        <v>201103</v>
      </c>
      <c r="Q548" s="15">
        <f t="shared" si="116"/>
        <v>202010</v>
      </c>
      <c r="R548" s="15">
        <f t="shared" si="107"/>
        <v>50</v>
      </c>
      <c r="S548" s="15">
        <f t="shared" si="108"/>
        <v>4</v>
      </c>
      <c r="T548" s="16">
        <f t="shared" si="109"/>
        <v>9.6666666666666661</v>
      </c>
      <c r="U548" s="16">
        <f t="shared" si="110"/>
        <v>5.1724137931034484</v>
      </c>
      <c r="W548" s="15">
        <f t="shared" si="111"/>
        <v>1</v>
      </c>
      <c r="X548" s="15">
        <f t="shared" si="112"/>
        <v>0</v>
      </c>
      <c r="Y548" s="15">
        <f t="shared" si="113"/>
        <v>1</v>
      </c>
      <c r="Z548" s="15">
        <f t="shared" si="114"/>
        <v>1</v>
      </c>
      <c r="AA548" s="15">
        <f t="shared" si="115"/>
        <v>1</v>
      </c>
    </row>
    <row r="549" spans="1:27" x14ac:dyDescent="0.25">
      <c r="A549" t="s">
        <v>12</v>
      </c>
      <c r="B549" t="s">
        <v>1463</v>
      </c>
      <c r="C549">
        <v>30113005682245</v>
      </c>
      <c r="D549" t="s">
        <v>1464</v>
      </c>
      <c r="E549" t="s">
        <v>1465</v>
      </c>
      <c r="F549">
        <v>2012</v>
      </c>
      <c r="G549" t="s">
        <v>1466</v>
      </c>
      <c r="H549" t="s">
        <v>1467</v>
      </c>
      <c r="I549">
        <v>28</v>
      </c>
      <c r="J549">
        <v>15</v>
      </c>
      <c r="K549">
        <v>0</v>
      </c>
      <c r="L549">
        <v>2</v>
      </c>
      <c r="N549" s="15" t="str">
        <f t="shared" si="104"/>
        <v>2013</v>
      </c>
      <c r="O549" s="15" t="str">
        <f t="shared" si="105"/>
        <v>03</v>
      </c>
      <c r="P549" s="15">
        <f t="shared" si="106"/>
        <v>201303</v>
      </c>
      <c r="Q549" s="15">
        <f t="shared" si="116"/>
        <v>202008</v>
      </c>
      <c r="R549" s="15">
        <f t="shared" si="107"/>
        <v>43</v>
      </c>
      <c r="S549" s="15">
        <f t="shared" si="108"/>
        <v>2</v>
      </c>
      <c r="T549" s="16">
        <f t="shared" si="109"/>
        <v>7.666666666666667</v>
      </c>
      <c r="U549" s="16">
        <f t="shared" si="110"/>
        <v>5.6086956521739131</v>
      </c>
      <c r="W549" s="15">
        <f t="shared" si="111"/>
        <v>1</v>
      </c>
      <c r="X549" s="15">
        <f t="shared" si="112"/>
        <v>0</v>
      </c>
      <c r="Y549" s="15">
        <f t="shared" si="113"/>
        <v>1</v>
      </c>
      <c r="Z549" s="15">
        <f t="shared" si="114"/>
        <v>1</v>
      </c>
      <c r="AA549" s="15">
        <f t="shared" si="115"/>
        <v>1</v>
      </c>
    </row>
    <row r="550" spans="1:27" x14ac:dyDescent="0.25">
      <c r="A550" t="s">
        <v>12</v>
      </c>
      <c r="B550" t="s">
        <v>857</v>
      </c>
      <c r="C550">
        <v>30113005450148</v>
      </c>
      <c r="D550" t="s">
        <v>946</v>
      </c>
      <c r="E550" t="s">
        <v>947</v>
      </c>
      <c r="F550">
        <v>2010</v>
      </c>
      <c r="G550" t="s">
        <v>948</v>
      </c>
      <c r="H550" t="s">
        <v>949</v>
      </c>
      <c r="I550">
        <v>30</v>
      </c>
      <c r="J550">
        <v>6</v>
      </c>
      <c r="K550">
        <v>3</v>
      </c>
      <c r="L550">
        <v>0</v>
      </c>
      <c r="N550" s="15" t="str">
        <f t="shared" si="104"/>
        <v>2012</v>
      </c>
      <c r="O550" s="15" t="str">
        <f t="shared" si="105"/>
        <v>01</v>
      </c>
      <c r="P550" s="15">
        <f t="shared" si="106"/>
        <v>201201</v>
      </c>
      <c r="Q550" s="15">
        <f t="shared" si="116"/>
        <v>201907</v>
      </c>
      <c r="R550" s="15">
        <f t="shared" si="107"/>
        <v>36</v>
      </c>
      <c r="S550" s="15">
        <f t="shared" si="108"/>
        <v>3</v>
      </c>
      <c r="T550" s="16">
        <f t="shared" si="109"/>
        <v>8.8333333333333339</v>
      </c>
      <c r="U550" s="16">
        <f t="shared" si="110"/>
        <v>4.0754716981132075</v>
      </c>
      <c r="W550" s="15">
        <f t="shared" si="111"/>
        <v>1</v>
      </c>
      <c r="X550" s="15">
        <f t="shared" si="112"/>
        <v>1</v>
      </c>
      <c r="Y550" s="15">
        <f t="shared" si="113"/>
        <v>1</v>
      </c>
      <c r="Z550" s="15">
        <f t="shared" si="114"/>
        <v>1</v>
      </c>
      <c r="AA550" s="15">
        <f t="shared" si="115"/>
        <v>1</v>
      </c>
    </row>
    <row r="551" spans="1:27" x14ac:dyDescent="0.25">
      <c r="A551" t="s">
        <v>12</v>
      </c>
      <c r="B551" t="s">
        <v>857</v>
      </c>
      <c r="C551">
        <v>30113005440586</v>
      </c>
      <c r="D551" t="s">
        <v>875</v>
      </c>
      <c r="E551" t="s">
        <v>876</v>
      </c>
      <c r="F551">
        <v>2009</v>
      </c>
      <c r="G551" t="s">
        <v>877</v>
      </c>
      <c r="H551" t="s">
        <v>878</v>
      </c>
      <c r="I551">
        <v>36</v>
      </c>
      <c r="J551">
        <v>17</v>
      </c>
      <c r="K551">
        <v>3</v>
      </c>
      <c r="L551">
        <v>3</v>
      </c>
      <c r="N551" s="15" t="str">
        <f t="shared" si="104"/>
        <v>2011</v>
      </c>
      <c r="O551" s="15" t="str">
        <f t="shared" si="105"/>
        <v>12</v>
      </c>
      <c r="P551" s="15">
        <f t="shared" si="106"/>
        <v>201112</v>
      </c>
      <c r="Q551" s="15">
        <f t="shared" si="116"/>
        <v>201910</v>
      </c>
      <c r="R551" s="15">
        <f t="shared" si="107"/>
        <v>53</v>
      </c>
      <c r="S551" s="15">
        <f t="shared" si="108"/>
        <v>6</v>
      </c>
      <c r="T551" s="16">
        <f t="shared" si="109"/>
        <v>8.9166666666666661</v>
      </c>
      <c r="U551" s="16">
        <f t="shared" si="110"/>
        <v>5.94392523364486</v>
      </c>
      <c r="W551" s="15">
        <f t="shared" si="111"/>
        <v>1</v>
      </c>
      <c r="X551" s="15">
        <f t="shared" si="112"/>
        <v>1</v>
      </c>
      <c r="Y551" s="15">
        <f t="shared" si="113"/>
        <v>1</v>
      </c>
      <c r="Z551" s="15">
        <f t="shared" si="114"/>
        <v>1</v>
      </c>
      <c r="AA551" s="15">
        <f t="shared" si="115"/>
        <v>1</v>
      </c>
    </row>
    <row r="552" spans="1:27" x14ac:dyDescent="0.25">
      <c r="A552" t="s">
        <v>12</v>
      </c>
      <c r="B552" t="s">
        <v>857</v>
      </c>
      <c r="C552">
        <v>30113005314716</v>
      </c>
      <c r="D552" t="s">
        <v>858</v>
      </c>
      <c r="E552" t="s">
        <v>859</v>
      </c>
      <c r="F552">
        <v>2009</v>
      </c>
      <c r="G552" t="s">
        <v>860</v>
      </c>
      <c r="H552" t="s">
        <v>861</v>
      </c>
      <c r="I552">
        <v>24</v>
      </c>
      <c r="J552">
        <v>11</v>
      </c>
      <c r="K552">
        <v>2</v>
      </c>
      <c r="L552">
        <v>2</v>
      </c>
      <c r="N552" s="15" t="str">
        <f t="shared" si="104"/>
        <v>2011</v>
      </c>
      <c r="O552" s="15" t="str">
        <f t="shared" si="105"/>
        <v>11</v>
      </c>
      <c r="P552" s="15">
        <f t="shared" si="106"/>
        <v>201111</v>
      </c>
      <c r="Q552" s="15">
        <f t="shared" si="116"/>
        <v>201910</v>
      </c>
      <c r="R552" s="15">
        <f t="shared" si="107"/>
        <v>35</v>
      </c>
      <c r="S552" s="15">
        <f t="shared" si="108"/>
        <v>4</v>
      </c>
      <c r="T552" s="16">
        <f t="shared" si="109"/>
        <v>9</v>
      </c>
      <c r="U552" s="16">
        <f t="shared" si="110"/>
        <v>3.8888888888888888</v>
      </c>
      <c r="W552" s="15">
        <f t="shared" si="111"/>
        <v>1</v>
      </c>
      <c r="X552" s="15">
        <f t="shared" si="112"/>
        <v>1</v>
      </c>
      <c r="Y552" s="15">
        <f t="shared" si="113"/>
        <v>1</v>
      </c>
      <c r="Z552" s="15">
        <f t="shared" si="114"/>
        <v>1</v>
      </c>
      <c r="AA552" s="15">
        <f t="shared" si="115"/>
        <v>1</v>
      </c>
    </row>
    <row r="553" spans="1:27" x14ac:dyDescent="0.25">
      <c r="A553" t="s">
        <v>12</v>
      </c>
      <c r="B553" t="s">
        <v>2260</v>
      </c>
      <c r="C553">
        <v>30113006300466</v>
      </c>
      <c r="D553" t="s">
        <v>3425</v>
      </c>
      <c r="E553" t="s">
        <v>3426</v>
      </c>
      <c r="F553">
        <v>2013</v>
      </c>
      <c r="G553" t="s">
        <v>3427</v>
      </c>
      <c r="H553" t="s">
        <v>3428</v>
      </c>
      <c r="I553">
        <v>32</v>
      </c>
      <c r="J553">
        <v>9</v>
      </c>
      <c r="K553">
        <v>5</v>
      </c>
      <c r="L553">
        <v>1</v>
      </c>
      <c r="N553" s="15" t="str">
        <f t="shared" si="104"/>
        <v>2016</v>
      </c>
      <c r="O553" s="15" t="str">
        <f t="shared" si="105"/>
        <v>05</v>
      </c>
      <c r="P553" s="15">
        <f t="shared" si="106"/>
        <v>201605</v>
      </c>
      <c r="Q553" s="15">
        <f t="shared" si="116"/>
        <v>202008</v>
      </c>
      <c r="R553" s="15">
        <f t="shared" si="107"/>
        <v>41</v>
      </c>
      <c r="S553" s="15">
        <f t="shared" si="108"/>
        <v>6</v>
      </c>
      <c r="T553" s="16">
        <f t="shared" si="109"/>
        <v>4.5</v>
      </c>
      <c r="U553" s="16">
        <f t="shared" si="110"/>
        <v>9.1111111111111107</v>
      </c>
      <c r="W553" s="15">
        <f t="shared" si="111"/>
        <v>1</v>
      </c>
      <c r="X553" s="15">
        <f t="shared" si="112"/>
        <v>0</v>
      </c>
      <c r="Y553" s="15">
        <f t="shared" si="113"/>
        <v>0</v>
      </c>
      <c r="Z553" s="15">
        <f t="shared" si="114"/>
        <v>1</v>
      </c>
      <c r="AA553" s="15">
        <f t="shared" si="115"/>
        <v>1</v>
      </c>
    </row>
    <row r="554" spans="1:27" x14ac:dyDescent="0.25">
      <c r="A554" t="s">
        <v>12</v>
      </c>
      <c r="B554" t="s">
        <v>2260</v>
      </c>
      <c r="C554">
        <v>30113006244383</v>
      </c>
      <c r="D554" t="s">
        <v>2966</v>
      </c>
      <c r="E554" t="s">
        <v>2967</v>
      </c>
      <c r="F554">
        <v>2014</v>
      </c>
      <c r="G554" t="s">
        <v>2968</v>
      </c>
      <c r="H554" t="s">
        <v>2969</v>
      </c>
      <c r="I554">
        <v>48</v>
      </c>
      <c r="J554">
        <v>8</v>
      </c>
      <c r="K554">
        <v>5</v>
      </c>
      <c r="L554">
        <v>1</v>
      </c>
      <c r="N554" s="15" t="str">
        <f t="shared" si="104"/>
        <v>2015</v>
      </c>
      <c r="O554" s="15" t="str">
        <f t="shared" si="105"/>
        <v>10</v>
      </c>
      <c r="P554" s="15">
        <f t="shared" si="106"/>
        <v>201510</v>
      </c>
      <c r="Q554" s="15">
        <f t="shared" si="116"/>
        <v>202010</v>
      </c>
      <c r="R554" s="15">
        <f t="shared" si="107"/>
        <v>56</v>
      </c>
      <c r="S554" s="15">
        <f t="shared" si="108"/>
        <v>6</v>
      </c>
      <c r="T554" s="16">
        <f t="shared" si="109"/>
        <v>5.083333333333333</v>
      </c>
      <c r="U554" s="16">
        <f t="shared" si="110"/>
        <v>11.016393442622951</v>
      </c>
      <c r="W554" s="15">
        <f t="shared" si="111"/>
        <v>1</v>
      </c>
      <c r="X554" s="15">
        <f t="shared" si="112"/>
        <v>0</v>
      </c>
      <c r="Y554" s="15">
        <f t="shared" si="113"/>
        <v>0</v>
      </c>
      <c r="Z554" s="15">
        <f t="shared" si="114"/>
        <v>1</v>
      </c>
      <c r="AA554" s="15">
        <f t="shared" si="115"/>
        <v>1</v>
      </c>
    </row>
    <row r="555" spans="1:27" x14ac:dyDescent="0.25">
      <c r="A555" t="s">
        <v>12</v>
      </c>
      <c r="B555" t="s">
        <v>2260</v>
      </c>
      <c r="C555">
        <v>30113006059047</v>
      </c>
      <c r="D555" t="s">
        <v>2384</v>
      </c>
      <c r="E555" t="s">
        <v>2385</v>
      </c>
      <c r="F555">
        <v>2014</v>
      </c>
      <c r="G555" t="s">
        <v>2386</v>
      </c>
      <c r="H555" t="s">
        <v>2387</v>
      </c>
      <c r="I555">
        <v>39</v>
      </c>
      <c r="J555">
        <v>8</v>
      </c>
      <c r="K555">
        <v>4</v>
      </c>
      <c r="L555">
        <v>2</v>
      </c>
      <c r="N555" s="15" t="str">
        <f t="shared" si="104"/>
        <v>2015</v>
      </c>
      <c r="O555" s="15" t="str">
        <f t="shared" si="105"/>
        <v>01</v>
      </c>
      <c r="P555" s="15">
        <f t="shared" si="106"/>
        <v>201501</v>
      </c>
      <c r="Q555" s="15">
        <f t="shared" si="116"/>
        <v>202008</v>
      </c>
      <c r="R555" s="15">
        <f t="shared" si="107"/>
        <v>47</v>
      </c>
      <c r="S555" s="15">
        <f t="shared" si="108"/>
        <v>6</v>
      </c>
      <c r="T555" s="16">
        <f t="shared" si="109"/>
        <v>5.833333333333333</v>
      </c>
      <c r="U555" s="16">
        <f t="shared" si="110"/>
        <v>8.0571428571428569</v>
      </c>
      <c r="W555" s="15">
        <f t="shared" si="111"/>
        <v>1</v>
      </c>
      <c r="X555" s="15">
        <f t="shared" si="112"/>
        <v>0</v>
      </c>
      <c r="Y555" s="15">
        <f t="shared" si="113"/>
        <v>0</v>
      </c>
      <c r="Z555" s="15">
        <f t="shared" si="114"/>
        <v>1</v>
      </c>
      <c r="AA555" s="15">
        <f t="shared" si="115"/>
        <v>1</v>
      </c>
    </row>
    <row r="556" spans="1:27" x14ac:dyDescent="0.25">
      <c r="A556" t="s">
        <v>12</v>
      </c>
      <c r="B556" t="s">
        <v>2260</v>
      </c>
      <c r="C556">
        <v>30113006515857</v>
      </c>
      <c r="D556" t="s">
        <v>4641</v>
      </c>
      <c r="F556">
        <v>2017</v>
      </c>
      <c r="G556" t="s">
        <v>4642</v>
      </c>
      <c r="H556" t="s">
        <v>4643</v>
      </c>
      <c r="I556">
        <v>19</v>
      </c>
      <c r="J556">
        <v>7</v>
      </c>
      <c r="K556">
        <v>2</v>
      </c>
      <c r="L556">
        <v>2</v>
      </c>
      <c r="N556" s="15" t="str">
        <f t="shared" si="104"/>
        <v>2017</v>
      </c>
      <c r="O556" s="15" t="str">
        <f t="shared" si="105"/>
        <v>09</v>
      </c>
      <c r="P556" s="15">
        <f t="shared" si="106"/>
        <v>201709</v>
      </c>
      <c r="Q556" s="15">
        <f t="shared" si="116"/>
        <v>202006</v>
      </c>
      <c r="R556" s="15">
        <f t="shared" si="107"/>
        <v>26</v>
      </c>
      <c r="S556" s="15">
        <f t="shared" si="108"/>
        <v>4</v>
      </c>
      <c r="T556" s="16">
        <f t="shared" si="109"/>
        <v>3.1666666666666665</v>
      </c>
      <c r="U556" s="16">
        <f t="shared" si="110"/>
        <v>8.2105263157894743</v>
      </c>
      <c r="W556" s="15">
        <f t="shared" si="111"/>
        <v>1</v>
      </c>
      <c r="X556" s="15">
        <f t="shared" si="112"/>
        <v>1</v>
      </c>
      <c r="Y556" s="15">
        <f t="shared" si="113"/>
        <v>0</v>
      </c>
      <c r="Z556" s="15">
        <f t="shared" si="114"/>
        <v>1</v>
      </c>
      <c r="AA556" s="15">
        <f t="shared" si="115"/>
        <v>1</v>
      </c>
    </row>
    <row r="557" spans="1:27" x14ac:dyDescent="0.25">
      <c r="A557" t="s">
        <v>12</v>
      </c>
      <c r="B557" t="s">
        <v>2260</v>
      </c>
      <c r="C557">
        <v>30113006269901</v>
      </c>
      <c r="D557" t="s">
        <v>3120</v>
      </c>
      <c r="E557" t="s">
        <v>2956</v>
      </c>
      <c r="F557">
        <v>2013</v>
      </c>
      <c r="G557" t="s">
        <v>3121</v>
      </c>
      <c r="H557" t="s">
        <v>3122</v>
      </c>
      <c r="I557">
        <v>34</v>
      </c>
      <c r="J557">
        <v>14</v>
      </c>
      <c r="K557">
        <v>5</v>
      </c>
      <c r="L557">
        <v>1</v>
      </c>
      <c r="N557" s="15" t="str">
        <f t="shared" si="104"/>
        <v>2016</v>
      </c>
      <c r="O557" s="15" t="str">
        <f t="shared" si="105"/>
        <v>02</v>
      </c>
      <c r="P557" s="15">
        <f t="shared" si="106"/>
        <v>201602</v>
      </c>
      <c r="Q557" s="15">
        <f t="shared" si="116"/>
        <v>202010</v>
      </c>
      <c r="R557" s="15">
        <f t="shared" si="107"/>
        <v>48</v>
      </c>
      <c r="S557" s="15">
        <f t="shared" si="108"/>
        <v>6</v>
      </c>
      <c r="T557" s="16">
        <f t="shared" si="109"/>
        <v>4.75</v>
      </c>
      <c r="U557" s="16">
        <f t="shared" si="110"/>
        <v>10.105263157894736</v>
      </c>
      <c r="W557" s="15">
        <f t="shared" si="111"/>
        <v>1</v>
      </c>
      <c r="X557" s="15">
        <f t="shared" si="112"/>
        <v>0</v>
      </c>
      <c r="Y557" s="15">
        <f t="shared" si="113"/>
        <v>0</v>
      </c>
      <c r="Z557" s="15">
        <f t="shared" si="114"/>
        <v>1</v>
      </c>
      <c r="AA557" s="15">
        <f t="shared" si="115"/>
        <v>1</v>
      </c>
    </row>
    <row r="558" spans="1:27" x14ac:dyDescent="0.25">
      <c r="A558" t="s">
        <v>12</v>
      </c>
      <c r="B558" t="s">
        <v>2260</v>
      </c>
      <c r="C558">
        <v>30113006567312</v>
      </c>
      <c r="D558" t="s">
        <v>4993</v>
      </c>
      <c r="E558" t="s">
        <v>4994</v>
      </c>
      <c r="F558">
        <v>2017</v>
      </c>
      <c r="G558" t="s">
        <v>4995</v>
      </c>
      <c r="H558" t="s">
        <v>4996</v>
      </c>
      <c r="I558">
        <v>25</v>
      </c>
      <c r="J558">
        <v>4</v>
      </c>
      <c r="K558">
        <v>4</v>
      </c>
      <c r="L558">
        <v>1</v>
      </c>
      <c r="N558" s="15" t="str">
        <f t="shared" si="104"/>
        <v>2018</v>
      </c>
      <c r="O558" s="15" t="str">
        <f t="shared" si="105"/>
        <v>02</v>
      </c>
      <c r="P558" s="15">
        <f t="shared" si="106"/>
        <v>201802</v>
      </c>
      <c r="Q558" s="15">
        <f t="shared" si="116"/>
        <v>202010</v>
      </c>
      <c r="R558" s="15">
        <f t="shared" si="107"/>
        <v>29</v>
      </c>
      <c r="S558" s="15">
        <f t="shared" si="108"/>
        <v>5</v>
      </c>
      <c r="T558" s="16">
        <f t="shared" si="109"/>
        <v>2.75</v>
      </c>
      <c r="U558" s="16">
        <f t="shared" si="110"/>
        <v>10.545454545454545</v>
      </c>
      <c r="W558" s="15">
        <f t="shared" si="111"/>
        <v>1</v>
      </c>
      <c r="X558" s="15">
        <f t="shared" si="112"/>
        <v>0</v>
      </c>
      <c r="Y558" s="15">
        <f t="shared" si="113"/>
        <v>0</v>
      </c>
      <c r="Z558" s="15">
        <f t="shared" si="114"/>
        <v>1</v>
      </c>
      <c r="AA558" s="15">
        <f t="shared" si="115"/>
        <v>1</v>
      </c>
    </row>
    <row r="559" spans="1:27" x14ac:dyDescent="0.25">
      <c r="A559" t="s">
        <v>12</v>
      </c>
      <c r="B559" t="s">
        <v>2260</v>
      </c>
      <c r="C559">
        <v>30113006270503</v>
      </c>
      <c r="D559" t="s">
        <v>3222</v>
      </c>
      <c r="E559" t="s">
        <v>3223</v>
      </c>
      <c r="F559">
        <v>2015</v>
      </c>
      <c r="G559" t="s">
        <v>3224</v>
      </c>
      <c r="H559" t="s">
        <v>3225</v>
      </c>
      <c r="I559">
        <v>28</v>
      </c>
      <c r="J559">
        <v>10</v>
      </c>
      <c r="K559">
        <v>5</v>
      </c>
      <c r="L559">
        <v>1</v>
      </c>
      <c r="N559" s="15" t="str">
        <f t="shared" si="104"/>
        <v>2015</v>
      </c>
      <c r="O559" s="15" t="str">
        <f t="shared" si="105"/>
        <v>12</v>
      </c>
      <c r="P559" s="15">
        <f t="shared" si="106"/>
        <v>201512</v>
      </c>
      <c r="Q559" s="15">
        <f t="shared" si="116"/>
        <v>202003</v>
      </c>
      <c r="R559" s="15">
        <f t="shared" si="107"/>
        <v>38</v>
      </c>
      <c r="S559" s="15">
        <f t="shared" si="108"/>
        <v>6</v>
      </c>
      <c r="T559" s="16">
        <f t="shared" si="109"/>
        <v>4.916666666666667</v>
      </c>
      <c r="U559" s="16">
        <f t="shared" si="110"/>
        <v>7.7288135593220337</v>
      </c>
      <c r="W559" s="15">
        <f t="shared" si="111"/>
        <v>1</v>
      </c>
      <c r="X559" s="15">
        <f t="shared" si="112"/>
        <v>1</v>
      </c>
      <c r="Y559" s="15">
        <f t="shared" si="113"/>
        <v>0</v>
      </c>
      <c r="Z559" s="15">
        <f t="shared" si="114"/>
        <v>1</v>
      </c>
      <c r="AA559" s="15">
        <f t="shared" si="115"/>
        <v>1</v>
      </c>
    </row>
    <row r="560" spans="1:27" x14ac:dyDescent="0.25">
      <c r="A560" t="s">
        <v>12</v>
      </c>
      <c r="B560" t="s">
        <v>2260</v>
      </c>
      <c r="C560">
        <v>30113006252832</v>
      </c>
      <c r="D560" t="s">
        <v>2951</v>
      </c>
      <c r="E560" t="s">
        <v>2952</v>
      </c>
      <c r="F560">
        <v>2015</v>
      </c>
      <c r="G560" t="s">
        <v>2953</v>
      </c>
      <c r="H560" t="s">
        <v>2954</v>
      </c>
      <c r="I560">
        <v>27</v>
      </c>
      <c r="J560">
        <v>3</v>
      </c>
      <c r="K560">
        <v>4</v>
      </c>
      <c r="L560">
        <v>1</v>
      </c>
      <c r="N560" s="15" t="str">
        <f t="shared" si="104"/>
        <v>2015</v>
      </c>
      <c r="O560" s="15" t="str">
        <f t="shared" si="105"/>
        <v>11</v>
      </c>
      <c r="P560" s="15">
        <f t="shared" si="106"/>
        <v>201511</v>
      </c>
      <c r="Q560" s="15">
        <f t="shared" si="116"/>
        <v>202010</v>
      </c>
      <c r="R560" s="15">
        <f t="shared" si="107"/>
        <v>30</v>
      </c>
      <c r="S560" s="15">
        <f t="shared" si="108"/>
        <v>5</v>
      </c>
      <c r="T560" s="16">
        <f t="shared" si="109"/>
        <v>5</v>
      </c>
      <c r="U560" s="16">
        <f t="shared" si="110"/>
        <v>6</v>
      </c>
      <c r="W560" s="15">
        <f t="shared" si="111"/>
        <v>1</v>
      </c>
      <c r="X560" s="15">
        <f t="shared" si="112"/>
        <v>0</v>
      </c>
      <c r="Y560" s="15">
        <f t="shared" si="113"/>
        <v>1</v>
      </c>
      <c r="Z560" s="15">
        <f t="shared" si="114"/>
        <v>1</v>
      </c>
      <c r="AA560" s="15">
        <f t="shared" si="115"/>
        <v>1</v>
      </c>
    </row>
    <row r="561" spans="1:27" x14ac:dyDescent="0.25">
      <c r="A561" t="s">
        <v>12</v>
      </c>
      <c r="B561" t="s">
        <v>2260</v>
      </c>
      <c r="C561">
        <v>30113006252816</v>
      </c>
      <c r="D561" t="s">
        <v>2980</v>
      </c>
      <c r="E561" t="s">
        <v>2981</v>
      </c>
      <c r="F561">
        <v>2015</v>
      </c>
      <c r="G561" t="s">
        <v>2982</v>
      </c>
      <c r="H561" t="s">
        <v>2958</v>
      </c>
      <c r="I561">
        <v>28</v>
      </c>
      <c r="J561">
        <v>10</v>
      </c>
      <c r="K561">
        <v>3</v>
      </c>
      <c r="L561">
        <v>3</v>
      </c>
      <c r="N561" s="15" t="str">
        <f t="shared" si="104"/>
        <v>2015</v>
      </c>
      <c r="O561" s="15" t="str">
        <f t="shared" si="105"/>
        <v>11</v>
      </c>
      <c r="P561" s="15">
        <f t="shared" si="106"/>
        <v>201511</v>
      </c>
      <c r="Q561" s="15">
        <f t="shared" si="116"/>
        <v>202009</v>
      </c>
      <c r="R561" s="15">
        <f t="shared" si="107"/>
        <v>38</v>
      </c>
      <c r="S561" s="15">
        <f t="shared" si="108"/>
        <v>6</v>
      </c>
      <c r="T561" s="16">
        <f t="shared" si="109"/>
        <v>5</v>
      </c>
      <c r="U561" s="16">
        <f t="shared" si="110"/>
        <v>7.6</v>
      </c>
      <c r="W561" s="15">
        <f t="shared" si="111"/>
        <v>1</v>
      </c>
      <c r="X561" s="15">
        <f t="shared" si="112"/>
        <v>0</v>
      </c>
      <c r="Y561" s="15">
        <f t="shared" si="113"/>
        <v>0</v>
      </c>
      <c r="Z561" s="15">
        <f t="shared" si="114"/>
        <v>1</v>
      </c>
      <c r="AA561" s="15">
        <f t="shared" si="115"/>
        <v>1</v>
      </c>
    </row>
    <row r="562" spans="1:27" x14ac:dyDescent="0.25">
      <c r="A562" t="s">
        <v>12</v>
      </c>
      <c r="B562" t="s">
        <v>2260</v>
      </c>
      <c r="C562">
        <v>30113006625938</v>
      </c>
      <c r="D562" t="s">
        <v>5193</v>
      </c>
      <c r="E562" t="s">
        <v>5194</v>
      </c>
      <c r="F562">
        <v>2013</v>
      </c>
      <c r="G562" t="s">
        <v>5195</v>
      </c>
      <c r="H562" t="s">
        <v>5196</v>
      </c>
      <c r="I562">
        <v>20</v>
      </c>
      <c r="J562">
        <v>1</v>
      </c>
      <c r="K562">
        <v>10</v>
      </c>
      <c r="L562">
        <v>1</v>
      </c>
      <c r="N562" s="15" t="str">
        <f t="shared" si="104"/>
        <v>2018</v>
      </c>
      <c r="O562" s="15" t="str">
        <f t="shared" si="105"/>
        <v>05</v>
      </c>
      <c r="P562" s="15">
        <f t="shared" si="106"/>
        <v>201805</v>
      </c>
      <c r="Q562" s="15">
        <f t="shared" si="116"/>
        <v>201910</v>
      </c>
      <c r="R562" s="15">
        <f t="shared" si="107"/>
        <v>21</v>
      </c>
      <c r="S562" s="15">
        <f t="shared" si="108"/>
        <v>11</v>
      </c>
      <c r="T562" s="16">
        <f t="shared" si="109"/>
        <v>2.5</v>
      </c>
      <c r="U562" s="16">
        <f t="shared" si="110"/>
        <v>8.4</v>
      </c>
      <c r="W562" s="15">
        <f t="shared" si="111"/>
        <v>1</v>
      </c>
      <c r="X562" s="15">
        <f t="shared" si="112"/>
        <v>1</v>
      </c>
      <c r="Y562" s="15">
        <f t="shared" si="113"/>
        <v>0</v>
      </c>
      <c r="Z562" s="15">
        <f t="shared" si="114"/>
        <v>0</v>
      </c>
      <c r="AA562" s="15">
        <f t="shared" si="115"/>
        <v>1</v>
      </c>
    </row>
    <row r="563" spans="1:27" x14ac:dyDescent="0.25">
      <c r="A563" t="s">
        <v>12</v>
      </c>
      <c r="B563" t="s">
        <v>2260</v>
      </c>
      <c r="C563">
        <v>30113006343508</v>
      </c>
      <c r="D563" t="s">
        <v>4053</v>
      </c>
      <c r="E563" t="s">
        <v>4054</v>
      </c>
      <c r="F563">
        <v>2016</v>
      </c>
      <c r="G563" t="s">
        <v>4055</v>
      </c>
      <c r="H563" t="s">
        <v>4056</v>
      </c>
      <c r="I563">
        <v>24</v>
      </c>
      <c r="J563">
        <v>9</v>
      </c>
      <c r="K563">
        <v>5</v>
      </c>
      <c r="L563">
        <v>1</v>
      </c>
      <c r="N563" s="15" t="str">
        <f t="shared" si="104"/>
        <v>2016</v>
      </c>
      <c r="O563" s="15" t="str">
        <f t="shared" si="105"/>
        <v>11</v>
      </c>
      <c r="P563" s="15">
        <f t="shared" si="106"/>
        <v>201611</v>
      </c>
      <c r="Q563" s="15">
        <f t="shared" si="116"/>
        <v>202010</v>
      </c>
      <c r="R563" s="15">
        <f t="shared" si="107"/>
        <v>33</v>
      </c>
      <c r="S563" s="15">
        <f t="shared" si="108"/>
        <v>6</v>
      </c>
      <c r="T563" s="16">
        <f t="shared" si="109"/>
        <v>4</v>
      </c>
      <c r="U563" s="16">
        <f t="shared" si="110"/>
        <v>8.25</v>
      </c>
      <c r="W563" s="15">
        <f t="shared" si="111"/>
        <v>1</v>
      </c>
      <c r="X563" s="15">
        <f t="shared" si="112"/>
        <v>0</v>
      </c>
      <c r="Y563" s="15">
        <f t="shared" si="113"/>
        <v>0</v>
      </c>
      <c r="Z563" s="15">
        <f t="shared" si="114"/>
        <v>1</v>
      </c>
      <c r="AA563" s="15">
        <f t="shared" si="115"/>
        <v>1</v>
      </c>
    </row>
    <row r="564" spans="1:27" x14ac:dyDescent="0.25">
      <c r="A564" t="s">
        <v>12</v>
      </c>
      <c r="B564" t="s">
        <v>2260</v>
      </c>
      <c r="C564">
        <v>30113006343490</v>
      </c>
      <c r="D564" t="s">
        <v>4053</v>
      </c>
      <c r="E564" t="s">
        <v>4054</v>
      </c>
      <c r="F564">
        <v>2016</v>
      </c>
      <c r="G564" t="s">
        <v>4057</v>
      </c>
      <c r="H564" t="s">
        <v>4058</v>
      </c>
      <c r="I564">
        <v>32</v>
      </c>
      <c r="J564">
        <v>7</v>
      </c>
      <c r="K564">
        <v>12</v>
      </c>
      <c r="L564">
        <v>1</v>
      </c>
      <c r="N564" s="15" t="str">
        <f t="shared" si="104"/>
        <v>2016</v>
      </c>
      <c r="O564" s="15" t="str">
        <f t="shared" si="105"/>
        <v>11</v>
      </c>
      <c r="P564" s="15">
        <f t="shared" si="106"/>
        <v>201611</v>
      </c>
      <c r="Q564" s="15">
        <f t="shared" si="116"/>
        <v>202004</v>
      </c>
      <c r="R564" s="15">
        <f t="shared" si="107"/>
        <v>39</v>
      </c>
      <c r="S564" s="15">
        <f t="shared" si="108"/>
        <v>13</v>
      </c>
      <c r="T564" s="16">
        <f t="shared" si="109"/>
        <v>4</v>
      </c>
      <c r="U564" s="16">
        <f t="shared" si="110"/>
        <v>9.75</v>
      </c>
      <c r="W564" s="15">
        <f t="shared" si="111"/>
        <v>1</v>
      </c>
      <c r="X564" s="15">
        <f t="shared" si="112"/>
        <v>1</v>
      </c>
      <c r="Y564" s="15">
        <f t="shared" si="113"/>
        <v>0</v>
      </c>
      <c r="Z564" s="15">
        <f t="shared" si="114"/>
        <v>0</v>
      </c>
      <c r="AA564" s="15">
        <f t="shared" si="115"/>
        <v>1</v>
      </c>
    </row>
    <row r="565" spans="1:27" x14ac:dyDescent="0.25">
      <c r="A565" t="s">
        <v>12</v>
      </c>
      <c r="B565" t="s">
        <v>2925</v>
      </c>
      <c r="C565">
        <v>30113006232404</v>
      </c>
      <c r="D565" t="s">
        <v>2926</v>
      </c>
      <c r="E565" t="s">
        <v>2927</v>
      </c>
      <c r="F565">
        <v>2015</v>
      </c>
      <c r="G565" t="s">
        <v>2928</v>
      </c>
      <c r="H565" t="s">
        <v>2929</v>
      </c>
      <c r="I565">
        <v>22</v>
      </c>
      <c r="J565">
        <v>14</v>
      </c>
      <c r="K565">
        <v>3</v>
      </c>
      <c r="L565">
        <v>1</v>
      </c>
      <c r="N565" s="15" t="str">
        <f t="shared" si="104"/>
        <v>2015</v>
      </c>
      <c r="O565" s="15" t="str">
        <f t="shared" si="105"/>
        <v>10</v>
      </c>
      <c r="P565" s="15">
        <f t="shared" si="106"/>
        <v>201510</v>
      </c>
      <c r="Q565" s="15">
        <f t="shared" si="116"/>
        <v>202010</v>
      </c>
      <c r="R565" s="15">
        <f t="shared" si="107"/>
        <v>36</v>
      </c>
      <c r="S565" s="15">
        <f t="shared" si="108"/>
        <v>4</v>
      </c>
      <c r="T565" s="16">
        <f t="shared" si="109"/>
        <v>5.083333333333333</v>
      </c>
      <c r="U565" s="16">
        <f t="shared" si="110"/>
        <v>7.0819672131147549</v>
      </c>
      <c r="W565" s="15">
        <f t="shared" si="111"/>
        <v>1</v>
      </c>
      <c r="X565" s="15">
        <f t="shared" si="112"/>
        <v>0</v>
      </c>
      <c r="Y565" s="15">
        <f t="shared" si="113"/>
        <v>0</v>
      </c>
      <c r="Z565" s="15">
        <f t="shared" si="114"/>
        <v>1</v>
      </c>
      <c r="AA565" s="15">
        <f t="shared" si="115"/>
        <v>1</v>
      </c>
    </row>
    <row r="566" spans="1:27" x14ac:dyDescent="0.25">
      <c r="A566" t="s">
        <v>12</v>
      </c>
      <c r="B566" t="s">
        <v>1063</v>
      </c>
      <c r="C566">
        <v>30113005630707</v>
      </c>
      <c r="D566" t="s">
        <v>1626</v>
      </c>
      <c r="E566" t="s">
        <v>1065</v>
      </c>
      <c r="F566">
        <v>2011</v>
      </c>
      <c r="G566" t="s">
        <v>1627</v>
      </c>
      <c r="H566" t="s">
        <v>1628</v>
      </c>
      <c r="I566">
        <v>29</v>
      </c>
      <c r="J566">
        <v>10</v>
      </c>
      <c r="K566">
        <v>3</v>
      </c>
      <c r="L566">
        <v>2</v>
      </c>
      <c r="N566" s="15" t="str">
        <f t="shared" si="104"/>
        <v>2013</v>
      </c>
      <c r="O566" s="15" t="str">
        <f t="shared" si="105"/>
        <v>07</v>
      </c>
      <c r="P566" s="15">
        <f t="shared" si="106"/>
        <v>201307</v>
      </c>
      <c r="Q566" s="15">
        <f t="shared" si="116"/>
        <v>202010</v>
      </c>
      <c r="R566" s="15">
        <f t="shared" si="107"/>
        <v>39</v>
      </c>
      <c r="S566" s="15">
        <f t="shared" si="108"/>
        <v>5</v>
      </c>
      <c r="T566" s="16">
        <f t="shared" si="109"/>
        <v>7.333333333333333</v>
      </c>
      <c r="U566" s="16">
        <f t="shared" si="110"/>
        <v>5.3181818181818183</v>
      </c>
      <c r="W566" s="15">
        <f t="shared" si="111"/>
        <v>1</v>
      </c>
      <c r="X566" s="15">
        <f t="shared" si="112"/>
        <v>0</v>
      </c>
      <c r="Y566" s="15">
        <f t="shared" si="113"/>
        <v>1</v>
      </c>
      <c r="Z566" s="15">
        <f t="shared" si="114"/>
        <v>1</v>
      </c>
      <c r="AA566" s="15">
        <f t="shared" si="115"/>
        <v>1</v>
      </c>
    </row>
    <row r="567" spans="1:27" x14ac:dyDescent="0.25">
      <c r="A567" t="s">
        <v>12</v>
      </c>
      <c r="B567" t="s">
        <v>1063</v>
      </c>
      <c r="C567">
        <v>30113005630715</v>
      </c>
      <c r="D567" t="s">
        <v>1629</v>
      </c>
      <c r="E567" t="s">
        <v>1065</v>
      </c>
      <c r="F567">
        <v>2012</v>
      </c>
      <c r="G567" t="s">
        <v>1630</v>
      </c>
      <c r="H567" t="s">
        <v>1631</v>
      </c>
      <c r="I567">
        <v>35</v>
      </c>
      <c r="J567">
        <v>12</v>
      </c>
      <c r="K567">
        <v>0</v>
      </c>
      <c r="L567">
        <v>1</v>
      </c>
      <c r="N567" s="15" t="str">
        <f t="shared" si="104"/>
        <v>2013</v>
      </c>
      <c r="O567" s="15" t="str">
        <f t="shared" si="105"/>
        <v>07</v>
      </c>
      <c r="P567" s="15">
        <f t="shared" si="106"/>
        <v>201307</v>
      </c>
      <c r="Q567" s="15">
        <f t="shared" si="116"/>
        <v>202011</v>
      </c>
      <c r="R567" s="15">
        <f t="shared" si="107"/>
        <v>47</v>
      </c>
      <c r="S567" s="15">
        <f t="shared" si="108"/>
        <v>1</v>
      </c>
      <c r="T567" s="16">
        <f t="shared" si="109"/>
        <v>7.333333333333333</v>
      </c>
      <c r="U567" s="16">
        <f t="shared" si="110"/>
        <v>6.4090909090909092</v>
      </c>
      <c r="W567" s="15">
        <f t="shared" si="111"/>
        <v>1</v>
      </c>
      <c r="X567" s="15">
        <f t="shared" si="112"/>
        <v>0</v>
      </c>
      <c r="Y567" s="15">
        <f t="shared" si="113"/>
        <v>1</v>
      </c>
      <c r="Z567" s="15">
        <f t="shared" si="114"/>
        <v>1</v>
      </c>
      <c r="AA567" s="15">
        <f t="shared" si="115"/>
        <v>1</v>
      </c>
    </row>
    <row r="568" spans="1:27" x14ac:dyDescent="0.25">
      <c r="A568" t="s">
        <v>12</v>
      </c>
      <c r="B568" t="s">
        <v>1063</v>
      </c>
      <c r="C568">
        <v>30113005525204</v>
      </c>
      <c r="D568" t="s">
        <v>1064</v>
      </c>
      <c r="E568" t="s">
        <v>1065</v>
      </c>
      <c r="F568">
        <v>2012</v>
      </c>
      <c r="G568" t="s">
        <v>1066</v>
      </c>
      <c r="H568" t="s">
        <v>1067</v>
      </c>
      <c r="I568">
        <v>25</v>
      </c>
      <c r="J568">
        <v>10</v>
      </c>
      <c r="K568">
        <v>0</v>
      </c>
      <c r="L568">
        <v>2</v>
      </c>
      <c r="N568" s="15" t="str">
        <f t="shared" si="104"/>
        <v>2012</v>
      </c>
      <c r="O568" s="15" t="str">
        <f t="shared" si="105"/>
        <v>07</v>
      </c>
      <c r="P568" s="15">
        <f t="shared" si="106"/>
        <v>201207</v>
      </c>
      <c r="Q568" s="15">
        <f t="shared" si="116"/>
        <v>202010</v>
      </c>
      <c r="R568" s="15">
        <f t="shared" si="107"/>
        <v>35</v>
      </c>
      <c r="S568" s="15">
        <f t="shared" si="108"/>
        <v>2</v>
      </c>
      <c r="T568" s="16">
        <f t="shared" si="109"/>
        <v>8.3333333333333339</v>
      </c>
      <c r="U568" s="16">
        <f t="shared" si="110"/>
        <v>4.1999999999999993</v>
      </c>
      <c r="W568" s="15">
        <f t="shared" si="111"/>
        <v>1</v>
      </c>
      <c r="X568" s="15">
        <f t="shared" si="112"/>
        <v>0</v>
      </c>
      <c r="Y568" s="15">
        <f t="shared" si="113"/>
        <v>1</v>
      </c>
      <c r="Z568" s="15">
        <f t="shared" si="114"/>
        <v>1</v>
      </c>
      <c r="AA568" s="15">
        <f t="shared" si="115"/>
        <v>1</v>
      </c>
    </row>
    <row r="569" spans="1:27" x14ac:dyDescent="0.25">
      <c r="A569" t="s">
        <v>12</v>
      </c>
      <c r="B569" t="s">
        <v>1518</v>
      </c>
      <c r="C569">
        <v>30113005700385</v>
      </c>
      <c r="D569" t="s">
        <v>1519</v>
      </c>
      <c r="E569" t="s">
        <v>1520</v>
      </c>
      <c r="F569">
        <v>2012</v>
      </c>
      <c r="G569" t="s">
        <v>1521</v>
      </c>
      <c r="H569" t="s">
        <v>1522</v>
      </c>
      <c r="I569">
        <v>15</v>
      </c>
      <c r="J569">
        <v>10</v>
      </c>
      <c r="K569">
        <v>4</v>
      </c>
      <c r="L569">
        <v>0</v>
      </c>
      <c r="N569" s="15" t="str">
        <f t="shared" si="104"/>
        <v>2013</v>
      </c>
      <c r="O569" s="15" t="str">
        <f t="shared" si="105"/>
        <v>06</v>
      </c>
      <c r="P569" s="15">
        <f t="shared" si="106"/>
        <v>201306</v>
      </c>
      <c r="Q569" s="15">
        <f t="shared" si="116"/>
        <v>202009</v>
      </c>
      <c r="R569" s="15">
        <f t="shared" si="107"/>
        <v>25</v>
      </c>
      <c r="S569" s="15">
        <f t="shared" si="108"/>
        <v>4</v>
      </c>
      <c r="T569" s="16">
        <f t="shared" si="109"/>
        <v>7.416666666666667</v>
      </c>
      <c r="U569" s="16">
        <f t="shared" si="110"/>
        <v>3.3707865168539324</v>
      </c>
      <c r="W569" s="15">
        <f t="shared" si="111"/>
        <v>1</v>
      </c>
      <c r="X569" s="15">
        <f t="shared" si="112"/>
        <v>0</v>
      </c>
      <c r="Y569" s="15">
        <f t="shared" si="113"/>
        <v>1</v>
      </c>
      <c r="Z569" s="15">
        <f t="shared" si="114"/>
        <v>1</v>
      </c>
      <c r="AA569" s="15">
        <f t="shared" si="115"/>
        <v>1</v>
      </c>
    </row>
    <row r="570" spans="1:27" x14ac:dyDescent="0.25">
      <c r="A570" t="s">
        <v>12</v>
      </c>
      <c r="B570" t="s">
        <v>3159</v>
      </c>
      <c r="C570">
        <v>30113006269778</v>
      </c>
      <c r="D570" t="s">
        <v>3160</v>
      </c>
      <c r="E570" t="s">
        <v>1557</v>
      </c>
      <c r="F570">
        <v>2015</v>
      </c>
      <c r="G570" t="s">
        <v>3161</v>
      </c>
      <c r="H570" t="s">
        <v>3162</v>
      </c>
      <c r="I570">
        <v>15</v>
      </c>
      <c r="J570">
        <v>9</v>
      </c>
      <c r="K570">
        <v>3</v>
      </c>
      <c r="L570">
        <v>2</v>
      </c>
      <c r="N570" s="15" t="str">
        <f t="shared" si="104"/>
        <v>2015</v>
      </c>
      <c r="O570" s="15" t="str">
        <f t="shared" si="105"/>
        <v>12</v>
      </c>
      <c r="P570" s="15">
        <f t="shared" si="106"/>
        <v>201512</v>
      </c>
      <c r="Q570" s="15">
        <f t="shared" si="116"/>
        <v>202003</v>
      </c>
      <c r="R570" s="15">
        <f t="shared" si="107"/>
        <v>24</v>
      </c>
      <c r="S570" s="15">
        <f t="shared" si="108"/>
        <v>5</v>
      </c>
      <c r="T570" s="16">
        <f t="shared" si="109"/>
        <v>4.916666666666667</v>
      </c>
      <c r="U570" s="16">
        <f t="shared" si="110"/>
        <v>4.8813559322033893</v>
      </c>
      <c r="W570" s="15">
        <f t="shared" si="111"/>
        <v>1</v>
      </c>
      <c r="X570" s="15">
        <f t="shared" si="112"/>
        <v>1</v>
      </c>
      <c r="Y570" s="15">
        <f t="shared" si="113"/>
        <v>1</v>
      </c>
      <c r="Z570" s="15">
        <f t="shared" si="114"/>
        <v>1</v>
      </c>
      <c r="AA570" s="15">
        <f t="shared" si="115"/>
        <v>1</v>
      </c>
    </row>
    <row r="571" spans="1:27" x14ac:dyDescent="0.25">
      <c r="A571" t="s">
        <v>12</v>
      </c>
      <c r="B571" t="s">
        <v>5507</v>
      </c>
      <c r="C571">
        <v>30113006643832</v>
      </c>
      <c r="D571" t="s">
        <v>5508</v>
      </c>
      <c r="E571" t="s">
        <v>5509</v>
      </c>
      <c r="F571">
        <v>2018</v>
      </c>
      <c r="G571" t="s">
        <v>5510</v>
      </c>
      <c r="H571" t="s">
        <v>5511</v>
      </c>
      <c r="I571">
        <v>4</v>
      </c>
      <c r="J571">
        <v>5</v>
      </c>
      <c r="K571">
        <v>2</v>
      </c>
      <c r="L571">
        <v>4</v>
      </c>
      <c r="N571" s="15" t="str">
        <f t="shared" si="104"/>
        <v>2018</v>
      </c>
      <c r="O571" s="15" t="str">
        <f t="shared" si="105"/>
        <v>10</v>
      </c>
      <c r="P571" s="15">
        <f t="shared" si="106"/>
        <v>201810</v>
      </c>
      <c r="Q571" s="15">
        <f t="shared" si="116"/>
        <v>201908</v>
      </c>
      <c r="R571" s="15">
        <f t="shared" si="107"/>
        <v>9</v>
      </c>
      <c r="S571" s="15">
        <f t="shared" si="108"/>
        <v>6</v>
      </c>
      <c r="T571" s="16">
        <f t="shared" si="109"/>
        <v>2.0833333333333335</v>
      </c>
      <c r="U571" s="16">
        <f t="shared" si="110"/>
        <v>4.3199999999999994</v>
      </c>
      <c r="W571" s="15">
        <f t="shared" si="111"/>
        <v>1</v>
      </c>
      <c r="X571" s="15">
        <f t="shared" si="112"/>
        <v>1</v>
      </c>
      <c r="Y571" s="15">
        <f t="shared" si="113"/>
        <v>1</v>
      </c>
      <c r="Z571" s="15">
        <f t="shared" si="114"/>
        <v>1</v>
      </c>
      <c r="AA571" s="15">
        <f t="shared" si="115"/>
        <v>1</v>
      </c>
    </row>
    <row r="572" spans="1:27" x14ac:dyDescent="0.25">
      <c r="A572" t="s">
        <v>12</v>
      </c>
      <c r="B572" t="s">
        <v>851</v>
      </c>
      <c r="C572">
        <v>30113005384180</v>
      </c>
      <c r="D572" t="s">
        <v>852</v>
      </c>
      <c r="F572">
        <v>2011</v>
      </c>
      <c r="G572" t="s">
        <v>853</v>
      </c>
      <c r="H572" t="s">
        <v>854</v>
      </c>
      <c r="I572">
        <v>43</v>
      </c>
      <c r="J572">
        <v>16</v>
      </c>
      <c r="K572">
        <v>5</v>
      </c>
      <c r="L572">
        <v>2</v>
      </c>
      <c r="N572" s="15" t="str">
        <f t="shared" si="104"/>
        <v>2011</v>
      </c>
      <c r="O572" s="15" t="str">
        <f t="shared" si="105"/>
        <v>11</v>
      </c>
      <c r="P572" s="15">
        <f t="shared" si="106"/>
        <v>201111</v>
      </c>
      <c r="Q572" s="15">
        <f t="shared" si="116"/>
        <v>202010</v>
      </c>
      <c r="R572" s="15">
        <f t="shared" si="107"/>
        <v>59</v>
      </c>
      <c r="S572" s="15">
        <f t="shared" si="108"/>
        <v>7</v>
      </c>
      <c r="T572" s="16">
        <f t="shared" si="109"/>
        <v>9</v>
      </c>
      <c r="U572" s="16">
        <f t="shared" si="110"/>
        <v>6.5555555555555554</v>
      </c>
      <c r="W572" s="15">
        <f t="shared" si="111"/>
        <v>1</v>
      </c>
      <c r="X572" s="15">
        <f t="shared" si="112"/>
        <v>0</v>
      </c>
      <c r="Y572" s="15">
        <f t="shared" si="113"/>
        <v>1</v>
      </c>
      <c r="Z572" s="15">
        <f t="shared" si="114"/>
        <v>0</v>
      </c>
      <c r="AA572" s="15">
        <f t="shared" si="115"/>
        <v>1</v>
      </c>
    </row>
    <row r="573" spans="1:27" x14ac:dyDescent="0.25">
      <c r="A573" t="s">
        <v>12</v>
      </c>
      <c r="B573" t="s">
        <v>851</v>
      </c>
      <c r="C573">
        <v>30113005451765</v>
      </c>
      <c r="D573" t="s">
        <v>852</v>
      </c>
      <c r="F573">
        <v>2011</v>
      </c>
      <c r="G573" t="s">
        <v>855</v>
      </c>
      <c r="H573" t="s">
        <v>856</v>
      </c>
      <c r="I573">
        <v>49</v>
      </c>
      <c r="J573">
        <v>20</v>
      </c>
      <c r="K573">
        <v>3</v>
      </c>
      <c r="L573">
        <v>2</v>
      </c>
      <c r="N573" s="15" t="str">
        <f t="shared" si="104"/>
        <v>2012</v>
      </c>
      <c r="O573" s="15" t="str">
        <f t="shared" si="105"/>
        <v>03</v>
      </c>
      <c r="P573" s="15">
        <f t="shared" si="106"/>
        <v>201203</v>
      </c>
      <c r="Q573" s="15">
        <f t="shared" si="116"/>
        <v>202010</v>
      </c>
      <c r="R573" s="15">
        <f t="shared" si="107"/>
        <v>69</v>
      </c>
      <c r="S573" s="15">
        <f t="shared" si="108"/>
        <v>5</v>
      </c>
      <c r="T573" s="16">
        <f t="shared" si="109"/>
        <v>8.6666666666666661</v>
      </c>
      <c r="U573" s="16">
        <f t="shared" si="110"/>
        <v>7.9615384615384617</v>
      </c>
      <c r="W573" s="15">
        <f t="shared" si="111"/>
        <v>1</v>
      </c>
      <c r="X573" s="15">
        <f t="shared" si="112"/>
        <v>0</v>
      </c>
      <c r="Y573" s="15">
        <f t="shared" si="113"/>
        <v>0</v>
      </c>
      <c r="Z573" s="15">
        <f t="shared" si="114"/>
        <v>1</v>
      </c>
      <c r="AA573" s="15">
        <f t="shared" si="115"/>
        <v>1</v>
      </c>
    </row>
    <row r="574" spans="1:27" x14ac:dyDescent="0.25">
      <c r="A574" t="s">
        <v>12</v>
      </c>
      <c r="B574" t="s">
        <v>65</v>
      </c>
      <c r="C574">
        <v>30113002663008</v>
      </c>
      <c r="D574" t="s">
        <v>66</v>
      </c>
      <c r="E574" t="s">
        <v>67</v>
      </c>
      <c r="F574">
        <v>2007</v>
      </c>
      <c r="G574" t="s">
        <v>68</v>
      </c>
      <c r="H574" t="s">
        <v>69</v>
      </c>
      <c r="I574">
        <v>51</v>
      </c>
      <c r="J574">
        <v>20</v>
      </c>
      <c r="K574">
        <v>1</v>
      </c>
      <c r="L574">
        <v>4</v>
      </c>
      <c r="N574" s="15" t="str">
        <f t="shared" si="104"/>
        <v>2009</v>
      </c>
      <c r="O574" s="15" t="str">
        <f t="shared" si="105"/>
        <v>03</v>
      </c>
      <c r="P574" s="15">
        <f t="shared" si="106"/>
        <v>200903</v>
      </c>
      <c r="Q574" s="15">
        <f t="shared" si="116"/>
        <v>201908</v>
      </c>
      <c r="R574" s="15">
        <f t="shared" si="107"/>
        <v>71</v>
      </c>
      <c r="S574" s="15">
        <f t="shared" si="108"/>
        <v>5</v>
      </c>
      <c r="T574" s="16">
        <f t="shared" si="109"/>
        <v>11.666666666666666</v>
      </c>
      <c r="U574" s="16">
        <f t="shared" si="110"/>
        <v>6.0857142857142863</v>
      </c>
      <c r="W574" s="15">
        <f t="shared" si="111"/>
        <v>1</v>
      </c>
      <c r="X574" s="15">
        <f t="shared" si="112"/>
        <v>1</v>
      </c>
      <c r="Y574" s="15">
        <f t="shared" si="113"/>
        <v>1</v>
      </c>
      <c r="Z574" s="15">
        <f t="shared" si="114"/>
        <v>1</v>
      </c>
      <c r="AA574" s="15">
        <f t="shared" si="115"/>
        <v>1</v>
      </c>
    </row>
    <row r="575" spans="1:27" x14ac:dyDescent="0.25">
      <c r="A575" t="s">
        <v>12</v>
      </c>
      <c r="B575" t="s">
        <v>3916</v>
      </c>
      <c r="C575">
        <v>30113006371913</v>
      </c>
      <c r="D575" t="s">
        <v>3917</v>
      </c>
      <c r="E575" t="s">
        <v>3918</v>
      </c>
      <c r="F575">
        <v>2016</v>
      </c>
      <c r="G575" t="s">
        <v>3919</v>
      </c>
      <c r="H575" t="s">
        <v>3920</v>
      </c>
      <c r="I575">
        <v>19</v>
      </c>
      <c r="J575">
        <v>3</v>
      </c>
      <c r="K575">
        <v>6</v>
      </c>
      <c r="L575">
        <v>1</v>
      </c>
      <c r="N575" s="15" t="str">
        <f t="shared" si="104"/>
        <v>2016</v>
      </c>
      <c r="O575" s="15" t="str">
        <f t="shared" si="105"/>
        <v>10</v>
      </c>
      <c r="P575" s="15">
        <f t="shared" si="106"/>
        <v>201610</v>
      </c>
      <c r="Q575" s="15">
        <f t="shared" si="116"/>
        <v>202002</v>
      </c>
      <c r="R575" s="15">
        <f t="shared" si="107"/>
        <v>22</v>
      </c>
      <c r="S575" s="15">
        <f t="shared" si="108"/>
        <v>7</v>
      </c>
      <c r="T575" s="16">
        <f t="shared" si="109"/>
        <v>4.083333333333333</v>
      </c>
      <c r="U575" s="16">
        <f t="shared" si="110"/>
        <v>5.387755102040817</v>
      </c>
      <c r="W575" s="15">
        <f t="shared" si="111"/>
        <v>1</v>
      </c>
      <c r="X575" s="15">
        <f t="shared" si="112"/>
        <v>1</v>
      </c>
      <c r="Y575" s="15">
        <f t="shared" si="113"/>
        <v>1</v>
      </c>
      <c r="Z575" s="15">
        <f t="shared" si="114"/>
        <v>0</v>
      </c>
      <c r="AA575" s="15">
        <f t="shared" si="115"/>
        <v>1</v>
      </c>
    </row>
    <row r="576" spans="1:27" x14ac:dyDescent="0.25">
      <c r="A576" t="s">
        <v>12</v>
      </c>
      <c r="B576" t="s">
        <v>3916</v>
      </c>
      <c r="C576">
        <v>30113006412022</v>
      </c>
      <c r="D576" t="s">
        <v>3917</v>
      </c>
      <c r="E576" t="s">
        <v>3918</v>
      </c>
      <c r="F576">
        <v>2016</v>
      </c>
      <c r="G576" t="s">
        <v>3994</v>
      </c>
      <c r="H576" t="s">
        <v>3995</v>
      </c>
      <c r="I576">
        <v>16</v>
      </c>
      <c r="J576">
        <v>7</v>
      </c>
      <c r="K576">
        <v>6</v>
      </c>
      <c r="L576">
        <v>1</v>
      </c>
      <c r="N576" s="15" t="str">
        <f t="shared" si="104"/>
        <v>2016</v>
      </c>
      <c r="O576" s="15" t="str">
        <f t="shared" si="105"/>
        <v>11</v>
      </c>
      <c r="P576" s="15">
        <f t="shared" si="106"/>
        <v>201611</v>
      </c>
      <c r="Q576" s="15">
        <f t="shared" si="116"/>
        <v>202010</v>
      </c>
      <c r="R576" s="15">
        <f t="shared" si="107"/>
        <v>23</v>
      </c>
      <c r="S576" s="15">
        <f t="shared" si="108"/>
        <v>7</v>
      </c>
      <c r="T576" s="16">
        <f t="shared" si="109"/>
        <v>4</v>
      </c>
      <c r="U576" s="16">
        <f t="shared" si="110"/>
        <v>5.75</v>
      </c>
      <c r="W576" s="15">
        <f t="shared" si="111"/>
        <v>1</v>
      </c>
      <c r="X576" s="15">
        <f t="shared" si="112"/>
        <v>0</v>
      </c>
      <c r="Y576" s="15">
        <f t="shared" si="113"/>
        <v>1</v>
      </c>
      <c r="Z576" s="15">
        <f t="shared" si="114"/>
        <v>0</v>
      </c>
      <c r="AA576" s="15">
        <f t="shared" si="115"/>
        <v>1</v>
      </c>
    </row>
    <row r="577" spans="1:27" x14ac:dyDescent="0.25">
      <c r="A577" t="s">
        <v>12</v>
      </c>
      <c r="B577" t="s">
        <v>2327</v>
      </c>
      <c r="C577">
        <v>30113006385822</v>
      </c>
      <c r="D577" t="s">
        <v>3989</v>
      </c>
      <c r="E577" t="s">
        <v>2329</v>
      </c>
      <c r="F577">
        <v>2016</v>
      </c>
      <c r="G577" t="s">
        <v>3990</v>
      </c>
      <c r="H577" t="s">
        <v>3991</v>
      </c>
      <c r="I577">
        <v>10</v>
      </c>
      <c r="J577">
        <v>5</v>
      </c>
      <c r="K577">
        <v>3</v>
      </c>
      <c r="L577">
        <v>2</v>
      </c>
      <c r="N577" s="15" t="str">
        <f t="shared" si="104"/>
        <v>2016</v>
      </c>
      <c r="O577" s="15" t="str">
        <f t="shared" si="105"/>
        <v>11</v>
      </c>
      <c r="P577" s="15">
        <f t="shared" si="106"/>
        <v>201611</v>
      </c>
      <c r="Q577" s="15">
        <f t="shared" si="116"/>
        <v>201909</v>
      </c>
      <c r="R577" s="15">
        <f t="shared" si="107"/>
        <v>15</v>
      </c>
      <c r="S577" s="15">
        <f t="shared" si="108"/>
        <v>5</v>
      </c>
      <c r="T577" s="16">
        <f t="shared" si="109"/>
        <v>4</v>
      </c>
      <c r="U577" s="16">
        <f t="shared" si="110"/>
        <v>3.75</v>
      </c>
      <c r="W577" s="15">
        <f t="shared" si="111"/>
        <v>1</v>
      </c>
      <c r="X577" s="15">
        <f t="shared" si="112"/>
        <v>1</v>
      </c>
      <c r="Y577" s="15">
        <f t="shared" si="113"/>
        <v>1</v>
      </c>
      <c r="Z577" s="15">
        <f t="shared" si="114"/>
        <v>1</v>
      </c>
      <c r="AA577" s="15">
        <f t="shared" si="115"/>
        <v>1</v>
      </c>
    </row>
    <row r="578" spans="1:27" x14ac:dyDescent="0.25">
      <c r="A578" t="s">
        <v>12</v>
      </c>
      <c r="B578" t="s">
        <v>2327</v>
      </c>
      <c r="C578">
        <v>30113006018175</v>
      </c>
      <c r="D578" t="s">
        <v>2328</v>
      </c>
      <c r="E578" t="s">
        <v>2329</v>
      </c>
      <c r="F578">
        <v>2014</v>
      </c>
      <c r="G578" t="s">
        <v>2330</v>
      </c>
      <c r="H578" t="s">
        <v>2331</v>
      </c>
      <c r="I578">
        <v>11</v>
      </c>
      <c r="J578">
        <v>4</v>
      </c>
      <c r="K578">
        <v>5</v>
      </c>
      <c r="L578">
        <v>2</v>
      </c>
      <c r="N578" s="15" t="str">
        <f t="shared" si="104"/>
        <v>2014</v>
      </c>
      <c r="O578" s="15" t="str">
        <f t="shared" si="105"/>
        <v>10</v>
      </c>
      <c r="P578" s="15">
        <f t="shared" si="106"/>
        <v>201410</v>
      </c>
      <c r="Q578" s="15">
        <f t="shared" si="116"/>
        <v>201909</v>
      </c>
      <c r="R578" s="15">
        <f t="shared" si="107"/>
        <v>15</v>
      </c>
      <c r="S578" s="15">
        <f t="shared" si="108"/>
        <v>7</v>
      </c>
      <c r="T578" s="16">
        <f t="shared" si="109"/>
        <v>6.083333333333333</v>
      </c>
      <c r="U578" s="16">
        <f t="shared" si="110"/>
        <v>2.4657534246575343</v>
      </c>
      <c r="W578" s="15">
        <f t="shared" si="111"/>
        <v>1</v>
      </c>
      <c r="X578" s="15">
        <f t="shared" si="112"/>
        <v>1</v>
      </c>
      <c r="Y578" s="15">
        <f t="shared" si="113"/>
        <v>1</v>
      </c>
      <c r="Z578" s="15">
        <f t="shared" si="114"/>
        <v>0</v>
      </c>
      <c r="AA578" s="15">
        <f t="shared" si="115"/>
        <v>1</v>
      </c>
    </row>
    <row r="579" spans="1:27" x14ac:dyDescent="0.25">
      <c r="A579" t="s">
        <v>12</v>
      </c>
      <c r="B579" t="s">
        <v>5395</v>
      </c>
      <c r="C579">
        <v>30113006640994</v>
      </c>
      <c r="D579" t="s">
        <v>5396</v>
      </c>
      <c r="E579" t="s">
        <v>5397</v>
      </c>
      <c r="F579">
        <v>2018</v>
      </c>
      <c r="G579" t="s">
        <v>5398</v>
      </c>
      <c r="H579" t="s">
        <v>5399</v>
      </c>
      <c r="I579">
        <v>10</v>
      </c>
      <c r="J579">
        <v>4</v>
      </c>
      <c r="K579">
        <v>4</v>
      </c>
      <c r="L579">
        <v>4</v>
      </c>
      <c r="N579" s="15" t="str">
        <f t="shared" ref="N579:N642" si="117">IF(G579="",IF(F579="",9999,F579),MID(G579,7,4))</f>
        <v>2018</v>
      </c>
      <c r="O579" s="15" t="str">
        <f t="shared" ref="O579:O642" si="118">IF(G579="",IF(F579="",99,F579),MID(G579,4,2))</f>
        <v>09</v>
      </c>
      <c r="P579" s="15">
        <f t="shared" ref="P579:P642" si="119">INT(CONCATENATE(N579,O579))</f>
        <v>201809</v>
      </c>
      <c r="Q579" s="15">
        <f t="shared" si="116"/>
        <v>202010</v>
      </c>
      <c r="R579" s="15">
        <f t="shared" ref="R579:R642" si="120">I579+J579</f>
        <v>14</v>
      </c>
      <c r="S579" s="15">
        <f t="shared" ref="S579:S642" si="121">K579+L579</f>
        <v>8</v>
      </c>
      <c r="T579" s="16">
        <f t="shared" ref="T579:T642" si="122">(12*($AD$3-INT(N579))+($AD$4-INT(O579)))/12</f>
        <v>2.1666666666666665</v>
      </c>
      <c r="U579" s="16">
        <f t="shared" ref="U579:U642" si="123">IF(T579&lt;1,R579,R579/T579)</f>
        <v>6.4615384615384617</v>
      </c>
      <c r="W579" s="15">
        <f t="shared" ref="W579:W642" si="124">IF(P579&lt;$AD$8,1,0)</f>
        <v>1</v>
      </c>
      <c r="X579" s="15">
        <f t="shared" ref="X579:X642" si="125">IF(Q579&lt;$AD$9,1,0)</f>
        <v>0</v>
      </c>
      <c r="Y579" s="15">
        <f t="shared" ref="Y579:Y642" si="126">IF(U579&lt;$AD$10,1,0)</f>
        <v>1</v>
      </c>
      <c r="Z579" s="15">
        <f t="shared" ref="Z579:Z642" si="127">IF(S579&lt;$AD$11,1,0)</f>
        <v>0</v>
      </c>
      <c r="AA579" s="15">
        <f t="shared" ref="AA579:AA642" si="128">IF(W579*SUM(X579:Z579),1,0)</f>
        <v>1</v>
      </c>
    </row>
    <row r="580" spans="1:27" x14ac:dyDescent="0.25">
      <c r="A580" t="s">
        <v>12</v>
      </c>
      <c r="B580" t="s">
        <v>310</v>
      </c>
      <c r="C580">
        <v>30113005310813</v>
      </c>
      <c r="D580" t="s">
        <v>746</v>
      </c>
      <c r="E580" t="s">
        <v>747</v>
      </c>
      <c r="F580">
        <v>2011</v>
      </c>
      <c r="G580" t="s">
        <v>748</v>
      </c>
      <c r="H580" t="s">
        <v>749</v>
      </c>
      <c r="I580">
        <v>53</v>
      </c>
      <c r="J580">
        <v>15</v>
      </c>
      <c r="K580">
        <v>5</v>
      </c>
      <c r="L580">
        <v>2</v>
      </c>
      <c r="N580" s="15" t="str">
        <f t="shared" si="117"/>
        <v>2011</v>
      </c>
      <c r="O580" s="15" t="str">
        <f t="shared" si="118"/>
        <v>11</v>
      </c>
      <c r="P580" s="15">
        <f t="shared" si="119"/>
        <v>201111</v>
      </c>
      <c r="Q580" s="15">
        <f t="shared" ref="Q580:Q643" si="129">IF(H580="",0,INT(CONCATENATE(MID(H580,7,4),MID(H580,4,2))))</f>
        <v>202003</v>
      </c>
      <c r="R580" s="15">
        <f t="shared" si="120"/>
        <v>68</v>
      </c>
      <c r="S580" s="15">
        <f t="shared" si="121"/>
        <v>7</v>
      </c>
      <c r="T580" s="16">
        <f t="shared" si="122"/>
        <v>9</v>
      </c>
      <c r="U580" s="16">
        <f t="shared" si="123"/>
        <v>7.5555555555555554</v>
      </c>
      <c r="W580" s="15">
        <f t="shared" si="124"/>
        <v>1</v>
      </c>
      <c r="X580" s="15">
        <f t="shared" si="125"/>
        <v>1</v>
      </c>
      <c r="Y580" s="15">
        <f t="shared" si="126"/>
        <v>0</v>
      </c>
      <c r="Z580" s="15">
        <f t="shared" si="127"/>
        <v>0</v>
      </c>
      <c r="AA580" s="15">
        <f t="shared" si="128"/>
        <v>1</v>
      </c>
    </row>
    <row r="581" spans="1:27" x14ac:dyDescent="0.25">
      <c r="A581" t="s">
        <v>12</v>
      </c>
      <c r="B581" t="s">
        <v>310</v>
      </c>
      <c r="C581">
        <v>30113003157455</v>
      </c>
      <c r="D581" t="s">
        <v>311</v>
      </c>
      <c r="E581" t="s">
        <v>312</v>
      </c>
      <c r="F581">
        <v>2010</v>
      </c>
      <c r="G581" t="s">
        <v>313</v>
      </c>
      <c r="H581" t="s">
        <v>314</v>
      </c>
      <c r="I581">
        <v>55</v>
      </c>
      <c r="J581">
        <v>15</v>
      </c>
      <c r="K581">
        <v>4</v>
      </c>
      <c r="L581">
        <v>1</v>
      </c>
      <c r="N581" s="15" t="str">
        <f t="shared" si="117"/>
        <v>2010</v>
      </c>
      <c r="O581" s="15" t="str">
        <f t="shared" si="118"/>
        <v>04</v>
      </c>
      <c r="P581" s="15">
        <f t="shared" si="119"/>
        <v>201004</v>
      </c>
      <c r="Q581" s="15">
        <f t="shared" si="129"/>
        <v>202010</v>
      </c>
      <c r="R581" s="15">
        <f t="shared" si="120"/>
        <v>70</v>
      </c>
      <c r="S581" s="15">
        <f t="shared" si="121"/>
        <v>5</v>
      </c>
      <c r="T581" s="16">
        <f t="shared" si="122"/>
        <v>10.583333333333334</v>
      </c>
      <c r="U581" s="16">
        <f t="shared" si="123"/>
        <v>6.6141732283464565</v>
      </c>
      <c r="W581" s="15">
        <f t="shared" si="124"/>
        <v>1</v>
      </c>
      <c r="X581" s="15">
        <f t="shared" si="125"/>
        <v>0</v>
      </c>
      <c r="Y581" s="15">
        <f t="shared" si="126"/>
        <v>1</v>
      </c>
      <c r="Z581" s="15">
        <f t="shared" si="127"/>
        <v>1</v>
      </c>
      <c r="AA581" s="15">
        <f t="shared" si="128"/>
        <v>1</v>
      </c>
    </row>
    <row r="582" spans="1:27" x14ac:dyDescent="0.25">
      <c r="A582" t="s">
        <v>12</v>
      </c>
      <c r="B582" t="s">
        <v>1482</v>
      </c>
      <c r="C582">
        <v>30113005700542</v>
      </c>
      <c r="D582" t="s">
        <v>1514</v>
      </c>
      <c r="E582" t="s">
        <v>1515</v>
      </c>
      <c r="F582">
        <v>2013</v>
      </c>
      <c r="G582" t="s">
        <v>1516</v>
      </c>
      <c r="H582" t="s">
        <v>1517</v>
      </c>
      <c r="I582">
        <v>32</v>
      </c>
      <c r="J582">
        <v>7</v>
      </c>
      <c r="K582">
        <v>9</v>
      </c>
      <c r="L582">
        <v>0</v>
      </c>
      <c r="N582" s="15" t="str">
        <f t="shared" si="117"/>
        <v>2013</v>
      </c>
      <c r="O582" s="15" t="str">
        <f t="shared" si="118"/>
        <v>06</v>
      </c>
      <c r="P582" s="15">
        <f t="shared" si="119"/>
        <v>201306</v>
      </c>
      <c r="Q582" s="15">
        <f t="shared" si="129"/>
        <v>202010</v>
      </c>
      <c r="R582" s="15">
        <f t="shared" si="120"/>
        <v>39</v>
      </c>
      <c r="S582" s="15">
        <f t="shared" si="121"/>
        <v>9</v>
      </c>
      <c r="T582" s="16">
        <f t="shared" si="122"/>
        <v>7.416666666666667</v>
      </c>
      <c r="U582" s="16">
        <f t="shared" si="123"/>
        <v>5.2584269662921344</v>
      </c>
      <c r="W582" s="15">
        <f t="shared" si="124"/>
        <v>1</v>
      </c>
      <c r="X582" s="15">
        <f t="shared" si="125"/>
        <v>0</v>
      </c>
      <c r="Y582" s="15">
        <f t="shared" si="126"/>
        <v>1</v>
      </c>
      <c r="Z582" s="15">
        <f t="shared" si="127"/>
        <v>0</v>
      </c>
      <c r="AA582" s="15">
        <f t="shared" si="128"/>
        <v>1</v>
      </c>
    </row>
    <row r="583" spans="1:27" x14ac:dyDescent="0.25">
      <c r="A583" t="s">
        <v>12</v>
      </c>
      <c r="B583" t="s">
        <v>1482</v>
      </c>
      <c r="C583">
        <v>30113005700534</v>
      </c>
      <c r="D583" t="s">
        <v>1511</v>
      </c>
      <c r="E583" t="s">
        <v>1484</v>
      </c>
      <c r="F583">
        <v>2012</v>
      </c>
      <c r="G583" t="s">
        <v>1512</v>
      </c>
      <c r="H583" t="s">
        <v>1513</v>
      </c>
      <c r="I583">
        <v>31</v>
      </c>
      <c r="J583">
        <v>11</v>
      </c>
      <c r="K583">
        <v>7</v>
      </c>
      <c r="L583">
        <v>1</v>
      </c>
      <c r="N583" s="15" t="str">
        <f t="shared" si="117"/>
        <v>2013</v>
      </c>
      <c r="O583" s="15" t="str">
        <f t="shared" si="118"/>
        <v>06</v>
      </c>
      <c r="P583" s="15">
        <f t="shared" si="119"/>
        <v>201306</v>
      </c>
      <c r="Q583" s="15">
        <f t="shared" si="129"/>
        <v>202010</v>
      </c>
      <c r="R583" s="15">
        <f t="shared" si="120"/>
        <v>42</v>
      </c>
      <c r="S583" s="15">
        <f t="shared" si="121"/>
        <v>8</v>
      </c>
      <c r="T583" s="16">
        <f t="shared" si="122"/>
        <v>7.416666666666667</v>
      </c>
      <c r="U583" s="16">
        <f t="shared" si="123"/>
        <v>5.6629213483146064</v>
      </c>
      <c r="W583" s="15">
        <f t="shared" si="124"/>
        <v>1</v>
      </c>
      <c r="X583" s="15">
        <f t="shared" si="125"/>
        <v>0</v>
      </c>
      <c r="Y583" s="15">
        <f t="shared" si="126"/>
        <v>1</v>
      </c>
      <c r="Z583" s="15">
        <f t="shared" si="127"/>
        <v>0</v>
      </c>
      <c r="AA583" s="15">
        <f t="shared" si="128"/>
        <v>1</v>
      </c>
    </row>
    <row r="584" spans="1:27" x14ac:dyDescent="0.25">
      <c r="A584" t="s">
        <v>12</v>
      </c>
      <c r="B584" t="s">
        <v>1482</v>
      </c>
      <c r="C584">
        <v>30113006377811</v>
      </c>
      <c r="D584" t="s">
        <v>3973</v>
      </c>
      <c r="E584" t="s">
        <v>3974</v>
      </c>
      <c r="F584">
        <v>2016</v>
      </c>
      <c r="G584" t="s">
        <v>3975</v>
      </c>
      <c r="H584" t="s">
        <v>3976</v>
      </c>
      <c r="I584">
        <v>27</v>
      </c>
      <c r="J584">
        <v>5</v>
      </c>
      <c r="K584">
        <v>6</v>
      </c>
      <c r="L584">
        <v>0</v>
      </c>
      <c r="N584" s="15" t="str">
        <f t="shared" si="117"/>
        <v>2016</v>
      </c>
      <c r="O584" s="15" t="str">
        <f t="shared" si="118"/>
        <v>11</v>
      </c>
      <c r="P584" s="15">
        <f t="shared" si="119"/>
        <v>201611</v>
      </c>
      <c r="Q584" s="15">
        <f t="shared" si="129"/>
        <v>202009</v>
      </c>
      <c r="R584" s="15">
        <f t="shared" si="120"/>
        <v>32</v>
      </c>
      <c r="S584" s="15">
        <f t="shared" si="121"/>
        <v>6</v>
      </c>
      <c r="T584" s="16">
        <f t="shared" si="122"/>
        <v>4</v>
      </c>
      <c r="U584" s="16">
        <f t="shared" si="123"/>
        <v>8</v>
      </c>
      <c r="W584" s="15">
        <f t="shared" si="124"/>
        <v>1</v>
      </c>
      <c r="X584" s="15">
        <f t="shared" si="125"/>
        <v>0</v>
      </c>
      <c r="Y584" s="15">
        <f t="shared" si="126"/>
        <v>0</v>
      </c>
      <c r="Z584" s="15">
        <f t="shared" si="127"/>
        <v>1</v>
      </c>
      <c r="AA584" s="15">
        <f t="shared" si="128"/>
        <v>1</v>
      </c>
    </row>
    <row r="585" spans="1:27" x14ac:dyDescent="0.25">
      <c r="A585" t="s">
        <v>12</v>
      </c>
      <c r="B585" t="s">
        <v>1482</v>
      </c>
      <c r="C585">
        <v>30113006442615</v>
      </c>
      <c r="D585" t="s">
        <v>3973</v>
      </c>
      <c r="E585" t="s">
        <v>3974</v>
      </c>
      <c r="F585">
        <v>2016</v>
      </c>
      <c r="G585" t="s">
        <v>4073</v>
      </c>
      <c r="H585" t="s">
        <v>4074</v>
      </c>
      <c r="I585">
        <v>25</v>
      </c>
      <c r="J585">
        <v>14</v>
      </c>
      <c r="K585">
        <v>3</v>
      </c>
      <c r="L585">
        <v>6</v>
      </c>
      <c r="N585" s="15" t="str">
        <f t="shared" si="117"/>
        <v>2017</v>
      </c>
      <c r="O585" s="15" t="str">
        <f t="shared" si="118"/>
        <v>01</v>
      </c>
      <c r="P585" s="15">
        <f t="shared" si="119"/>
        <v>201701</v>
      </c>
      <c r="Q585" s="15">
        <f t="shared" si="129"/>
        <v>201910</v>
      </c>
      <c r="R585" s="15">
        <f t="shared" si="120"/>
        <v>39</v>
      </c>
      <c r="S585" s="15">
        <f t="shared" si="121"/>
        <v>9</v>
      </c>
      <c r="T585" s="16">
        <f t="shared" si="122"/>
        <v>3.8333333333333335</v>
      </c>
      <c r="U585" s="16">
        <f t="shared" si="123"/>
        <v>10.17391304347826</v>
      </c>
      <c r="W585" s="15">
        <f t="shared" si="124"/>
        <v>1</v>
      </c>
      <c r="X585" s="15">
        <f t="shared" si="125"/>
        <v>1</v>
      </c>
      <c r="Y585" s="15">
        <f t="shared" si="126"/>
        <v>0</v>
      </c>
      <c r="Z585" s="15">
        <f t="shared" si="127"/>
        <v>0</v>
      </c>
      <c r="AA585" s="15">
        <f t="shared" si="128"/>
        <v>1</v>
      </c>
    </row>
    <row r="586" spans="1:27" x14ac:dyDescent="0.25">
      <c r="A586" t="s">
        <v>12</v>
      </c>
      <c r="B586" t="s">
        <v>1482</v>
      </c>
      <c r="C586">
        <v>30113005696567</v>
      </c>
      <c r="D586" t="s">
        <v>1483</v>
      </c>
      <c r="E586" t="s">
        <v>1484</v>
      </c>
      <c r="F586">
        <v>2010</v>
      </c>
      <c r="G586" t="s">
        <v>1485</v>
      </c>
      <c r="H586" t="s">
        <v>1486</v>
      </c>
      <c r="I586">
        <v>33</v>
      </c>
      <c r="J586">
        <v>19</v>
      </c>
      <c r="K586">
        <v>11</v>
      </c>
      <c r="L586">
        <v>5</v>
      </c>
      <c r="N586" s="15" t="str">
        <f t="shared" si="117"/>
        <v>2013</v>
      </c>
      <c r="O586" s="15" t="str">
        <f t="shared" si="118"/>
        <v>04</v>
      </c>
      <c r="P586" s="15">
        <f t="shared" si="119"/>
        <v>201304</v>
      </c>
      <c r="Q586" s="15">
        <f t="shared" si="129"/>
        <v>202005</v>
      </c>
      <c r="R586" s="15">
        <f t="shared" si="120"/>
        <v>52</v>
      </c>
      <c r="S586" s="15">
        <f t="shared" si="121"/>
        <v>16</v>
      </c>
      <c r="T586" s="16">
        <f t="shared" si="122"/>
        <v>7.583333333333333</v>
      </c>
      <c r="U586" s="16">
        <f t="shared" si="123"/>
        <v>6.8571428571428577</v>
      </c>
      <c r="W586" s="15">
        <f t="shared" si="124"/>
        <v>1</v>
      </c>
      <c r="X586" s="15">
        <f t="shared" si="125"/>
        <v>1</v>
      </c>
      <c r="Y586" s="15">
        <f t="shared" si="126"/>
        <v>1</v>
      </c>
      <c r="Z586" s="15">
        <f t="shared" si="127"/>
        <v>0</v>
      </c>
      <c r="AA586" s="15">
        <f t="shared" si="128"/>
        <v>1</v>
      </c>
    </row>
    <row r="587" spans="1:27" x14ac:dyDescent="0.25">
      <c r="A587" t="s">
        <v>12</v>
      </c>
      <c r="B587" t="s">
        <v>1364</v>
      </c>
      <c r="C587">
        <v>30113006641984</v>
      </c>
      <c r="D587" t="s">
        <v>5593</v>
      </c>
      <c r="E587" t="s">
        <v>1366</v>
      </c>
      <c r="F587">
        <v>2018</v>
      </c>
      <c r="G587" t="s">
        <v>5594</v>
      </c>
      <c r="H587" t="s">
        <v>5595</v>
      </c>
      <c r="I587">
        <v>17</v>
      </c>
      <c r="J587">
        <v>1</v>
      </c>
      <c r="K587">
        <v>13</v>
      </c>
      <c r="L587">
        <v>1</v>
      </c>
      <c r="N587" s="15" t="str">
        <f t="shared" si="117"/>
        <v>2018</v>
      </c>
      <c r="O587" s="15" t="str">
        <f t="shared" si="118"/>
        <v>10</v>
      </c>
      <c r="P587" s="15">
        <f t="shared" si="119"/>
        <v>201810</v>
      </c>
      <c r="Q587" s="15">
        <f t="shared" si="129"/>
        <v>202002</v>
      </c>
      <c r="R587" s="15">
        <f t="shared" si="120"/>
        <v>18</v>
      </c>
      <c r="S587" s="15">
        <f t="shared" si="121"/>
        <v>14</v>
      </c>
      <c r="T587" s="16">
        <f t="shared" si="122"/>
        <v>2.0833333333333335</v>
      </c>
      <c r="U587" s="16">
        <f t="shared" si="123"/>
        <v>8.6399999999999988</v>
      </c>
      <c r="W587" s="15">
        <f t="shared" si="124"/>
        <v>1</v>
      </c>
      <c r="X587" s="15">
        <f t="shared" si="125"/>
        <v>1</v>
      </c>
      <c r="Y587" s="15">
        <f t="shared" si="126"/>
        <v>0</v>
      </c>
      <c r="Z587" s="15">
        <f t="shared" si="127"/>
        <v>0</v>
      </c>
      <c r="AA587" s="15">
        <f t="shared" si="128"/>
        <v>1</v>
      </c>
    </row>
    <row r="588" spans="1:27" x14ac:dyDescent="0.25">
      <c r="A588" t="s">
        <v>12</v>
      </c>
      <c r="B588" t="s">
        <v>1364</v>
      </c>
      <c r="C588">
        <v>30113006262997</v>
      </c>
      <c r="D588" t="s">
        <v>2349</v>
      </c>
      <c r="E588" t="s">
        <v>1366</v>
      </c>
      <c r="F588">
        <v>2014</v>
      </c>
      <c r="G588" t="s">
        <v>3125</v>
      </c>
      <c r="H588" t="s">
        <v>3126</v>
      </c>
      <c r="I588">
        <v>43</v>
      </c>
      <c r="J588">
        <v>4</v>
      </c>
      <c r="N588" s="15" t="str">
        <f t="shared" si="117"/>
        <v>2016</v>
      </c>
      <c r="O588" s="15" t="str">
        <f t="shared" si="118"/>
        <v>01</v>
      </c>
      <c r="P588" s="15">
        <f t="shared" si="119"/>
        <v>201601</v>
      </c>
      <c r="Q588" s="15">
        <f t="shared" si="129"/>
        <v>201809</v>
      </c>
      <c r="R588" s="15">
        <f t="shared" si="120"/>
        <v>47</v>
      </c>
      <c r="S588" s="15">
        <f t="shared" si="121"/>
        <v>0</v>
      </c>
      <c r="T588" s="16">
        <f t="shared" si="122"/>
        <v>4.833333333333333</v>
      </c>
      <c r="U588" s="16">
        <f t="shared" si="123"/>
        <v>9.724137931034484</v>
      </c>
      <c r="W588" s="15">
        <f t="shared" si="124"/>
        <v>1</v>
      </c>
      <c r="X588" s="15">
        <f t="shared" si="125"/>
        <v>1</v>
      </c>
      <c r="Y588" s="15">
        <f t="shared" si="126"/>
        <v>0</v>
      </c>
      <c r="Z588" s="15">
        <f t="shared" si="127"/>
        <v>1</v>
      </c>
      <c r="AA588" s="15">
        <f t="shared" si="128"/>
        <v>1</v>
      </c>
    </row>
    <row r="589" spans="1:27" x14ac:dyDescent="0.25">
      <c r="A589" t="s">
        <v>12</v>
      </c>
      <c r="B589" t="s">
        <v>18</v>
      </c>
      <c r="C589">
        <v>30113006312503</v>
      </c>
      <c r="D589" t="s">
        <v>3569</v>
      </c>
      <c r="E589" t="s">
        <v>1853</v>
      </c>
      <c r="F589">
        <v>2016</v>
      </c>
      <c r="G589" t="s">
        <v>3570</v>
      </c>
      <c r="H589" t="s">
        <v>3571</v>
      </c>
      <c r="I589">
        <v>22</v>
      </c>
      <c r="J589">
        <v>3</v>
      </c>
      <c r="K589">
        <v>3</v>
      </c>
      <c r="L589">
        <v>0</v>
      </c>
      <c r="N589" s="15" t="str">
        <f t="shared" si="117"/>
        <v>2016</v>
      </c>
      <c r="O589" s="15" t="str">
        <f t="shared" si="118"/>
        <v>05</v>
      </c>
      <c r="P589" s="15">
        <f t="shared" si="119"/>
        <v>201605</v>
      </c>
      <c r="Q589" s="15">
        <f t="shared" si="129"/>
        <v>202010</v>
      </c>
      <c r="R589" s="15">
        <f t="shared" si="120"/>
        <v>25</v>
      </c>
      <c r="S589" s="15">
        <f t="shared" si="121"/>
        <v>3</v>
      </c>
      <c r="T589" s="16">
        <f t="shared" si="122"/>
        <v>4.5</v>
      </c>
      <c r="U589" s="16">
        <f t="shared" si="123"/>
        <v>5.5555555555555554</v>
      </c>
      <c r="W589" s="15">
        <f t="shared" si="124"/>
        <v>1</v>
      </c>
      <c r="X589" s="15">
        <f t="shared" si="125"/>
        <v>0</v>
      </c>
      <c r="Y589" s="15">
        <f t="shared" si="126"/>
        <v>1</v>
      </c>
      <c r="Z589" s="15">
        <f t="shared" si="127"/>
        <v>1</v>
      </c>
      <c r="AA589" s="15">
        <f t="shared" si="128"/>
        <v>1</v>
      </c>
    </row>
    <row r="590" spans="1:27" x14ac:dyDescent="0.25">
      <c r="A590" t="s">
        <v>12</v>
      </c>
      <c r="B590" t="s">
        <v>18</v>
      </c>
      <c r="C590">
        <v>30113003248528</v>
      </c>
      <c r="D590" t="s">
        <v>642</v>
      </c>
      <c r="E590" t="s">
        <v>143</v>
      </c>
      <c r="F590">
        <v>2009</v>
      </c>
      <c r="G590" t="s">
        <v>643</v>
      </c>
      <c r="H590" t="s">
        <v>644</v>
      </c>
      <c r="I590">
        <v>31</v>
      </c>
      <c r="J590">
        <v>11</v>
      </c>
      <c r="K590">
        <v>4</v>
      </c>
      <c r="L590">
        <v>1</v>
      </c>
      <c r="N590" s="15" t="str">
        <f t="shared" si="117"/>
        <v>2011</v>
      </c>
      <c r="O590" s="15" t="str">
        <f t="shared" si="118"/>
        <v>01</v>
      </c>
      <c r="P590" s="15">
        <f t="shared" si="119"/>
        <v>201101</v>
      </c>
      <c r="Q590" s="15">
        <f t="shared" si="129"/>
        <v>202010</v>
      </c>
      <c r="R590" s="15">
        <f t="shared" si="120"/>
        <v>42</v>
      </c>
      <c r="S590" s="15">
        <f t="shared" si="121"/>
        <v>5</v>
      </c>
      <c r="T590" s="16">
        <f t="shared" si="122"/>
        <v>9.8333333333333339</v>
      </c>
      <c r="U590" s="16">
        <f t="shared" si="123"/>
        <v>4.2711864406779663</v>
      </c>
      <c r="W590" s="15">
        <f t="shared" si="124"/>
        <v>1</v>
      </c>
      <c r="X590" s="15">
        <f t="shared" si="125"/>
        <v>0</v>
      </c>
      <c r="Y590" s="15">
        <f t="shared" si="126"/>
        <v>1</v>
      </c>
      <c r="Z590" s="15">
        <f t="shared" si="127"/>
        <v>1</v>
      </c>
      <c r="AA590" s="15">
        <f t="shared" si="128"/>
        <v>1</v>
      </c>
    </row>
    <row r="591" spans="1:27" x14ac:dyDescent="0.25">
      <c r="A591" t="s">
        <v>12</v>
      </c>
      <c r="B591" t="s">
        <v>18</v>
      </c>
      <c r="C591">
        <v>30113005443887</v>
      </c>
      <c r="D591" t="s">
        <v>922</v>
      </c>
      <c r="E591" t="s">
        <v>143</v>
      </c>
      <c r="F591">
        <v>2009</v>
      </c>
      <c r="G591" t="s">
        <v>923</v>
      </c>
      <c r="H591" t="s">
        <v>924</v>
      </c>
      <c r="I591">
        <v>33</v>
      </c>
      <c r="J591">
        <v>4</v>
      </c>
      <c r="K591">
        <v>3</v>
      </c>
      <c r="L591">
        <v>1</v>
      </c>
      <c r="N591" s="15" t="str">
        <f t="shared" si="117"/>
        <v>2011</v>
      </c>
      <c r="O591" s="15" t="str">
        <f t="shared" si="118"/>
        <v>12</v>
      </c>
      <c r="P591" s="15">
        <f t="shared" si="119"/>
        <v>201112</v>
      </c>
      <c r="Q591" s="15">
        <f t="shared" si="129"/>
        <v>202009</v>
      </c>
      <c r="R591" s="15">
        <f t="shared" si="120"/>
        <v>37</v>
      </c>
      <c r="S591" s="15">
        <f t="shared" si="121"/>
        <v>4</v>
      </c>
      <c r="T591" s="16">
        <f t="shared" si="122"/>
        <v>8.9166666666666661</v>
      </c>
      <c r="U591" s="16">
        <f t="shared" si="123"/>
        <v>4.1495327102803738</v>
      </c>
      <c r="W591" s="15">
        <f t="shared" si="124"/>
        <v>1</v>
      </c>
      <c r="X591" s="15">
        <f t="shared" si="125"/>
        <v>0</v>
      </c>
      <c r="Y591" s="15">
        <f t="shared" si="126"/>
        <v>1</v>
      </c>
      <c r="Z591" s="15">
        <f t="shared" si="127"/>
        <v>1</v>
      </c>
      <c r="AA591" s="15">
        <f t="shared" si="128"/>
        <v>1</v>
      </c>
    </row>
    <row r="592" spans="1:27" x14ac:dyDescent="0.25">
      <c r="A592" t="s">
        <v>12</v>
      </c>
      <c r="B592" t="s">
        <v>18</v>
      </c>
      <c r="C592">
        <v>30113003248486</v>
      </c>
      <c r="D592" t="s">
        <v>639</v>
      </c>
      <c r="E592" t="s">
        <v>20</v>
      </c>
      <c r="F592">
        <v>2008</v>
      </c>
      <c r="G592" t="s">
        <v>640</v>
      </c>
      <c r="H592" t="s">
        <v>641</v>
      </c>
      <c r="I592">
        <v>51</v>
      </c>
      <c r="J592">
        <v>7</v>
      </c>
      <c r="K592">
        <v>3</v>
      </c>
      <c r="L592">
        <v>0</v>
      </c>
      <c r="N592" s="15" t="str">
        <f t="shared" si="117"/>
        <v>2011</v>
      </c>
      <c r="O592" s="15" t="str">
        <f t="shared" si="118"/>
        <v>01</v>
      </c>
      <c r="P592" s="15">
        <f t="shared" si="119"/>
        <v>201101</v>
      </c>
      <c r="Q592" s="15">
        <f t="shared" si="129"/>
        <v>202009</v>
      </c>
      <c r="R592" s="15">
        <f t="shared" si="120"/>
        <v>58</v>
      </c>
      <c r="S592" s="15">
        <f t="shared" si="121"/>
        <v>3</v>
      </c>
      <c r="T592" s="16">
        <f t="shared" si="122"/>
        <v>9.8333333333333339</v>
      </c>
      <c r="U592" s="16">
        <f t="shared" si="123"/>
        <v>5.8983050847457621</v>
      </c>
      <c r="W592" s="15">
        <f t="shared" si="124"/>
        <v>1</v>
      </c>
      <c r="X592" s="15">
        <f t="shared" si="125"/>
        <v>0</v>
      </c>
      <c r="Y592" s="15">
        <f t="shared" si="126"/>
        <v>1</v>
      </c>
      <c r="Z592" s="15">
        <f t="shared" si="127"/>
        <v>1</v>
      </c>
      <c r="AA592" s="15">
        <f t="shared" si="128"/>
        <v>1</v>
      </c>
    </row>
    <row r="593" spans="1:27" x14ac:dyDescent="0.25">
      <c r="A593" t="s">
        <v>12</v>
      </c>
      <c r="B593" t="s">
        <v>18</v>
      </c>
      <c r="C593">
        <v>30113003248411</v>
      </c>
      <c r="D593" t="s">
        <v>625</v>
      </c>
      <c r="E593" t="s">
        <v>20</v>
      </c>
      <c r="F593">
        <v>2007</v>
      </c>
      <c r="G593" t="s">
        <v>626</v>
      </c>
      <c r="H593" t="s">
        <v>627</v>
      </c>
      <c r="I593">
        <v>32</v>
      </c>
      <c r="J593">
        <v>7</v>
      </c>
      <c r="K593">
        <v>7</v>
      </c>
      <c r="L593">
        <v>3</v>
      </c>
      <c r="N593" s="15" t="str">
        <f t="shared" si="117"/>
        <v>2011</v>
      </c>
      <c r="O593" s="15" t="str">
        <f t="shared" si="118"/>
        <v>01</v>
      </c>
      <c r="P593" s="15">
        <f t="shared" si="119"/>
        <v>201101</v>
      </c>
      <c r="Q593" s="15">
        <f t="shared" si="129"/>
        <v>202009</v>
      </c>
      <c r="R593" s="15">
        <f t="shared" si="120"/>
        <v>39</v>
      </c>
      <c r="S593" s="15">
        <f t="shared" si="121"/>
        <v>10</v>
      </c>
      <c r="T593" s="16">
        <f t="shared" si="122"/>
        <v>9.8333333333333339</v>
      </c>
      <c r="U593" s="16">
        <f t="shared" si="123"/>
        <v>3.9661016949152539</v>
      </c>
      <c r="W593" s="15">
        <f t="shared" si="124"/>
        <v>1</v>
      </c>
      <c r="X593" s="15">
        <f t="shared" si="125"/>
        <v>0</v>
      </c>
      <c r="Y593" s="15">
        <f t="shared" si="126"/>
        <v>1</v>
      </c>
      <c r="Z593" s="15">
        <f t="shared" si="127"/>
        <v>0</v>
      </c>
      <c r="AA593" s="15">
        <f t="shared" si="128"/>
        <v>1</v>
      </c>
    </row>
    <row r="594" spans="1:27" x14ac:dyDescent="0.25">
      <c r="A594" t="s">
        <v>12</v>
      </c>
      <c r="B594" t="s">
        <v>18</v>
      </c>
      <c r="C594">
        <v>30113005441386</v>
      </c>
      <c r="D594" t="s">
        <v>909</v>
      </c>
      <c r="E594" t="s">
        <v>872</v>
      </c>
      <c r="F594">
        <v>2010</v>
      </c>
      <c r="G594" t="s">
        <v>910</v>
      </c>
      <c r="H594" t="s">
        <v>911</v>
      </c>
      <c r="I594">
        <v>20</v>
      </c>
      <c r="J594">
        <v>14</v>
      </c>
      <c r="K594">
        <v>1</v>
      </c>
      <c r="L594">
        <v>2</v>
      </c>
      <c r="N594" s="15" t="str">
        <f t="shared" si="117"/>
        <v>2011</v>
      </c>
      <c r="O594" s="15" t="str">
        <f t="shared" si="118"/>
        <v>11</v>
      </c>
      <c r="P594" s="15">
        <f t="shared" si="119"/>
        <v>201111</v>
      </c>
      <c r="Q594" s="15">
        <f t="shared" si="129"/>
        <v>202003</v>
      </c>
      <c r="R594" s="15">
        <f t="shared" si="120"/>
        <v>34</v>
      </c>
      <c r="S594" s="15">
        <f t="shared" si="121"/>
        <v>3</v>
      </c>
      <c r="T594" s="16">
        <f t="shared" si="122"/>
        <v>9</v>
      </c>
      <c r="U594" s="16">
        <f t="shared" si="123"/>
        <v>3.7777777777777777</v>
      </c>
      <c r="W594" s="15">
        <f t="shared" si="124"/>
        <v>1</v>
      </c>
      <c r="X594" s="15">
        <f t="shared" si="125"/>
        <v>1</v>
      </c>
      <c r="Y594" s="15">
        <f t="shared" si="126"/>
        <v>1</v>
      </c>
      <c r="Z594" s="15">
        <f t="shared" si="127"/>
        <v>1</v>
      </c>
      <c r="AA594" s="15">
        <f t="shared" si="128"/>
        <v>1</v>
      </c>
    </row>
    <row r="595" spans="1:27" x14ac:dyDescent="0.25">
      <c r="A595" t="s">
        <v>12</v>
      </c>
      <c r="B595" t="s">
        <v>18</v>
      </c>
      <c r="C595">
        <v>30113005442327</v>
      </c>
      <c r="D595" t="s">
        <v>906</v>
      </c>
      <c r="E595" t="s">
        <v>143</v>
      </c>
      <c r="F595">
        <v>2010</v>
      </c>
      <c r="G595" t="s">
        <v>907</v>
      </c>
      <c r="H595" t="s">
        <v>908</v>
      </c>
      <c r="I595">
        <v>52</v>
      </c>
      <c r="J595">
        <v>8</v>
      </c>
      <c r="K595">
        <v>4</v>
      </c>
      <c r="L595">
        <v>0</v>
      </c>
      <c r="N595" s="15" t="str">
        <f t="shared" si="117"/>
        <v>2011</v>
      </c>
      <c r="O595" s="15" t="str">
        <f t="shared" si="118"/>
        <v>11</v>
      </c>
      <c r="P595" s="15">
        <f t="shared" si="119"/>
        <v>201111</v>
      </c>
      <c r="Q595" s="15">
        <f t="shared" si="129"/>
        <v>202009</v>
      </c>
      <c r="R595" s="15">
        <f t="shared" si="120"/>
        <v>60</v>
      </c>
      <c r="S595" s="15">
        <f t="shared" si="121"/>
        <v>4</v>
      </c>
      <c r="T595" s="16">
        <f t="shared" si="122"/>
        <v>9</v>
      </c>
      <c r="U595" s="16">
        <f t="shared" si="123"/>
        <v>6.666666666666667</v>
      </c>
      <c r="W595" s="15">
        <f t="shared" si="124"/>
        <v>1</v>
      </c>
      <c r="X595" s="15">
        <f t="shared" si="125"/>
        <v>0</v>
      </c>
      <c r="Y595" s="15">
        <f t="shared" si="126"/>
        <v>1</v>
      </c>
      <c r="Z595" s="15">
        <f t="shared" si="127"/>
        <v>1</v>
      </c>
      <c r="AA595" s="15">
        <f t="shared" si="128"/>
        <v>1</v>
      </c>
    </row>
    <row r="596" spans="1:27" x14ac:dyDescent="0.25">
      <c r="A596" t="s">
        <v>12</v>
      </c>
      <c r="B596" t="s">
        <v>18</v>
      </c>
      <c r="C596">
        <v>30113005449082</v>
      </c>
      <c r="D596" t="s">
        <v>939</v>
      </c>
      <c r="E596" t="s">
        <v>143</v>
      </c>
      <c r="F596">
        <v>2010</v>
      </c>
      <c r="G596" t="s">
        <v>940</v>
      </c>
      <c r="H596" t="s">
        <v>941</v>
      </c>
      <c r="I596">
        <v>44</v>
      </c>
      <c r="J596">
        <v>8</v>
      </c>
      <c r="K596">
        <v>6</v>
      </c>
      <c r="L596">
        <v>1</v>
      </c>
      <c r="N596" s="15" t="str">
        <f t="shared" si="117"/>
        <v>2012</v>
      </c>
      <c r="O596" s="15" t="str">
        <f t="shared" si="118"/>
        <v>01</v>
      </c>
      <c r="P596" s="15">
        <f t="shared" si="119"/>
        <v>201201</v>
      </c>
      <c r="Q596" s="15">
        <f t="shared" si="129"/>
        <v>202009</v>
      </c>
      <c r="R596" s="15">
        <f t="shared" si="120"/>
        <v>52</v>
      </c>
      <c r="S596" s="15">
        <f t="shared" si="121"/>
        <v>7</v>
      </c>
      <c r="T596" s="16">
        <f t="shared" si="122"/>
        <v>8.8333333333333339</v>
      </c>
      <c r="U596" s="16">
        <f t="shared" si="123"/>
        <v>5.8867924528301883</v>
      </c>
      <c r="W596" s="15">
        <f t="shared" si="124"/>
        <v>1</v>
      </c>
      <c r="X596" s="15">
        <f t="shared" si="125"/>
        <v>0</v>
      </c>
      <c r="Y596" s="15">
        <f t="shared" si="126"/>
        <v>1</v>
      </c>
      <c r="Z596" s="15">
        <f t="shared" si="127"/>
        <v>0</v>
      </c>
      <c r="AA596" s="15">
        <f t="shared" si="128"/>
        <v>1</v>
      </c>
    </row>
    <row r="597" spans="1:27" x14ac:dyDescent="0.25">
      <c r="A597" t="s">
        <v>12</v>
      </c>
      <c r="B597" t="s">
        <v>18</v>
      </c>
      <c r="C597">
        <v>30113006572262</v>
      </c>
      <c r="D597" t="s">
        <v>4916</v>
      </c>
      <c r="E597" t="s">
        <v>4917</v>
      </c>
      <c r="F597">
        <v>2017</v>
      </c>
      <c r="G597" t="s">
        <v>4918</v>
      </c>
      <c r="H597" t="s">
        <v>4919</v>
      </c>
      <c r="I597">
        <v>14</v>
      </c>
      <c r="J597">
        <v>1</v>
      </c>
      <c r="K597">
        <v>4</v>
      </c>
      <c r="L597">
        <v>1</v>
      </c>
      <c r="N597" s="15" t="str">
        <f t="shared" si="117"/>
        <v>2018</v>
      </c>
      <c r="O597" s="15" t="str">
        <f t="shared" si="118"/>
        <v>01</v>
      </c>
      <c r="P597" s="15">
        <f t="shared" si="119"/>
        <v>201801</v>
      </c>
      <c r="Q597" s="15">
        <f t="shared" si="129"/>
        <v>201912</v>
      </c>
      <c r="R597" s="15">
        <f t="shared" si="120"/>
        <v>15</v>
      </c>
      <c r="S597" s="15">
        <f t="shared" si="121"/>
        <v>5</v>
      </c>
      <c r="T597" s="16">
        <f t="shared" si="122"/>
        <v>2.8333333333333335</v>
      </c>
      <c r="U597" s="16">
        <f t="shared" si="123"/>
        <v>5.2941176470588234</v>
      </c>
      <c r="W597" s="15">
        <f t="shared" si="124"/>
        <v>1</v>
      </c>
      <c r="X597" s="15">
        <f t="shared" si="125"/>
        <v>1</v>
      </c>
      <c r="Y597" s="15">
        <f t="shared" si="126"/>
        <v>1</v>
      </c>
      <c r="Z597" s="15">
        <f t="shared" si="127"/>
        <v>1</v>
      </c>
      <c r="AA597" s="15">
        <f t="shared" si="128"/>
        <v>1</v>
      </c>
    </row>
    <row r="598" spans="1:27" x14ac:dyDescent="0.25">
      <c r="A598" t="s">
        <v>12</v>
      </c>
      <c r="B598" t="s">
        <v>18</v>
      </c>
      <c r="C598">
        <v>30113006653468</v>
      </c>
      <c r="D598" t="s">
        <v>5477</v>
      </c>
      <c r="E598" t="s">
        <v>1853</v>
      </c>
      <c r="F598">
        <v>2018</v>
      </c>
      <c r="G598" t="s">
        <v>5478</v>
      </c>
      <c r="H598" t="s">
        <v>5479</v>
      </c>
      <c r="I598">
        <v>11</v>
      </c>
      <c r="J598">
        <v>1</v>
      </c>
      <c r="K598">
        <v>5</v>
      </c>
      <c r="L598">
        <v>1</v>
      </c>
      <c r="N598" s="15" t="str">
        <f t="shared" si="117"/>
        <v>2018</v>
      </c>
      <c r="O598" s="15" t="str">
        <f t="shared" si="118"/>
        <v>09</v>
      </c>
      <c r="P598" s="15">
        <f t="shared" si="119"/>
        <v>201809</v>
      </c>
      <c r="Q598" s="15">
        <f t="shared" si="129"/>
        <v>202010</v>
      </c>
      <c r="R598" s="15">
        <f t="shared" si="120"/>
        <v>12</v>
      </c>
      <c r="S598" s="15">
        <f t="shared" si="121"/>
        <v>6</v>
      </c>
      <c r="T598" s="16">
        <f t="shared" si="122"/>
        <v>2.1666666666666665</v>
      </c>
      <c r="U598" s="16">
        <f t="shared" si="123"/>
        <v>5.5384615384615392</v>
      </c>
      <c r="W598" s="15">
        <f t="shared" si="124"/>
        <v>1</v>
      </c>
      <c r="X598" s="15">
        <f t="shared" si="125"/>
        <v>0</v>
      </c>
      <c r="Y598" s="15">
        <f t="shared" si="126"/>
        <v>1</v>
      </c>
      <c r="Z598" s="15">
        <f t="shared" si="127"/>
        <v>1</v>
      </c>
      <c r="AA598" s="15">
        <f t="shared" si="128"/>
        <v>1</v>
      </c>
    </row>
    <row r="599" spans="1:27" x14ac:dyDescent="0.25">
      <c r="A599" t="s">
        <v>12</v>
      </c>
      <c r="B599" t="s">
        <v>18</v>
      </c>
      <c r="C599">
        <v>30113005440560</v>
      </c>
      <c r="D599" t="s">
        <v>871</v>
      </c>
      <c r="E599" t="s">
        <v>872</v>
      </c>
      <c r="F599">
        <v>2010</v>
      </c>
      <c r="G599" t="s">
        <v>873</v>
      </c>
      <c r="H599" t="s">
        <v>874</v>
      </c>
      <c r="I599">
        <v>14</v>
      </c>
      <c r="J599">
        <v>13</v>
      </c>
      <c r="K599">
        <v>0</v>
      </c>
      <c r="L599">
        <v>2</v>
      </c>
      <c r="N599" s="15" t="str">
        <f t="shared" si="117"/>
        <v>2011</v>
      </c>
      <c r="O599" s="15" t="str">
        <f t="shared" si="118"/>
        <v>12</v>
      </c>
      <c r="P599" s="15">
        <f t="shared" si="119"/>
        <v>201112</v>
      </c>
      <c r="Q599" s="15">
        <f t="shared" si="129"/>
        <v>202010</v>
      </c>
      <c r="R599" s="15">
        <f t="shared" si="120"/>
        <v>27</v>
      </c>
      <c r="S599" s="15">
        <f t="shared" si="121"/>
        <v>2</v>
      </c>
      <c r="T599" s="16">
        <f t="shared" si="122"/>
        <v>8.9166666666666661</v>
      </c>
      <c r="U599" s="16">
        <f t="shared" si="123"/>
        <v>3.0280373831775704</v>
      </c>
      <c r="W599" s="15">
        <f t="shared" si="124"/>
        <v>1</v>
      </c>
      <c r="X599" s="15">
        <f t="shared" si="125"/>
        <v>0</v>
      </c>
      <c r="Y599" s="15">
        <f t="shared" si="126"/>
        <v>1</v>
      </c>
      <c r="Z599" s="15">
        <f t="shared" si="127"/>
        <v>1</v>
      </c>
      <c r="AA599" s="15">
        <f t="shared" si="128"/>
        <v>1</v>
      </c>
    </row>
    <row r="600" spans="1:27" x14ac:dyDescent="0.25">
      <c r="A600" t="s">
        <v>12</v>
      </c>
      <c r="B600" t="s">
        <v>18</v>
      </c>
      <c r="C600">
        <v>30113003248437</v>
      </c>
      <c r="D600" t="s">
        <v>628</v>
      </c>
      <c r="E600" t="s">
        <v>20</v>
      </c>
      <c r="F600">
        <v>2007</v>
      </c>
      <c r="G600" t="s">
        <v>629</v>
      </c>
      <c r="H600" t="s">
        <v>630</v>
      </c>
      <c r="I600">
        <v>40</v>
      </c>
      <c r="J600">
        <v>5</v>
      </c>
      <c r="K600">
        <v>5</v>
      </c>
      <c r="L600">
        <v>3</v>
      </c>
      <c r="N600" s="15" t="str">
        <f t="shared" si="117"/>
        <v>2011</v>
      </c>
      <c r="O600" s="15" t="str">
        <f t="shared" si="118"/>
        <v>01</v>
      </c>
      <c r="P600" s="15">
        <f t="shared" si="119"/>
        <v>201101</v>
      </c>
      <c r="Q600" s="15">
        <f t="shared" si="129"/>
        <v>202009</v>
      </c>
      <c r="R600" s="15">
        <f t="shared" si="120"/>
        <v>45</v>
      </c>
      <c r="S600" s="15">
        <f t="shared" si="121"/>
        <v>8</v>
      </c>
      <c r="T600" s="16">
        <f t="shared" si="122"/>
        <v>9.8333333333333339</v>
      </c>
      <c r="U600" s="16">
        <f t="shared" si="123"/>
        <v>4.5762711864406773</v>
      </c>
      <c r="W600" s="15">
        <f t="shared" si="124"/>
        <v>1</v>
      </c>
      <c r="X600" s="15">
        <f t="shared" si="125"/>
        <v>0</v>
      </c>
      <c r="Y600" s="15">
        <f t="shared" si="126"/>
        <v>1</v>
      </c>
      <c r="Z600" s="15">
        <f t="shared" si="127"/>
        <v>0</v>
      </c>
      <c r="AA600" s="15">
        <f t="shared" si="128"/>
        <v>1</v>
      </c>
    </row>
    <row r="601" spans="1:27" x14ac:dyDescent="0.25">
      <c r="A601" t="s">
        <v>12</v>
      </c>
      <c r="B601" t="s">
        <v>18</v>
      </c>
      <c r="C601">
        <v>30113006268549</v>
      </c>
      <c r="D601" t="s">
        <v>3066</v>
      </c>
      <c r="F601">
        <v>2015</v>
      </c>
      <c r="G601" t="s">
        <v>3067</v>
      </c>
      <c r="H601" t="s">
        <v>3068</v>
      </c>
      <c r="I601">
        <v>30</v>
      </c>
      <c r="J601">
        <v>3</v>
      </c>
      <c r="K601">
        <v>7</v>
      </c>
      <c r="L601">
        <v>0</v>
      </c>
      <c r="N601" s="15" t="str">
        <f t="shared" si="117"/>
        <v>2016</v>
      </c>
      <c r="O601" s="15" t="str">
        <f t="shared" si="118"/>
        <v>02</v>
      </c>
      <c r="P601" s="15">
        <f t="shared" si="119"/>
        <v>201602</v>
      </c>
      <c r="Q601" s="15">
        <f t="shared" si="129"/>
        <v>202010</v>
      </c>
      <c r="R601" s="15">
        <f t="shared" si="120"/>
        <v>33</v>
      </c>
      <c r="S601" s="15">
        <f t="shared" si="121"/>
        <v>7</v>
      </c>
      <c r="T601" s="16">
        <f t="shared" si="122"/>
        <v>4.75</v>
      </c>
      <c r="U601" s="16">
        <f t="shared" si="123"/>
        <v>6.9473684210526319</v>
      </c>
      <c r="W601" s="15">
        <f t="shared" si="124"/>
        <v>1</v>
      </c>
      <c r="X601" s="15">
        <f t="shared" si="125"/>
        <v>0</v>
      </c>
      <c r="Y601" s="15">
        <f t="shared" si="126"/>
        <v>1</v>
      </c>
      <c r="Z601" s="15">
        <f t="shared" si="127"/>
        <v>0</v>
      </c>
      <c r="AA601" s="15">
        <f t="shared" si="128"/>
        <v>1</v>
      </c>
    </row>
    <row r="602" spans="1:27" x14ac:dyDescent="0.25">
      <c r="A602" t="s">
        <v>12</v>
      </c>
      <c r="B602" t="s">
        <v>18</v>
      </c>
      <c r="C602">
        <v>30113005829614</v>
      </c>
      <c r="D602" t="s">
        <v>1581</v>
      </c>
      <c r="F602">
        <v>2010</v>
      </c>
      <c r="G602" t="s">
        <v>1582</v>
      </c>
      <c r="H602" t="s">
        <v>1583</v>
      </c>
      <c r="I602">
        <v>31</v>
      </c>
      <c r="J602">
        <v>9</v>
      </c>
      <c r="K602">
        <v>7</v>
      </c>
      <c r="L602">
        <v>1</v>
      </c>
      <c r="N602" s="15" t="str">
        <f t="shared" si="117"/>
        <v>2013</v>
      </c>
      <c r="O602" s="15" t="str">
        <f t="shared" si="118"/>
        <v>10</v>
      </c>
      <c r="P602" s="15">
        <f t="shared" si="119"/>
        <v>201310</v>
      </c>
      <c r="Q602" s="15">
        <f t="shared" si="129"/>
        <v>202010</v>
      </c>
      <c r="R602" s="15">
        <f t="shared" si="120"/>
        <v>40</v>
      </c>
      <c r="S602" s="15">
        <f t="shared" si="121"/>
        <v>8</v>
      </c>
      <c r="T602" s="16">
        <f t="shared" si="122"/>
        <v>7.083333333333333</v>
      </c>
      <c r="U602" s="16">
        <f t="shared" si="123"/>
        <v>5.6470588235294121</v>
      </c>
      <c r="W602" s="15">
        <f t="shared" si="124"/>
        <v>1</v>
      </c>
      <c r="X602" s="15">
        <f t="shared" si="125"/>
        <v>0</v>
      </c>
      <c r="Y602" s="15">
        <f t="shared" si="126"/>
        <v>1</v>
      </c>
      <c r="Z602" s="15">
        <f t="shared" si="127"/>
        <v>0</v>
      </c>
      <c r="AA602" s="15">
        <f t="shared" si="128"/>
        <v>1</v>
      </c>
    </row>
    <row r="603" spans="1:27" x14ac:dyDescent="0.25">
      <c r="A603" t="s">
        <v>12</v>
      </c>
      <c r="B603" t="s">
        <v>18</v>
      </c>
      <c r="C603">
        <v>30113006222942</v>
      </c>
      <c r="D603" t="s">
        <v>1581</v>
      </c>
      <c r="F603">
        <v>2010</v>
      </c>
      <c r="G603" t="s">
        <v>2857</v>
      </c>
      <c r="H603" t="s">
        <v>2858</v>
      </c>
      <c r="I603">
        <v>29</v>
      </c>
      <c r="J603">
        <v>6</v>
      </c>
      <c r="K603">
        <v>7</v>
      </c>
      <c r="L603">
        <v>3</v>
      </c>
      <c r="N603" s="15" t="str">
        <f t="shared" si="117"/>
        <v>2015</v>
      </c>
      <c r="O603" s="15" t="str">
        <f t="shared" si="118"/>
        <v>10</v>
      </c>
      <c r="P603" s="15">
        <f t="shared" si="119"/>
        <v>201510</v>
      </c>
      <c r="Q603" s="15">
        <f t="shared" si="129"/>
        <v>202010</v>
      </c>
      <c r="R603" s="15">
        <f t="shared" si="120"/>
        <v>35</v>
      </c>
      <c r="S603" s="15">
        <f t="shared" si="121"/>
        <v>10</v>
      </c>
      <c r="T603" s="16">
        <f t="shared" si="122"/>
        <v>5.083333333333333</v>
      </c>
      <c r="U603" s="16">
        <f t="shared" si="123"/>
        <v>6.8852459016393448</v>
      </c>
      <c r="W603" s="15">
        <f t="shared" si="124"/>
        <v>1</v>
      </c>
      <c r="X603" s="15">
        <f t="shared" si="125"/>
        <v>0</v>
      </c>
      <c r="Y603" s="15">
        <f t="shared" si="126"/>
        <v>1</v>
      </c>
      <c r="Z603" s="15">
        <f t="shared" si="127"/>
        <v>0</v>
      </c>
      <c r="AA603" s="15">
        <f t="shared" si="128"/>
        <v>1</v>
      </c>
    </row>
    <row r="604" spans="1:27" x14ac:dyDescent="0.25">
      <c r="A604" t="s">
        <v>12</v>
      </c>
      <c r="B604" t="s">
        <v>18</v>
      </c>
      <c r="C604">
        <v>30113006286756</v>
      </c>
      <c r="D604" t="s">
        <v>2859</v>
      </c>
      <c r="F604">
        <v>2013</v>
      </c>
      <c r="G604" t="s">
        <v>2860</v>
      </c>
      <c r="H604" t="s">
        <v>2861</v>
      </c>
      <c r="I604">
        <v>23</v>
      </c>
      <c r="J604">
        <v>2</v>
      </c>
      <c r="K604">
        <v>5</v>
      </c>
      <c r="L604">
        <v>0</v>
      </c>
      <c r="N604" s="15" t="str">
        <f t="shared" si="117"/>
        <v>2016</v>
      </c>
      <c r="O604" s="15" t="str">
        <f t="shared" si="118"/>
        <v>04</v>
      </c>
      <c r="P604" s="15">
        <f t="shared" si="119"/>
        <v>201604</v>
      </c>
      <c r="Q604" s="15">
        <f t="shared" si="129"/>
        <v>202010</v>
      </c>
      <c r="R604" s="15">
        <f t="shared" si="120"/>
        <v>25</v>
      </c>
      <c r="S604" s="15">
        <f t="shared" si="121"/>
        <v>5</v>
      </c>
      <c r="T604" s="16">
        <f t="shared" si="122"/>
        <v>4.583333333333333</v>
      </c>
      <c r="U604" s="16">
        <f t="shared" si="123"/>
        <v>5.454545454545455</v>
      </c>
      <c r="W604" s="15">
        <f t="shared" si="124"/>
        <v>1</v>
      </c>
      <c r="X604" s="15">
        <f t="shared" si="125"/>
        <v>0</v>
      </c>
      <c r="Y604" s="15">
        <f t="shared" si="126"/>
        <v>1</v>
      </c>
      <c r="Z604" s="15">
        <f t="shared" si="127"/>
        <v>1</v>
      </c>
      <c r="AA604" s="15">
        <f t="shared" si="128"/>
        <v>1</v>
      </c>
    </row>
    <row r="605" spans="1:27" x14ac:dyDescent="0.25">
      <c r="A605" t="s">
        <v>12</v>
      </c>
      <c r="B605" t="s">
        <v>18</v>
      </c>
      <c r="C605">
        <v>30113005695924</v>
      </c>
      <c r="D605" t="s">
        <v>1499</v>
      </c>
      <c r="E605" t="s">
        <v>1500</v>
      </c>
      <c r="F605">
        <v>2013</v>
      </c>
      <c r="G605" t="s">
        <v>1501</v>
      </c>
      <c r="H605" t="s">
        <v>1502</v>
      </c>
      <c r="I605">
        <v>20</v>
      </c>
      <c r="J605">
        <v>8</v>
      </c>
      <c r="K605">
        <v>3</v>
      </c>
      <c r="L605">
        <v>0</v>
      </c>
      <c r="N605" s="15" t="str">
        <f t="shared" si="117"/>
        <v>2013</v>
      </c>
      <c r="O605" s="15" t="str">
        <f t="shared" si="118"/>
        <v>04</v>
      </c>
      <c r="P605" s="15">
        <f t="shared" si="119"/>
        <v>201304</v>
      </c>
      <c r="Q605" s="15">
        <f t="shared" si="129"/>
        <v>202011</v>
      </c>
      <c r="R605" s="15">
        <f t="shared" si="120"/>
        <v>28</v>
      </c>
      <c r="S605" s="15">
        <f t="shared" si="121"/>
        <v>3</v>
      </c>
      <c r="T605" s="16">
        <f t="shared" si="122"/>
        <v>7.583333333333333</v>
      </c>
      <c r="U605" s="16">
        <f t="shared" si="123"/>
        <v>3.6923076923076925</v>
      </c>
      <c r="W605" s="15">
        <f t="shared" si="124"/>
        <v>1</v>
      </c>
      <c r="X605" s="15">
        <f t="shared" si="125"/>
        <v>0</v>
      </c>
      <c r="Y605" s="15">
        <f t="shared" si="126"/>
        <v>1</v>
      </c>
      <c r="Z605" s="15">
        <f t="shared" si="127"/>
        <v>1</v>
      </c>
      <c r="AA605" s="15">
        <f t="shared" si="128"/>
        <v>1</v>
      </c>
    </row>
    <row r="606" spans="1:27" x14ac:dyDescent="0.25">
      <c r="A606" t="s">
        <v>12</v>
      </c>
      <c r="B606" t="s">
        <v>18</v>
      </c>
      <c r="C606">
        <v>30113006010099</v>
      </c>
      <c r="D606" t="s">
        <v>2317</v>
      </c>
      <c r="E606" t="s">
        <v>1853</v>
      </c>
      <c r="F606">
        <v>2014</v>
      </c>
      <c r="G606" t="s">
        <v>2318</v>
      </c>
      <c r="H606" t="s">
        <v>2319</v>
      </c>
      <c r="I606">
        <v>33</v>
      </c>
      <c r="J606">
        <v>3</v>
      </c>
      <c r="K606">
        <v>9</v>
      </c>
      <c r="L606">
        <v>2</v>
      </c>
      <c r="N606" s="15" t="str">
        <f t="shared" si="117"/>
        <v>2014</v>
      </c>
      <c r="O606" s="15" t="str">
        <f t="shared" si="118"/>
        <v>10</v>
      </c>
      <c r="P606" s="15">
        <f t="shared" si="119"/>
        <v>201410</v>
      </c>
      <c r="Q606" s="15">
        <f t="shared" si="129"/>
        <v>202009</v>
      </c>
      <c r="R606" s="15">
        <f t="shared" si="120"/>
        <v>36</v>
      </c>
      <c r="S606" s="15">
        <f t="shared" si="121"/>
        <v>11</v>
      </c>
      <c r="T606" s="16">
        <f t="shared" si="122"/>
        <v>6.083333333333333</v>
      </c>
      <c r="U606" s="16">
        <f t="shared" si="123"/>
        <v>5.9178082191780828</v>
      </c>
      <c r="W606" s="15">
        <f t="shared" si="124"/>
        <v>1</v>
      </c>
      <c r="X606" s="15">
        <f t="shared" si="125"/>
        <v>0</v>
      </c>
      <c r="Y606" s="15">
        <f t="shared" si="126"/>
        <v>1</v>
      </c>
      <c r="Z606" s="15">
        <f t="shared" si="127"/>
        <v>0</v>
      </c>
      <c r="AA606" s="15">
        <f t="shared" si="128"/>
        <v>1</v>
      </c>
    </row>
    <row r="607" spans="1:27" x14ac:dyDescent="0.25">
      <c r="A607" t="s">
        <v>12</v>
      </c>
      <c r="B607" t="s">
        <v>18</v>
      </c>
      <c r="C607">
        <v>30113006032838</v>
      </c>
      <c r="D607" t="s">
        <v>2402</v>
      </c>
      <c r="E607" t="s">
        <v>1853</v>
      </c>
      <c r="F607">
        <v>2014</v>
      </c>
      <c r="G607" t="s">
        <v>2403</v>
      </c>
      <c r="H607" t="s">
        <v>2404</v>
      </c>
      <c r="I607">
        <v>27</v>
      </c>
      <c r="J607">
        <v>8</v>
      </c>
      <c r="K607">
        <v>2</v>
      </c>
      <c r="L607">
        <v>2</v>
      </c>
      <c r="N607" s="15" t="str">
        <f t="shared" si="117"/>
        <v>2014</v>
      </c>
      <c r="O607" s="15" t="str">
        <f t="shared" si="118"/>
        <v>11</v>
      </c>
      <c r="P607" s="15">
        <f t="shared" si="119"/>
        <v>201411</v>
      </c>
      <c r="Q607" s="15">
        <f t="shared" si="129"/>
        <v>202010</v>
      </c>
      <c r="R607" s="15">
        <f t="shared" si="120"/>
        <v>35</v>
      </c>
      <c r="S607" s="15">
        <f t="shared" si="121"/>
        <v>4</v>
      </c>
      <c r="T607" s="16">
        <f t="shared" si="122"/>
        <v>6</v>
      </c>
      <c r="U607" s="16">
        <f t="shared" si="123"/>
        <v>5.833333333333333</v>
      </c>
      <c r="W607" s="15">
        <f t="shared" si="124"/>
        <v>1</v>
      </c>
      <c r="X607" s="15">
        <f t="shared" si="125"/>
        <v>0</v>
      </c>
      <c r="Y607" s="15">
        <f t="shared" si="126"/>
        <v>1</v>
      </c>
      <c r="Z607" s="15">
        <f t="shared" si="127"/>
        <v>1</v>
      </c>
      <c r="AA607" s="15">
        <f t="shared" si="128"/>
        <v>1</v>
      </c>
    </row>
    <row r="608" spans="1:27" x14ac:dyDescent="0.25">
      <c r="A608" t="s">
        <v>12</v>
      </c>
      <c r="B608" t="s">
        <v>18</v>
      </c>
      <c r="C608">
        <v>30113006115146</v>
      </c>
      <c r="D608" t="s">
        <v>2558</v>
      </c>
      <c r="E608" t="s">
        <v>1853</v>
      </c>
      <c r="F608">
        <v>2015</v>
      </c>
      <c r="G608" t="s">
        <v>2559</v>
      </c>
      <c r="H608" t="s">
        <v>2560</v>
      </c>
      <c r="I608">
        <v>31</v>
      </c>
      <c r="J608">
        <v>2</v>
      </c>
      <c r="K608">
        <v>4</v>
      </c>
      <c r="L608">
        <v>0</v>
      </c>
      <c r="N608" s="15" t="str">
        <f t="shared" si="117"/>
        <v>2015</v>
      </c>
      <c r="O608" s="15" t="str">
        <f t="shared" si="118"/>
        <v>03</v>
      </c>
      <c r="P608" s="15">
        <f t="shared" si="119"/>
        <v>201503</v>
      </c>
      <c r="Q608" s="15">
        <f t="shared" si="129"/>
        <v>202009</v>
      </c>
      <c r="R608" s="15">
        <f t="shared" si="120"/>
        <v>33</v>
      </c>
      <c r="S608" s="15">
        <f t="shared" si="121"/>
        <v>4</v>
      </c>
      <c r="T608" s="16">
        <f t="shared" si="122"/>
        <v>5.666666666666667</v>
      </c>
      <c r="U608" s="16">
        <f t="shared" si="123"/>
        <v>5.8235294117647056</v>
      </c>
      <c r="W608" s="15">
        <f t="shared" si="124"/>
        <v>1</v>
      </c>
      <c r="X608" s="15">
        <f t="shared" si="125"/>
        <v>0</v>
      </c>
      <c r="Y608" s="15">
        <f t="shared" si="126"/>
        <v>1</v>
      </c>
      <c r="Z608" s="15">
        <f t="shared" si="127"/>
        <v>1</v>
      </c>
      <c r="AA608" s="15">
        <f t="shared" si="128"/>
        <v>1</v>
      </c>
    </row>
    <row r="609" spans="1:27" x14ac:dyDescent="0.25">
      <c r="A609" t="s">
        <v>12</v>
      </c>
      <c r="B609" t="s">
        <v>18</v>
      </c>
      <c r="C609">
        <v>30113006211325</v>
      </c>
      <c r="D609" t="s">
        <v>2847</v>
      </c>
      <c r="E609" t="s">
        <v>1853</v>
      </c>
      <c r="F609">
        <v>2015</v>
      </c>
      <c r="G609" t="s">
        <v>2848</v>
      </c>
      <c r="H609" t="s">
        <v>2849</v>
      </c>
      <c r="I609">
        <v>19</v>
      </c>
      <c r="J609">
        <v>6</v>
      </c>
      <c r="K609">
        <v>3</v>
      </c>
      <c r="L609">
        <v>2</v>
      </c>
      <c r="N609" s="15" t="str">
        <f t="shared" si="117"/>
        <v>2015</v>
      </c>
      <c r="O609" s="15" t="str">
        <f t="shared" si="118"/>
        <v>08</v>
      </c>
      <c r="P609" s="15">
        <f t="shared" si="119"/>
        <v>201508</v>
      </c>
      <c r="Q609" s="15">
        <f t="shared" si="129"/>
        <v>202009</v>
      </c>
      <c r="R609" s="15">
        <f t="shared" si="120"/>
        <v>25</v>
      </c>
      <c r="S609" s="15">
        <f t="shared" si="121"/>
        <v>5</v>
      </c>
      <c r="T609" s="16">
        <f t="shared" si="122"/>
        <v>5.25</v>
      </c>
      <c r="U609" s="16">
        <f t="shared" si="123"/>
        <v>4.7619047619047619</v>
      </c>
      <c r="W609" s="15">
        <f t="shared" si="124"/>
        <v>1</v>
      </c>
      <c r="X609" s="15">
        <f t="shared" si="125"/>
        <v>0</v>
      </c>
      <c r="Y609" s="15">
        <f t="shared" si="126"/>
        <v>1</v>
      </c>
      <c r="Z609" s="15">
        <f t="shared" si="127"/>
        <v>1</v>
      </c>
      <c r="AA609" s="15">
        <f t="shared" si="128"/>
        <v>1</v>
      </c>
    </row>
    <row r="610" spans="1:27" x14ac:dyDescent="0.25">
      <c r="A610" t="s">
        <v>12</v>
      </c>
      <c r="B610" t="s">
        <v>18</v>
      </c>
      <c r="C610">
        <v>30113006280999</v>
      </c>
      <c r="D610" t="s">
        <v>3270</v>
      </c>
      <c r="E610" t="s">
        <v>1853</v>
      </c>
      <c r="F610">
        <v>2015</v>
      </c>
      <c r="G610" t="s">
        <v>3271</v>
      </c>
      <c r="H610" t="s">
        <v>3272</v>
      </c>
      <c r="I610">
        <v>17</v>
      </c>
      <c r="J610">
        <v>6</v>
      </c>
      <c r="K610">
        <v>7</v>
      </c>
      <c r="L610">
        <v>2</v>
      </c>
      <c r="N610" s="15" t="str">
        <f t="shared" si="117"/>
        <v>2016</v>
      </c>
      <c r="O610" s="15" t="str">
        <f t="shared" si="118"/>
        <v>02</v>
      </c>
      <c r="P610" s="15">
        <f t="shared" si="119"/>
        <v>201602</v>
      </c>
      <c r="Q610" s="15">
        <f t="shared" si="129"/>
        <v>202009</v>
      </c>
      <c r="R610" s="15">
        <f t="shared" si="120"/>
        <v>23</v>
      </c>
      <c r="S610" s="15">
        <f t="shared" si="121"/>
        <v>9</v>
      </c>
      <c r="T610" s="16">
        <f t="shared" si="122"/>
        <v>4.75</v>
      </c>
      <c r="U610" s="16">
        <f t="shared" si="123"/>
        <v>4.8421052631578947</v>
      </c>
      <c r="W610" s="15">
        <f t="shared" si="124"/>
        <v>1</v>
      </c>
      <c r="X610" s="15">
        <f t="shared" si="125"/>
        <v>0</v>
      </c>
      <c r="Y610" s="15">
        <f t="shared" si="126"/>
        <v>1</v>
      </c>
      <c r="Z610" s="15">
        <f t="shared" si="127"/>
        <v>0</v>
      </c>
      <c r="AA610" s="15">
        <f t="shared" si="128"/>
        <v>1</v>
      </c>
    </row>
    <row r="611" spans="1:27" x14ac:dyDescent="0.25">
      <c r="A611" t="s">
        <v>12</v>
      </c>
      <c r="B611" t="s">
        <v>18</v>
      </c>
      <c r="C611">
        <v>30113006439520</v>
      </c>
      <c r="D611" t="s">
        <v>4134</v>
      </c>
      <c r="E611" t="s">
        <v>1853</v>
      </c>
      <c r="F611">
        <v>2016</v>
      </c>
      <c r="G611" t="s">
        <v>4135</v>
      </c>
      <c r="H611" t="s">
        <v>4136</v>
      </c>
      <c r="I611">
        <v>17</v>
      </c>
      <c r="J611">
        <v>4</v>
      </c>
      <c r="K611">
        <v>4</v>
      </c>
      <c r="L611">
        <v>1</v>
      </c>
      <c r="N611" s="15" t="str">
        <f t="shared" si="117"/>
        <v>2016</v>
      </c>
      <c r="O611" s="15" t="str">
        <f t="shared" si="118"/>
        <v>12</v>
      </c>
      <c r="P611" s="15">
        <f t="shared" si="119"/>
        <v>201612</v>
      </c>
      <c r="Q611" s="15">
        <f t="shared" si="129"/>
        <v>202009</v>
      </c>
      <c r="R611" s="15">
        <f t="shared" si="120"/>
        <v>21</v>
      </c>
      <c r="S611" s="15">
        <f t="shared" si="121"/>
        <v>5</v>
      </c>
      <c r="T611" s="16">
        <f t="shared" si="122"/>
        <v>3.9166666666666665</v>
      </c>
      <c r="U611" s="16">
        <f t="shared" si="123"/>
        <v>5.3617021276595747</v>
      </c>
      <c r="W611" s="15">
        <f t="shared" si="124"/>
        <v>1</v>
      </c>
      <c r="X611" s="15">
        <f t="shared" si="125"/>
        <v>0</v>
      </c>
      <c r="Y611" s="15">
        <f t="shared" si="126"/>
        <v>1</v>
      </c>
      <c r="Z611" s="15">
        <f t="shared" si="127"/>
        <v>1</v>
      </c>
      <c r="AA611" s="15">
        <f t="shared" si="128"/>
        <v>1</v>
      </c>
    </row>
    <row r="612" spans="1:27" x14ac:dyDescent="0.25">
      <c r="A612" t="s">
        <v>12</v>
      </c>
      <c r="B612" t="s">
        <v>18</v>
      </c>
      <c r="C612">
        <v>30113003061533</v>
      </c>
      <c r="D612" t="s">
        <v>142</v>
      </c>
      <c r="E612" t="s">
        <v>143</v>
      </c>
      <c r="F612">
        <v>2009</v>
      </c>
      <c r="G612" t="s">
        <v>144</v>
      </c>
      <c r="H612" t="s">
        <v>145</v>
      </c>
      <c r="I612">
        <v>47</v>
      </c>
      <c r="J612">
        <v>7</v>
      </c>
      <c r="K612">
        <v>2</v>
      </c>
      <c r="L612">
        <v>3</v>
      </c>
      <c r="N612" s="15" t="str">
        <f t="shared" si="117"/>
        <v>2009</v>
      </c>
      <c r="O612" s="15" t="str">
        <f t="shared" si="118"/>
        <v>06</v>
      </c>
      <c r="P612" s="15">
        <f t="shared" si="119"/>
        <v>200906</v>
      </c>
      <c r="Q612" s="15">
        <f t="shared" si="129"/>
        <v>202009</v>
      </c>
      <c r="R612" s="15">
        <f t="shared" si="120"/>
        <v>54</v>
      </c>
      <c r="S612" s="15">
        <f t="shared" si="121"/>
        <v>5</v>
      </c>
      <c r="T612" s="16">
        <f t="shared" si="122"/>
        <v>11.416666666666666</v>
      </c>
      <c r="U612" s="16">
        <f t="shared" si="123"/>
        <v>4.7299270072992705</v>
      </c>
      <c r="W612" s="15">
        <f t="shared" si="124"/>
        <v>1</v>
      </c>
      <c r="X612" s="15">
        <f t="shared" si="125"/>
        <v>0</v>
      </c>
      <c r="Y612" s="15">
        <f t="shared" si="126"/>
        <v>1</v>
      </c>
      <c r="Z612" s="15">
        <f t="shared" si="127"/>
        <v>1</v>
      </c>
      <c r="AA612" s="15">
        <f t="shared" si="128"/>
        <v>1</v>
      </c>
    </row>
    <row r="613" spans="1:27" x14ac:dyDescent="0.25">
      <c r="A613" t="s">
        <v>12</v>
      </c>
      <c r="B613" t="s">
        <v>18</v>
      </c>
      <c r="C613">
        <v>30113005913426</v>
      </c>
      <c r="D613" t="s">
        <v>2082</v>
      </c>
      <c r="E613" t="s">
        <v>1853</v>
      </c>
      <c r="F613">
        <v>2014</v>
      </c>
      <c r="G613" t="s">
        <v>2083</v>
      </c>
      <c r="H613" t="s">
        <v>2084</v>
      </c>
      <c r="I613">
        <v>24</v>
      </c>
      <c r="J613">
        <v>16</v>
      </c>
      <c r="K613">
        <v>7</v>
      </c>
      <c r="L613">
        <v>3</v>
      </c>
      <c r="N613" s="15" t="str">
        <f t="shared" si="117"/>
        <v>2014</v>
      </c>
      <c r="O613" s="15" t="str">
        <f t="shared" si="118"/>
        <v>06</v>
      </c>
      <c r="P613" s="15">
        <f t="shared" si="119"/>
        <v>201406</v>
      </c>
      <c r="Q613" s="15">
        <f t="shared" si="129"/>
        <v>202006</v>
      </c>
      <c r="R613" s="15">
        <f t="shared" si="120"/>
        <v>40</v>
      </c>
      <c r="S613" s="15">
        <f t="shared" si="121"/>
        <v>10</v>
      </c>
      <c r="T613" s="16">
        <f t="shared" si="122"/>
        <v>6.416666666666667</v>
      </c>
      <c r="U613" s="16">
        <f t="shared" si="123"/>
        <v>6.2337662337662332</v>
      </c>
      <c r="W613" s="15">
        <f t="shared" si="124"/>
        <v>1</v>
      </c>
      <c r="X613" s="15">
        <f t="shared" si="125"/>
        <v>1</v>
      </c>
      <c r="Y613" s="15">
        <f t="shared" si="126"/>
        <v>1</v>
      </c>
      <c r="Z613" s="15">
        <f t="shared" si="127"/>
        <v>0</v>
      </c>
      <c r="AA613" s="15">
        <f t="shared" si="128"/>
        <v>1</v>
      </c>
    </row>
    <row r="614" spans="1:27" x14ac:dyDescent="0.25">
      <c r="A614" t="s">
        <v>12</v>
      </c>
      <c r="B614" t="s">
        <v>18</v>
      </c>
      <c r="C614">
        <v>30113003248478</v>
      </c>
      <c r="D614" t="s">
        <v>636</v>
      </c>
      <c r="E614" t="s">
        <v>143</v>
      </c>
      <c r="F614">
        <v>2008</v>
      </c>
      <c r="G614" t="s">
        <v>637</v>
      </c>
      <c r="H614" t="s">
        <v>638</v>
      </c>
      <c r="I614">
        <v>49</v>
      </c>
      <c r="J614">
        <v>4</v>
      </c>
      <c r="K614">
        <v>6</v>
      </c>
      <c r="L614">
        <v>1</v>
      </c>
      <c r="N614" s="15" t="str">
        <f t="shared" si="117"/>
        <v>2011</v>
      </c>
      <c r="O614" s="15" t="str">
        <f t="shared" si="118"/>
        <v>01</v>
      </c>
      <c r="P614" s="15">
        <f t="shared" si="119"/>
        <v>201101</v>
      </c>
      <c r="Q614" s="15">
        <f t="shared" si="129"/>
        <v>202009</v>
      </c>
      <c r="R614" s="15">
        <f t="shared" si="120"/>
        <v>53</v>
      </c>
      <c r="S614" s="15">
        <f t="shared" si="121"/>
        <v>7</v>
      </c>
      <c r="T614" s="16">
        <f t="shared" si="122"/>
        <v>9.8333333333333339</v>
      </c>
      <c r="U614" s="16">
        <f t="shared" si="123"/>
        <v>5.3898305084745761</v>
      </c>
      <c r="W614" s="15">
        <f t="shared" si="124"/>
        <v>1</v>
      </c>
      <c r="X614" s="15">
        <f t="shared" si="125"/>
        <v>0</v>
      </c>
      <c r="Y614" s="15">
        <f t="shared" si="126"/>
        <v>1</v>
      </c>
      <c r="Z614" s="15">
        <f t="shared" si="127"/>
        <v>0</v>
      </c>
      <c r="AA614" s="15">
        <f t="shared" si="128"/>
        <v>1</v>
      </c>
    </row>
    <row r="615" spans="1:27" x14ac:dyDescent="0.25">
      <c r="A615" t="s">
        <v>12</v>
      </c>
      <c r="B615" t="s">
        <v>18</v>
      </c>
      <c r="C615">
        <v>30113002244502</v>
      </c>
      <c r="D615" t="s">
        <v>19</v>
      </c>
      <c r="E615" t="s">
        <v>20</v>
      </c>
      <c r="F615">
        <v>2005</v>
      </c>
      <c r="G615" t="s">
        <v>21</v>
      </c>
      <c r="H615" t="s">
        <v>22</v>
      </c>
      <c r="I615">
        <v>97</v>
      </c>
      <c r="J615">
        <v>11</v>
      </c>
      <c r="K615">
        <v>3</v>
      </c>
      <c r="L615">
        <v>0</v>
      </c>
      <c r="N615" s="15" t="str">
        <f t="shared" si="117"/>
        <v>2009</v>
      </c>
      <c r="O615" s="15" t="str">
        <f t="shared" si="118"/>
        <v>05</v>
      </c>
      <c r="P615" s="15">
        <f t="shared" si="119"/>
        <v>200905</v>
      </c>
      <c r="Q615" s="15">
        <f t="shared" si="129"/>
        <v>202010</v>
      </c>
      <c r="R615" s="15">
        <f t="shared" si="120"/>
        <v>108</v>
      </c>
      <c r="S615" s="15">
        <f t="shared" si="121"/>
        <v>3</v>
      </c>
      <c r="T615" s="16">
        <f t="shared" si="122"/>
        <v>11.5</v>
      </c>
      <c r="U615" s="16">
        <f t="shared" si="123"/>
        <v>9.3913043478260878</v>
      </c>
      <c r="W615" s="15">
        <f t="shared" si="124"/>
        <v>1</v>
      </c>
      <c r="X615" s="15">
        <f t="shared" si="125"/>
        <v>0</v>
      </c>
      <c r="Y615" s="15">
        <f t="shared" si="126"/>
        <v>0</v>
      </c>
      <c r="Z615" s="15">
        <f t="shared" si="127"/>
        <v>1</v>
      </c>
      <c r="AA615" s="15">
        <f t="shared" si="128"/>
        <v>1</v>
      </c>
    </row>
    <row r="616" spans="1:27" x14ac:dyDescent="0.25">
      <c r="A616" t="s">
        <v>12</v>
      </c>
      <c r="B616" t="s">
        <v>18</v>
      </c>
      <c r="C616">
        <v>30113003248544</v>
      </c>
      <c r="D616" t="s">
        <v>19</v>
      </c>
      <c r="E616" t="s">
        <v>20</v>
      </c>
      <c r="F616">
        <v>2005</v>
      </c>
      <c r="G616" t="s">
        <v>645</v>
      </c>
      <c r="H616" t="s">
        <v>646</v>
      </c>
      <c r="I616">
        <v>45</v>
      </c>
      <c r="J616">
        <v>9</v>
      </c>
      <c r="K616">
        <v>6</v>
      </c>
      <c r="L616">
        <v>0</v>
      </c>
      <c r="N616" s="15" t="str">
        <f t="shared" si="117"/>
        <v>2011</v>
      </c>
      <c r="O616" s="15" t="str">
        <f t="shared" si="118"/>
        <v>01</v>
      </c>
      <c r="P616" s="15">
        <f t="shared" si="119"/>
        <v>201101</v>
      </c>
      <c r="Q616" s="15">
        <f t="shared" si="129"/>
        <v>202009</v>
      </c>
      <c r="R616" s="15">
        <f t="shared" si="120"/>
        <v>54</v>
      </c>
      <c r="S616" s="15">
        <f t="shared" si="121"/>
        <v>6</v>
      </c>
      <c r="T616" s="16">
        <f t="shared" si="122"/>
        <v>9.8333333333333339</v>
      </c>
      <c r="U616" s="16">
        <f t="shared" si="123"/>
        <v>5.4915254237288131</v>
      </c>
      <c r="W616" s="15">
        <f t="shared" si="124"/>
        <v>1</v>
      </c>
      <c r="X616" s="15">
        <f t="shared" si="125"/>
        <v>0</v>
      </c>
      <c r="Y616" s="15">
        <f t="shared" si="126"/>
        <v>1</v>
      </c>
      <c r="Z616" s="15">
        <f t="shared" si="127"/>
        <v>1</v>
      </c>
      <c r="AA616" s="15">
        <f t="shared" si="128"/>
        <v>1</v>
      </c>
    </row>
    <row r="617" spans="1:27" x14ac:dyDescent="0.25">
      <c r="A617" t="s">
        <v>12</v>
      </c>
      <c r="B617" t="s">
        <v>18</v>
      </c>
      <c r="C617">
        <v>30113006227115</v>
      </c>
      <c r="D617" t="s">
        <v>2840</v>
      </c>
      <c r="E617" t="s">
        <v>1853</v>
      </c>
      <c r="F617">
        <v>2007</v>
      </c>
      <c r="G617" t="s">
        <v>2841</v>
      </c>
      <c r="H617" t="s">
        <v>2842</v>
      </c>
      <c r="I617">
        <v>15</v>
      </c>
      <c r="J617">
        <v>6</v>
      </c>
      <c r="K617">
        <v>4</v>
      </c>
      <c r="L617">
        <v>2</v>
      </c>
      <c r="N617" s="15" t="str">
        <f t="shared" si="117"/>
        <v>2015</v>
      </c>
      <c r="O617" s="15" t="str">
        <f t="shared" si="118"/>
        <v>10</v>
      </c>
      <c r="P617" s="15">
        <f t="shared" si="119"/>
        <v>201510</v>
      </c>
      <c r="Q617" s="15">
        <f t="shared" si="129"/>
        <v>202009</v>
      </c>
      <c r="R617" s="15">
        <f t="shared" si="120"/>
        <v>21</v>
      </c>
      <c r="S617" s="15">
        <f t="shared" si="121"/>
        <v>6</v>
      </c>
      <c r="T617" s="16">
        <f t="shared" si="122"/>
        <v>5.083333333333333</v>
      </c>
      <c r="U617" s="16">
        <f t="shared" si="123"/>
        <v>4.1311475409836067</v>
      </c>
      <c r="W617" s="15">
        <f t="shared" si="124"/>
        <v>1</v>
      </c>
      <c r="X617" s="15">
        <f t="shared" si="125"/>
        <v>0</v>
      </c>
      <c r="Y617" s="15">
        <f t="shared" si="126"/>
        <v>1</v>
      </c>
      <c r="Z617" s="15">
        <f t="shared" si="127"/>
        <v>1</v>
      </c>
      <c r="AA617" s="15">
        <f t="shared" si="128"/>
        <v>1</v>
      </c>
    </row>
    <row r="618" spans="1:27" x14ac:dyDescent="0.25">
      <c r="A618" t="s">
        <v>12</v>
      </c>
      <c r="B618" t="s">
        <v>18</v>
      </c>
      <c r="C618">
        <v>30113002352065</v>
      </c>
      <c r="D618" t="s">
        <v>23</v>
      </c>
      <c r="E618" t="s">
        <v>20</v>
      </c>
      <c r="F618">
        <v>2006</v>
      </c>
      <c r="G618" t="s">
        <v>24</v>
      </c>
      <c r="H618" t="s">
        <v>25</v>
      </c>
      <c r="I618">
        <v>93</v>
      </c>
      <c r="J618">
        <v>13</v>
      </c>
      <c r="K618">
        <v>3</v>
      </c>
      <c r="L618">
        <v>1</v>
      </c>
      <c r="N618" s="15" t="str">
        <f t="shared" si="117"/>
        <v>2009</v>
      </c>
      <c r="O618" s="15" t="str">
        <f t="shared" si="118"/>
        <v>02</v>
      </c>
      <c r="P618" s="15">
        <f t="shared" si="119"/>
        <v>200902</v>
      </c>
      <c r="Q618" s="15">
        <f t="shared" si="129"/>
        <v>202009</v>
      </c>
      <c r="R618" s="15">
        <f t="shared" si="120"/>
        <v>106</v>
      </c>
      <c r="S618" s="15">
        <f t="shared" si="121"/>
        <v>4</v>
      </c>
      <c r="T618" s="16">
        <f t="shared" si="122"/>
        <v>11.75</v>
      </c>
      <c r="U618" s="16">
        <f t="shared" si="123"/>
        <v>9.0212765957446805</v>
      </c>
      <c r="W618" s="15">
        <f t="shared" si="124"/>
        <v>1</v>
      </c>
      <c r="X618" s="15">
        <f t="shared" si="125"/>
        <v>0</v>
      </c>
      <c r="Y618" s="15">
        <f t="shared" si="126"/>
        <v>0</v>
      </c>
      <c r="Z618" s="15">
        <f t="shared" si="127"/>
        <v>1</v>
      </c>
      <c r="AA618" s="15">
        <f t="shared" si="128"/>
        <v>1</v>
      </c>
    </row>
    <row r="619" spans="1:27" x14ac:dyDescent="0.25">
      <c r="A619" t="s">
        <v>12</v>
      </c>
      <c r="B619" t="s">
        <v>18</v>
      </c>
      <c r="C619">
        <v>30113005797621</v>
      </c>
      <c r="D619" t="s">
        <v>1869</v>
      </c>
      <c r="E619" t="s">
        <v>1853</v>
      </c>
      <c r="F619">
        <v>2013</v>
      </c>
      <c r="G619" t="s">
        <v>1870</v>
      </c>
      <c r="H619" t="s">
        <v>1871</v>
      </c>
      <c r="I619">
        <v>21</v>
      </c>
      <c r="J619">
        <v>23</v>
      </c>
      <c r="K619">
        <v>3</v>
      </c>
      <c r="L619">
        <v>0</v>
      </c>
      <c r="N619" s="15" t="str">
        <f t="shared" si="117"/>
        <v>2014</v>
      </c>
      <c r="O619" s="15" t="str">
        <f t="shared" si="118"/>
        <v>01</v>
      </c>
      <c r="P619" s="15">
        <f t="shared" si="119"/>
        <v>201401</v>
      </c>
      <c r="Q619" s="15">
        <f t="shared" si="129"/>
        <v>202003</v>
      </c>
      <c r="R619" s="15">
        <f t="shared" si="120"/>
        <v>44</v>
      </c>
      <c r="S619" s="15">
        <f t="shared" si="121"/>
        <v>3</v>
      </c>
      <c r="T619" s="16">
        <f t="shared" si="122"/>
        <v>6.833333333333333</v>
      </c>
      <c r="U619" s="16">
        <f t="shared" si="123"/>
        <v>6.4390243902439028</v>
      </c>
      <c r="W619" s="15">
        <f t="shared" si="124"/>
        <v>1</v>
      </c>
      <c r="X619" s="15">
        <f t="shared" si="125"/>
        <v>1</v>
      </c>
      <c r="Y619" s="15">
        <f t="shared" si="126"/>
        <v>1</v>
      </c>
      <c r="Z619" s="15">
        <f t="shared" si="127"/>
        <v>1</v>
      </c>
      <c r="AA619" s="15">
        <f t="shared" si="128"/>
        <v>1</v>
      </c>
    </row>
    <row r="620" spans="1:27" x14ac:dyDescent="0.25">
      <c r="A620" t="s">
        <v>12</v>
      </c>
      <c r="B620" t="s">
        <v>18</v>
      </c>
      <c r="C620">
        <v>30113003248577</v>
      </c>
      <c r="D620" t="s">
        <v>647</v>
      </c>
      <c r="E620" t="s">
        <v>143</v>
      </c>
      <c r="F620">
        <v>2010</v>
      </c>
      <c r="G620" t="s">
        <v>648</v>
      </c>
      <c r="H620" t="s">
        <v>649</v>
      </c>
      <c r="I620">
        <v>34</v>
      </c>
      <c r="J620">
        <v>9</v>
      </c>
      <c r="K620">
        <v>5</v>
      </c>
      <c r="L620">
        <v>2</v>
      </c>
      <c r="N620" s="15" t="str">
        <f t="shared" si="117"/>
        <v>2011</v>
      </c>
      <c r="O620" s="15" t="str">
        <f t="shared" si="118"/>
        <v>01</v>
      </c>
      <c r="P620" s="15">
        <f t="shared" si="119"/>
        <v>201101</v>
      </c>
      <c r="Q620" s="15">
        <f t="shared" si="129"/>
        <v>202009</v>
      </c>
      <c r="R620" s="15">
        <f t="shared" si="120"/>
        <v>43</v>
      </c>
      <c r="S620" s="15">
        <f t="shared" si="121"/>
        <v>7</v>
      </c>
      <c r="T620" s="16">
        <f t="shared" si="122"/>
        <v>9.8333333333333339</v>
      </c>
      <c r="U620" s="16">
        <f t="shared" si="123"/>
        <v>4.3728813559322033</v>
      </c>
      <c r="W620" s="15">
        <f t="shared" si="124"/>
        <v>1</v>
      </c>
      <c r="X620" s="15">
        <f t="shared" si="125"/>
        <v>0</v>
      </c>
      <c r="Y620" s="15">
        <f t="shared" si="126"/>
        <v>1</v>
      </c>
      <c r="Z620" s="15">
        <f t="shared" si="127"/>
        <v>0</v>
      </c>
      <c r="AA620" s="15">
        <f t="shared" si="128"/>
        <v>1</v>
      </c>
    </row>
    <row r="621" spans="1:27" x14ac:dyDescent="0.25">
      <c r="A621" t="s">
        <v>12</v>
      </c>
      <c r="B621" t="s">
        <v>18</v>
      </c>
      <c r="C621">
        <v>30113003248460</v>
      </c>
      <c r="D621" t="s">
        <v>633</v>
      </c>
      <c r="E621" t="s">
        <v>20</v>
      </c>
      <c r="F621">
        <v>2008</v>
      </c>
      <c r="G621" t="s">
        <v>634</v>
      </c>
      <c r="H621" t="s">
        <v>635</v>
      </c>
      <c r="I621">
        <v>59</v>
      </c>
      <c r="J621">
        <v>7</v>
      </c>
      <c r="K621">
        <v>6</v>
      </c>
      <c r="L621">
        <v>1</v>
      </c>
      <c r="N621" s="15" t="str">
        <f t="shared" si="117"/>
        <v>2011</v>
      </c>
      <c r="O621" s="15" t="str">
        <f t="shared" si="118"/>
        <v>01</v>
      </c>
      <c r="P621" s="15">
        <f t="shared" si="119"/>
        <v>201101</v>
      </c>
      <c r="Q621" s="15">
        <f t="shared" si="129"/>
        <v>202009</v>
      </c>
      <c r="R621" s="15">
        <f t="shared" si="120"/>
        <v>66</v>
      </c>
      <c r="S621" s="15">
        <f t="shared" si="121"/>
        <v>7</v>
      </c>
      <c r="T621" s="16">
        <f t="shared" si="122"/>
        <v>9.8333333333333339</v>
      </c>
      <c r="U621" s="16">
        <f t="shared" si="123"/>
        <v>6.7118644067796609</v>
      </c>
      <c r="W621" s="15">
        <f t="shared" si="124"/>
        <v>1</v>
      </c>
      <c r="X621" s="15">
        <f t="shared" si="125"/>
        <v>0</v>
      </c>
      <c r="Y621" s="15">
        <f t="shared" si="126"/>
        <v>1</v>
      </c>
      <c r="Z621" s="15">
        <f t="shared" si="127"/>
        <v>0</v>
      </c>
      <c r="AA621" s="15">
        <f t="shared" si="128"/>
        <v>1</v>
      </c>
    </row>
    <row r="622" spans="1:27" x14ac:dyDescent="0.25">
      <c r="A622" t="s">
        <v>12</v>
      </c>
      <c r="B622" t="s">
        <v>18</v>
      </c>
      <c r="C622">
        <v>30113003332017</v>
      </c>
      <c r="D622" t="s">
        <v>535</v>
      </c>
      <c r="E622" t="s">
        <v>143</v>
      </c>
      <c r="F622">
        <v>2010</v>
      </c>
      <c r="G622" t="s">
        <v>536</v>
      </c>
      <c r="H622" t="s">
        <v>537</v>
      </c>
      <c r="I622">
        <v>48</v>
      </c>
      <c r="J622">
        <v>16</v>
      </c>
      <c r="K622">
        <v>6</v>
      </c>
      <c r="L622">
        <v>0</v>
      </c>
      <c r="N622" s="15" t="str">
        <f t="shared" si="117"/>
        <v>2010</v>
      </c>
      <c r="O622" s="15" t="str">
        <f t="shared" si="118"/>
        <v>10</v>
      </c>
      <c r="P622" s="15">
        <f t="shared" si="119"/>
        <v>201010</v>
      </c>
      <c r="Q622" s="15">
        <f t="shared" si="129"/>
        <v>202003</v>
      </c>
      <c r="R622" s="15">
        <f t="shared" si="120"/>
        <v>64</v>
      </c>
      <c r="S622" s="15">
        <f t="shared" si="121"/>
        <v>6</v>
      </c>
      <c r="T622" s="16">
        <f t="shared" si="122"/>
        <v>10.083333333333334</v>
      </c>
      <c r="U622" s="16">
        <f t="shared" si="123"/>
        <v>6.3471074380165282</v>
      </c>
      <c r="W622" s="15">
        <f t="shared" si="124"/>
        <v>1</v>
      </c>
      <c r="X622" s="15">
        <f t="shared" si="125"/>
        <v>1</v>
      </c>
      <c r="Y622" s="15">
        <f t="shared" si="126"/>
        <v>1</v>
      </c>
      <c r="Z622" s="15">
        <f t="shared" si="127"/>
        <v>1</v>
      </c>
      <c r="AA622" s="15">
        <f t="shared" si="128"/>
        <v>1</v>
      </c>
    </row>
    <row r="623" spans="1:27" x14ac:dyDescent="0.25">
      <c r="A623" t="s">
        <v>12</v>
      </c>
      <c r="B623" t="s">
        <v>18</v>
      </c>
      <c r="C623">
        <v>30113003059396</v>
      </c>
      <c r="D623" t="s">
        <v>146</v>
      </c>
      <c r="E623" t="s">
        <v>143</v>
      </c>
      <c r="F623">
        <v>2009</v>
      </c>
      <c r="G623" t="s">
        <v>147</v>
      </c>
      <c r="H623" t="s">
        <v>148</v>
      </c>
      <c r="I623">
        <v>63</v>
      </c>
      <c r="J623">
        <v>11</v>
      </c>
      <c r="K623">
        <v>3</v>
      </c>
      <c r="L623">
        <v>0</v>
      </c>
      <c r="N623" s="15" t="str">
        <f t="shared" si="117"/>
        <v>2009</v>
      </c>
      <c r="O623" s="15" t="str">
        <f t="shared" si="118"/>
        <v>06</v>
      </c>
      <c r="P623" s="15">
        <f t="shared" si="119"/>
        <v>200906</v>
      </c>
      <c r="Q623" s="15">
        <f t="shared" si="129"/>
        <v>202009</v>
      </c>
      <c r="R623" s="15">
        <f t="shared" si="120"/>
        <v>74</v>
      </c>
      <c r="S623" s="15">
        <f t="shared" si="121"/>
        <v>3</v>
      </c>
      <c r="T623" s="16">
        <f t="shared" si="122"/>
        <v>11.416666666666666</v>
      </c>
      <c r="U623" s="16">
        <f t="shared" si="123"/>
        <v>6.4817518248175183</v>
      </c>
      <c r="W623" s="15">
        <f t="shared" si="124"/>
        <v>1</v>
      </c>
      <c r="X623" s="15">
        <f t="shared" si="125"/>
        <v>0</v>
      </c>
      <c r="Y623" s="15">
        <f t="shared" si="126"/>
        <v>1</v>
      </c>
      <c r="Z623" s="15">
        <f t="shared" si="127"/>
        <v>1</v>
      </c>
      <c r="AA623" s="15">
        <f t="shared" si="128"/>
        <v>1</v>
      </c>
    </row>
    <row r="624" spans="1:27" x14ac:dyDescent="0.25">
      <c r="A624" t="s">
        <v>12</v>
      </c>
      <c r="B624" t="s">
        <v>18</v>
      </c>
      <c r="C624">
        <v>30113003248452</v>
      </c>
      <c r="D624" t="s">
        <v>146</v>
      </c>
      <c r="E624" t="s">
        <v>143</v>
      </c>
      <c r="F624">
        <v>2009</v>
      </c>
      <c r="G624" t="s">
        <v>631</v>
      </c>
      <c r="H624" t="s">
        <v>632</v>
      </c>
      <c r="I624">
        <v>25</v>
      </c>
      <c r="J624">
        <v>9</v>
      </c>
      <c r="K624">
        <v>2</v>
      </c>
      <c r="L624">
        <v>1</v>
      </c>
      <c r="N624" s="15" t="str">
        <f t="shared" si="117"/>
        <v>2011</v>
      </c>
      <c r="O624" s="15" t="str">
        <f t="shared" si="118"/>
        <v>01</v>
      </c>
      <c r="P624" s="15">
        <f t="shared" si="119"/>
        <v>201101</v>
      </c>
      <c r="Q624" s="15">
        <f t="shared" si="129"/>
        <v>202009</v>
      </c>
      <c r="R624" s="15">
        <f t="shared" si="120"/>
        <v>34</v>
      </c>
      <c r="S624" s="15">
        <f t="shared" si="121"/>
        <v>3</v>
      </c>
      <c r="T624" s="16">
        <f t="shared" si="122"/>
        <v>9.8333333333333339</v>
      </c>
      <c r="U624" s="16">
        <f t="shared" si="123"/>
        <v>3.4576271186440675</v>
      </c>
      <c r="W624" s="15">
        <f t="shared" si="124"/>
        <v>1</v>
      </c>
      <c r="X624" s="15">
        <f t="shared" si="125"/>
        <v>0</v>
      </c>
      <c r="Y624" s="15">
        <f t="shared" si="126"/>
        <v>1</v>
      </c>
      <c r="Z624" s="15">
        <f t="shared" si="127"/>
        <v>1</v>
      </c>
      <c r="AA624" s="15">
        <f t="shared" si="128"/>
        <v>1</v>
      </c>
    </row>
    <row r="625" spans="1:27" x14ac:dyDescent="0.25">
      <c r="A625" t="s">
        <v>12</v>
      </c>
      <c r="B625" t="s">
        <v>2026</v>
      </c>
      <c r="C625">
        <v>30113005898395</v>
      </c>
      <c r="D625" t="s">
        <v>2027</v>
      </c>
      <c r="E625" t="s">
        <v>2028</v>
      </c>
      <c r="F625">
        <v>2014</v>
      </c>
      <c r="G625" t="s">
        <v>2029</v>
      </c>
      <c r="H625" t="s">
        <v>2030</v>
      </c>
      <c r="I625">
        <v>23</v>
      </c>
      <c r="J625">
        <v>4</v>
      </c>
      <c r="K625">
        <v>3</v>
      </c>
      <c r="L625">
        <v>0</v>
      </c>
      <c r="N625" s="15" t="str">
        <f t="shared" si="117"/>
        <v>2014</v>
      </c>
      <c r="O625" s="15" t="str">
        <f t="shared" si="118"/>
        <v>05</v>
      </c>
      <c r="P625" s="15">
        <f t="shared" si="119"/>
        <v>201405</v>
      </c>
      <c r="Q625" s="15">
        <f t="shared" si="129"/>
        <v>202009</v>
      </c>
      <c r="R625" s="15">
        <f t="shared" si="120"/>
        <v>27</v>
      </c>
      <c r="S625" s="15">
        <f t="shared" si="121"/>
        <v>3</v>
      </c>
      <c r="T625" s="16">
        <f t="shared" si="122"/>
        <v>6.5</v>
      </c>
      <c r="U625" s="16">
        <f t="shared" si="123"/>
        <v>4.1538461538461542</v>
      </c>
      <c r="W625" s="15">
        <f t="shared" si="124"/>
        <v>1</v>
      </c>
      <c r="X625" s="15">
        <f t="shared" si="125"/>
        <v>0</v>
      </c>
      <c r="Y625" s="15">
        <f t="shared" si="126"/>
        <v>1</v>
      </c>
      <c r="Z625" s="15">
        <f t="shared" si="127"/>
        <v>1</v>
      </c>
      <c r="AA625" s="15">
        <f t="shared" si="128"/>
        <v>1</v>
      </c>
    </row>
    <row r="626" spans="1:27" x14ac:dyDescent="0.25">
      <c r="A626" t="s">
        <v>12</v>
      </c>
      <c r="B626" t="s">
        <v>377</v>
      </c>
      <c r="C626">
        <v>30113005389122</v>
      </c>
      <c r="D626" t="s">
        <v>848</v>
      </c>
      <c r="E626" t="s">
        <v>379</v>
      </c>
      <c r="F626">
        <v>2011</v>
      </c>
      <c r="G626" t="s">
        <v>849</v>
      </c>
      <c r="H626" t="s">
        <v>850</v>
      </c>
      <c r="I626">
        <v>22</v>
      </c>
      <c r="J626">
        <v>11</v>
      </c>
      <c r="K626">
        <v>3</v>
      </c>
      <c r="L626">
        <v>1</v>
      </c>
      <c r="N626" s="15" t="str">
        <f t="shared" si="117"/>
        <v>2011</v>
      </c>
      <c r="O626" s="15" t="str">
        <f t="shared" si="118"/>
        <v>11</v>
      </c>
      <c r="P626" s="15">
        <f t="shared" si="119"/>
        <v>201111</v>
      </c>
      <c r="Q626" s="15">
        <f t="shared" si="129"/>
        <v>202009</v>
      </c>
      <c r="R626" s="15">
        <f t="shared" si="120"/>
        <v>33</v>
      </c>
      <c r="S626" s="15">
        <f t="shared" si="121"/>
        <v>4</v>
      </c>
      <c r="T626" s="16">
        <f t="shared" si="122"/>
        <v>9</v>
      </c>
      <c r="U626" s="16">
        <f t="shared" si="123"/>
        <v>3.6666666666666665</v>
      </c>
      <c r="W626" s="15">
        <f t="shared" si="124"/>
        <v>1</v>
      </c>
      <c r="X626" s="15">
        <f t="shared" si="125"/>
        <v>0</v>
      </c>
      <c r="Y626" s="15">
        <f t="shared" si="126"/>
        <v>1</v>
      </c>
      <c r="Z626" s="15">
        <f t="shared" si="127"/>
        <v>1</v>
      </c>
      <c r="AA626" s="15">
        <f t="shared" si="128"/>
        <v>1</v>
      </c>
    </row>
    <row r="627" spans="1:27" x14ac:dyDescent="0.25">
      <c r="A627" t="s">
        <v>12</v>
      </c>
      <c r="B627" t="s">
        <v>377</v>
      </c>
      <c r="C627">
        <v>30113005821405</v>
      </c>
      <c r="D627" t="s">
        <v>1612</v>
      </c>
      <c r="E627" t="s">
        <v>1613</v>
      </c>
      <c r="F627">
        <v>2013</v>
      </c>
      <c r="G627" t="s">
        <v>1614</v>
      </c>
      <c r="H627" t="s">
        <v>1615</v>
      </c>
      <c r="I627">
        <v>11</v>
      </c>
      <c r="J627">
        <v>6</v>
      </c>
      <c r="K627">
        <v>2</v>
      </c>
      <c r="L627">
        <v>1</v>
      </c>
      <c r="N627" s="15" t="str">
        <f t="shared" si="117"/>
        <v>2013</v>
      </c>
      <c r="O627" s="15" t="str">
        <f t="shared" si="118"/>
        <v>10</v>
      </c>
      <c r="P627" s="15">
        <f t="shared" si="119"/>
        <v>201310</v>
      </c>
      <c r="Q627" s="15">
        <f t="shared" si="129"/>
        <v>202009</v>
      </c>
      <c r="R627" s="15">
        <f t="shared" si="120"/>
        <v>17</v>
      </c>
      <c r="S627" s="15">
        <f t="shared" si="121"/>
        <v>3</v>
      </c>
      <c r="T627" s="16">
        <f t="shared" si="122"/>
        <v>7.083333333333333</v>
      </c>
      <c r="U627" s="16">
        <f t="shared" si="123"/>
        <v>2.4</v>
      </c>
      <c r="W627" s="15">
        <f t="shared" si="124"/>
        <v>1</v>
      </c>
      <c r="X627" s="15">
        <f t="shared" si="125"/>
        <v>0</v>
      </c>
      <c r="Y627" s="15">
        <f t="shared" si="126"/>
        <v>1</v>
      </c>
      <c r="Z627" s="15">
        <f t="shared" si="127"/>
        <v>1</v>
      </c>
      <c r="AA627" s="15">
        <f t="shared" si="128"/>
        <v>1</v>
      </c>
    </row>
    <row r="628" spans="1:27" x14ac:dyDescent="0.25">
      <c r="A628" t="s">
        <v>12</v>
      </c>
      <c r="B628" t="s">
        <v>377</v>
      </c>
      <c r="C628">
        <v>30113006382688</v>
      </c>
      <c r="D628" t="s">
        <v>3964</v>
      </c>
      <c r="E628" t="s">
        <v>3965</v>
      </c>
      <c r="F628">
        <v>2016</v>
      </c>
      <c r="G628" t="s">
        <v>3966</v>
      </c>
      <c r="H628" t="s">
        <v>3967</v>
      </c>
      <c r="I628">
        <v>16</v>
      </c>
      <c r="J628">
        <v>6</v>
      </c>
      <c r="K628">
        <v>5</v>
      </c>
      <c r="L628">
        <v>2</v>
      </c>
      <c r="N628" s="15" t="str">
        <f t="shared" si="117"/>
        <v>2016</v>
      </c>
      <c r="O628" s="15" t="str">
        <f t="shared" si="118"/>
        <v>11</v>
      </c>
      <c r="P628" s="15">
        <f t="shared" si="119"/>
        <v>201611</v>
      </c>
      <c r="Q628" s="15">
        <f t="shared" si="129"/>
        <v>202009</v>
      </c>
      <c r="R628" s="15">
        <f t="shared" si="120"/>
        <v>22</v>
      </c>
      <c r="S628" s="15">
        <f t="shared" si="121"/>
        <v>7</v>
      </c>
      <c r="T628" s="16">
        <f t="shared" si="122"/>
        <v>4</v>
      </c>
      <c r="U628" s="16">
        <f t="shared" si="123"/>
        <v>5.5</v>
      </c>
      <c r="W628" s="15">
        <f t="shared" si="124"/>
        <v>1</v>
      </c>
      <c r="X628" s="15">
        <f t="shared" si="125"/>
        <v>0</v>
      </c>
      <c r="Y628" s="15">
        <f t="shared" si="126"/>
        <v>1</v>
      </c>
      <c r="Z628" s="15">
        <f t="shared" si="127"/>
        <v>0</v>
      </c>
      <c r="AA628" s="15">
        <f t="shared" si="128"/>
        <v>1</v>
      </c>
    </row>
    <row r="629" spans="1:27" x14ac:dyDescent="0.25">
      <c r="A629" t="s">
        <v>12</v>
      </c>
      <c r="B629" t="s">
        <v>377</v>
      </c>
      <c r="C629">
        <v>30113003166522</v>
      </c>
      <c r="D629" t="s">
        <v>378</v>
      </c>
      <c r="E629" t="s">
        <v>379</v>
      </c>
      <c r="F629">
        <v>2009</v>
      </c>
      <c r="G629" t="s">
        <v>380</v>
      </c>
      <c r="H629" t="s">
        <v>381</v>
      </c>
      <c r="I629">
        <v>12</v>
      </c>
      <c r="J629">
        <v>15</v>
      </c>
      <c r="K629">
        <v>3</v>
      </c>
      <c r="L629">
        <v>0</v>
      </c>
      <c r="N629" s="15" t="str">
        <f t="shared" si="117"/>
        <v>2010</v>
      </c>
      <c r="O629" s="15" t="str">
        <f t="shared" si="118"/>
        <v>05</v>
      </c>
      <c r="P629" s="15">
        <f t="shared" si="119"/>
        <v>201005</v>
      </c>
      <c r="Q629" s="15">
        <f t="shared" si="129"/>
        <v>202009</v>
      </c>
      <c r="R629" s="15">
        <f t="shared" si="120"/>
        <v>27</v>
      </c>
      <c r="S629" s="15">
        <f t="shared" si="121"/>
        <v>3</v>
      </c>
      <c r="T629" s="16">
        <f t="shared" si="122"/>
        <v>10.5</v>
      </c>
      <c r="U629" s="16">
        <f t="shared" si="123"/>
        <v>2.5714285714285716</v>
      </c>
      <c r="W629" s="15">
        <f t="shared" si="124"/>
        <v>1</v>
      </c>
      <c r="X629" s="15">
        <f t="shared" si="125"/>
        <v>0</v>
      </c>
      <c r="Y629" s="15">
        <f t="shared" si="126"/>
        <v>1</v>
      </c>
      <c r="Z629" s="15">
        <f t="shared" si="127"/>
        <v>1</v>
      </c>
      <c r="AA629" s="15">
        <f t="shared" si="128"/>
        <v>1</v>
      </c>
    </row>
    <row r="630" spans="1:27" x14ac:dyDescent="0.25">
      <c r="A630" t="s">
        <v>12</v>
      </c>
      <c r="B630" t="s">
        <v>564</v>
      </c>
      <c r="C630">
        <v>30113005506774</v>
      </c>
      <c r="D630" t="s">
        <v>1043</v>
      </c>
      <c r="E630" t="s">
        <v>566</v>
      </c>
      <c r="F630">
        <v>2010</v>
      </c>
      <c r="G630" t="s">
        <v>1044</v>
      </c>
      <c r="H630" t="s">
        <v>1045</v>
      </c>
      <c r="I630">
        <v>32</v>
      </c>
      <c r="J630">
        <v>12</v>
      </c>
      <c r="K630">
        <v>5</v>
      </c>
      <c r="L630">
        <v>4</v>
      </c>
      <c r="N630" s="15" t="str">
        <f t="shared" si="117"/>
        <v>2012</v>
      </c>
      <c r="O630" s="15" t="str">
        <f t="shared" si="118"/>
        <v>06</v>
      </c>
      <c r="P630" s="15">
        <f t="shared" si="119"/>
        <v>201206</v>
      </c>
      <c r="Q630" s="15">
        <f t="shared" si="129"/>
        <v>202010</v>
      </c>
      <c r="R630" s="15">
        <f t="shared" si="120"/>
        <v>44</v>
      </c>
      <c r="S630" s="15">
        <f t="shared" si="121"/>
        <v>9</v>
      </c>
      <c r="T630" s="16">
        <f t="shared" si="122"/>
        <v>8.4166666666666661</v>
      </c>
      <c r="U630" s="16">
        <f t="shared" si="123"/>
        <v>5.2277227722772279</v>
      </c>
      <c r="W630" s="15">
        <f t="shared" si="124"/>
        <v>1</v>
      </c>
      <c r="X630" s="15">
        <f t="shared" si="125"/>
        <v>0</v>
      </c>
      <c r="Y630" s="15">
        <f t="shared" si="126"/>
        <v>1</v>
      </c>
      <c r="Z630" s="15">
        <f t="shared" si="127"/>
        <v>0</v>
      </c>
      <c r="AA630" s="15">
        <f t="shared" si="128"/>
        <v>1</v>
      </c>
    </row>
    <row r="631" spans="1:27" x14ac:dyDescent="0.25">
      <c r="A631" t="s">
        <v>12</v>
      </c>
      <c r="B631" t="s">
        <v>564</v>
      </c>
      <c r="C631">
        <v>30113005506766</v>
      </c>
      <c r="D631" t="s">
        <v>1040</v>
      </c>
      <c r="E631" t="s">
        <v>566</v>
      </c>
      <c r="F631">
        <v>2011</v>
      </c>
      <c r="G631" t="s">
        <v>1041</v>
      </c>
      <c r="H631" t="s">
        <v>1042</v>
      </c>
      <c r="I631">
        <v>35</v>
      </c>
      <c r="J631">
        <v>14</v>
      </c>
      <c r="K631">
        <v>8</v>
      </c>
      <c r="L631">
        <v>0</v>
      </c>
      <c r="N631" s="15" t="str">
        <f t="shared" si="117"/>
        <v>2012</v>
      </c>
      <c r="O631" s="15" t="str">
        <f t="shared" si="118"/>
        <v>06</v>
      </c>
      <c r="P631" s="15">
        <f t="shared" si="119"/>
        <v>201206</v>
      </c>
      <c r="Q631" s="15">
        <f t="shared" si="129"/>
        <v>202010</v>
      </c>
      <c r="R631" s="15">
        <f t="shared" si="120"/>
        <v>49</v>
      </c>
      <c r="S631" s="15">
        <f t="shared" si="121"/>
        <v>8</v>
      </c>
      <c r="T631" s="16">
        <f t="shared" si="122"/>
        <v>8.4166666666666661</v>
      </c>
      <c r="U631" s="16">
        <f t="shared" si="123"/>
        <v>5.8217821782178225</v>
      </c>
      <c r="W631" s="15">
        <f t="shared" si="124"/>
        <v>1</v>
      </c>
      <c r="X631" s="15">
        <f t="shared" si="125"/>
        <v>0</v>
      </c>
      <c r="Y631" s="15">
        <f t="shared" si="126"/>
        <v>1</v>
      </c>
      <c r="Z631" s="15">
        <f t="shared" si="127"/>
        <v>0</v>
      </c>
      <c r="AA631" s="15">
        <f t="shared" si="128"/>
        <v>1</v>
      </c>
    </row>
    <row r="632" spans="1:27" x14ac:dyDescent="0.25">
      <c r="A632" t="s">
        <v>12</v>
      </c>
      <c r="B632" t="s">
        <v>564</v>
      </c>
      <c r="C632">
        <v>30113003231789</v>
      </c>
      <c r="D632" t="s">
        <v>565</v>
      </c>
      <c r="E632" t="s">
        <v>566</v>
      </c>
      <c r="F632">
        <v>2010</v>
      </c>
      <c r="G632" t="s">
        <v>567</v>
      </c>
      <c r="H632" t="s">
        <v>568</v>
      </c>
      <c r="I632">
        <v>35</v>
      </c>
      <c r="J632">
        <v>11</v>
      </c>
      <c r="K632">
        <v>6</v>
      </c>
      <c r="L632">
        <v>3</v>
      </c>
      <c r="N632" s="15" t="str">
        <f t="shared" si="117"/>
        <v>2010</v>
      </c>
      <c r="O632" s="15" t="str">
        <f t="shared" si="118"/>
        <v>11</v>
      </c>
      <c r="P632" s="15">
        <f t="shared" si="119"/>
        <v>201011</v>
      </c>
      <c r="Q632" s="15">
        <f t="shared" si="129"/>
        <v>202010</v>
      </c>
      <c r="R632" s="15">
        <f t="shared" si="120"/>
        <v>46</v>
      </c>
      <c r="S632" s="15">
        <f t="shared" si="121"/>
        <v>9</v>
      </c>
      <c r="T632" s="16">
        <f t="shared" si="122"/>
        <v>10</v>
      </c>
      <c r="U632" s="16">
        <f t="shared" si="123"/>
        <v>4.5999999999999996</v>
      </c>
      <c r="W632" s="15">
        <f t="shared" si="124"/>
        <v>1</v>
      </c>
      <c r="X632" s="15">
        <f t="shared" si="125"/>
        <v>0</v>
      </c>
      <c r="Y632" s="15">
        <f t="shared" si="126"/>
        <v>1</v>
      </c>
      <c r="Z632" s="15">
        <f t="shared" si="127"/>
        <v>0</v>
      </c>
      <c r="AA632" s="15">
        <f t="shared" si="128"/>
        <v>1</v>
      </c>
    </row>
    <row r="633" spans="1:27" x14ac:dyDescent="0.25">
      <c r="A633" t="s">
        <v>12</v>
      </c>
      <c r="B633" t="s">
        <v>564</v>
      </c>
      <c r="C633">
        <v>30113003231771</v>
      </c>
      <c r="D633" t="s">
        <v>565</v>
      </c>
      <c r="E633" t="s">
        <v>566</v>
      </c>
      <c r="F633">
        <v>2010</v>
      </c>
      <c r="G633" t="s">
        <v>569</v>
      </c>
      <c r="H633" t="s">
        <v>570</v>
      </c>
      <c r="I633">
        <v>37</v>
      </c>
      <c r="J633">
        <v>12</v>
      </c>
      <c r="K633">
        <v>9</v>
      </c>
      <c r="L633">
        <v>0</v>
      </c>
      <c r="N633" s="15" t="str">
        <f t="shared" si="117"/>
        <v>2010</v>
      </c>
      <c r="O633" s="15" t="str">
        <f t="shared" si="118"/>
        <v>11</v>
      </c>
      <c r="P633" s="15">
        <f t="shared" si="119"/>
        <v>201011</v>
      </c>
      <c r="Q633" s="15">
        <f t="shared" si="129"/>
        <v>202010</v>
      </c>
      <c r="R633" s="15">
        <f t="shared" si="120"/>
        <v>49</v>
      </c>
      <c r="S633" s="15">
        <f t="shared" si="121"/>
        <v>9</v>
      </c>
      <c r="T633" s="16">
        <f t="shared" si="122"/>
        <v>10</v>
      </c>
      <c r="U633" s="16">
        <f t="shared" si="123"/>
        <v>4.9000000000000004</v>
      </c>
      <c r="W633" s="15">
        <f t="shared" si="124"/>
        <v>1</v>
      </c>
      <c r="X633" s="15">
        <f t="shared" si="125"/>
        <v>0</v>
      </c>
      <c r="Y633" s="15">
        <f t="shared" si="126"/>
        <v>1</v>
      </c>
      <c r="Z633" s="15">
        <f t="shared" si="127"/>
        <v>0</v>
      </c>
      <c r="AA633" s="15">
        <f t="shared" si="128"/>
        <v>1</v>
      </c>
    </row>
    <row r="634" spans="1:27" x14ac:dyDescent="0.25">
      <c r="A634" t="s">
        <v>12</v>
      </c>
      <c r="B634" t="s">
        <v>564</v>
      </c>
      <c r="C634">
        <v>30113005502617</v>
      </c>
      <c r="D634" t="s">
        <v>1037</v>
      </c>
      <c r="E634" t="s">
        <v>566</v>
      </c>
      <c r="F634">
        <v>2011</v>
      </c>
      <c r="G634" t="s">
        <v>1038</v>
      </c>
      <c r="H634" t="s">
        <v>1039</v>
      </c>
      <c r="I634">
        <v>29</v>
      </c>
      <c r="J634">
        <v>13</v>
      </c>
      <c r="K634">
        <v>4</v>
      </c>
      <c r="L634">
        <v>3</v>
      </c>
      <c r="N634" s="15" t="str">
        <f t="shared" si="117"/>
        <v>2012</v>
      </c>
      <c r="O634" s="15" t="str">
        <f t="shared" si="118"/>
        <v>05</v>
      </c>
      <c r="P634" s="15">
        <f t="shared" si="119"/>
        <v>201205</v>
      </c>
      <c r="Q634" s="15">
        <f t="shared" si="129"/>
        <v>202009</v>
      </c>
      <c r="R634" s="15">
        <f t="shared" si="120"/>
        <v>42</v>
      </c>
      <c r="S634" s="15">
        <f t="shared" si="121"/>
        <v>7</v>
      </c>
      <c r="T634" s="16">
        <f t="shared" si="122"/>
        <v>8.5</v>
      </c>
      <c r="U634" s="16">
        <f t="shared" si="123"/>
        <v>4.9411764705882355</v>
      </c>
      <c r="W634" s="15">
        <f t="shared" si="124"/>
        <v>1</v>
      </c>
      <c r="X634" s="15">
        <f t="shared" si="125"/>
        <v>0</v>
      </c>
      <c r="Y634" s="15">
        <f t="shared" si="126"/>
        <v>1</v>
      </c>
      <c r="Z634" s="15">
        <f t="shared" si="127"/>
        <v>0</v>
      </c>
      <c r="AA634" s="15">
        <f t="shared" si="128"/>
        <v>1</v>
      </c>
    </row>
    <row r="635" spans="1:27" x14ac:dyDescent="0.25">
      <c r="A635" t="s">
        <v>12</v>
      </c>
      <c r="B635" t="s">
        <v>2101</v>
      </c>
      <c r="C635">
        <v>30113006282680</v>
      </c>
      <c r="D635" t="s">
        <v>3338</v>
      </c>
      <c r="E635" t="s">
        <v>2624</v>
      </c>
      <c r="F635">
        <v>2015</v>
      </c>
      <c r="G635" t="s">
        <v>3339</v>
      </c>
      <c r="H635" t="s">
        <v>3340</v>
      </c>
      <c r="I635">
        <v>32</v>
      </c>
      <c r="J635">
        <v>3</v>
      </c>
      <c r="K635">
        <v>11</v>
      </c>
      <c r="L635">
        <v>1</v>
      </c>
      <c r="N635" s="15" t="str">
        <f t="shared" si="117"/>
        <v>2016</v>
      </c>
      <c r="O635" s="15" t="str">
        <f t="shared" si="118"/>
        <v>03</v>
      </c>
      <c r="P635" s="15">
        <f t="shared" si="119"/>
        <v>201603</v>
      </c>
      <c r="Q635" s="15">
        <f t="shared" si="129"/>
        <v>202001</v>
      </c>
      <c r="R635" s="15">
        <f t="shared" si="120"/>
        <v>35</v>
      </c>
      <c r="S635" s="15">
        <f t="shared" si="121"/>
        <v>12</v>
      </c>
      <c r="T635" s="16">
        <f t="shared" si="122"/>
        <v>4.666666666666667</v>
      </c>
      <c r="U635" s="16">
        <f t="shared" si="123"/>
        <v>7.4999999999999991</v>
      </c>
      <c r="W635" s="15">
        <f t="shared" si="124"/>
        <v>1</v>
      </c>
      <c r="X635" s="15">
        <f t="shared" si="125"/>
        <v>1</v>
      </c>
      <c r="Y635" s="15">
        <f t="shared" si="126"/>
        <v>0</v>
      </c>
      <c r="Z635" s="15">
        <f t="shared" si="127"/>
        <v>0</v>
      </c>
      <c r="AA635" s="15">
        <f t="shared" si="128"/>
        <v>1</v>
      </c>
    </row>
    <row r="636" spans="1:27" x14ac:dyDescent="0.25">
      <c r="A636" t="s">
        <v>12</v>
      </c>
      <c r="B636" t="s">
        <v>166</v>
      </c>
      <c r="C636">
        <v>30113006114982</v>
      </c>
      <c r="D636" t="s">
        <v>2544</v>
      </c>
      <c r="E636" t="s">
        <v>2545</v>
      </c>
      <c r="F636">
        <v>2015</v>
      </c>
      <c r="G636" t="s">
        <v>2546</v>
      </c>
      <c r="H636" t="s">
        <v>2547</v>
      </c>
      <c r="I636">
        <v>41</v>
      </c>
      <c r="J636">
        <v>13</v>
      </c>
      <c r="N636" s="15" t="str">
        <f t="shared" si="117"/>
        <v>2015</v>
      </c>
      <c r="O636" s="15" t="str">
        <f t="shared" si="118"/>
        <v>04</v>
      </c>
      <c r="P636" s="15">
        <f t="shared" si="119"/>
        <v>201504</v>
      </c>
      <c r="Q636" s="15">
        <f t="shared" si="129"/>
        <v>201811</v>
      </c>
      <c r="R636" s="15">
        <f t="shared" si="120"/>
        <v>54</v>
      </c>
      <c r="S636" s="15">
        <f t="shared" si="121"/>
        <v>0</v>
      </c>
      <c r="T636" s="16">
        <f t="shared" si="122"/>
        <v>5.583333333333333</v>
      </c>
      <c r="U636" s="16">
        <f t="shared" si="123"/>
        <v>9.6716417910447774</v>
      </c>
      <c r="W636" s="15">
        <f t="shared" si="124"/>
        <v>1</v>
      </c>
      <c r="X636" s="15">
        <f t="shared" si="125"/>
        <v>1</v>
      </c>
      <c r="Y636" s="15">
        <f t="shared" si="126"/>
        <v>0</v>
      </c>
      <c r="Z636" s="15">
        <f t="shared" si="127"/>
        <v>1</v>
      </c>
      <c r="AA636" s="15">
        <f t="shared" si="128"/>
        <v>1</v>
      </c>
    </row>
    <row r="637" spans="1:27" x14ac:dyDescent="0.25">
      <c r="A637" t="s">
        <v>12</v>
      </c>
      <c r="B637" t="s">
        <v>166</v>
      </c>
      <c r="C637">
        <v>30113006579648</v>
      </c>
      <c r="D637" t="s">
        <v>4800</v>
      </c>
      <c r="F637">
        <v>2011</v>
      </c>
      <c r="G637" t="s">
        <v>4801</v>
      </c>
      <c r="H637" t="s">
        <v>4802</v>
      </c>
      <c r="I637">
        <v>10</v>
      </c>
      <c r="J637">
        <v>4</v>
      </c>
      <c r="N637" s="15" t="str">
        <f t="shared" si="117"/>
        <v>2017</v>
      </c>
      <c r="O637" s="15" t="str">
        <f t="shared" si="118"/>
        <v>12</v>
      </c>
      <c r="P637" s="15">
        <f t="shared" si="119"/>
        <v>201712</v>
      </c>
      <c r="Q637" s="15">
        <f t="shared" si="129"/>
        <v>201810</v>
      </c>
      <c r="R637" s="15">
        <f t="shared" si="120"/>
        <v>14</v>
      </c>
      <c r="S637" s="15">
        <f t="shared" si="121"/>
        <v>0</v>
      </c>
      <c r="T637" s="16">
        <f t="shared" si="122"/>
        <v>2.9166666666666665</v>
      </c>
      <c r="U637" s="16">
        <f t="shared" si="123"/>
        <v>4.8</v>
      </c>
      <c r="W637" s="15">
        <f t="shared" si="124"/>
        <v>1</v>
      </c>
      <c r="X637" s="15">
        <f t="shared" si="125"/>
        <v>1</v>
      </c>
      <c r="Y637" s="15">
        <f t="shared" si="126"/>
        <v>1</v>
      </c>
      <c r="Z637" s="15">
        <f t="shared" si="127"/>
        <v>1</v>
      </c>
      <c r="AA637" s="15">
        <f t="shared" si="128"/>
        <v>1</v>
      </c>
    </row>
    <row r="638" spans="1:27" x14ac:dyDescent="0.25">
      <c r="A638" t="s">
        <v>12</v>
      </c>
      <c r="B638" t="s">
        <v>166</v>
      </c>
      <c r="C638">
        <v>30113006084573</v>
      </c>
      <c r="D638" t="s">
        <v>3085</v>
      </c>
      <c r="E638" t="s">
        <v>252</v>
      </c>
      <c r="F638">
        <v>2015</v>
      </c>
      <c r="G638" t="s">
        <v>3086</v>
      </c>
      <c r="H638" t="s">
        <v>3087</v>
      </c>
      <c r="I638">
        <v>20</v>
      </c>
      <c r="J638">
        <v>9</v>
      </c>
      <c r="N638" s="15" t="str">
        <f t="shared" si="117"/>
        <v>2015</v>
      </c>
      <c r="O638" s="15" t="str">
        <f t="shared" si="118"/>
        <v>10</v>
      </c>
      <c r="P638" s="15">
        <f t="shared" si="119"/>
        <v>201510</v>
      </c>
      <c r="Q638" s="15">
        <f t="shared" si="129"/>
        <v>201809</v>
      </c>
      <c r="R638" s="15">
        <f t="shared" si="120"/>
        <v>29</v>
      </c>
      <c r="S638" s="15">
        <f t="shared" si="121"/>
        <v>0</v>
      </c>
      <c r="T638" s="16">
        <f t="shared" si="122"/>
        <v>5.083333333333333</v>
      </c>
      <c r="U638" s="16">
        <f t="shared" si="123"/>
        <v>5.7049180327868854</v>
      </c>
      <c r="W638" s="15">
        <f t="shared" si="124"/>
        <v>1</v>
      </c>
      <c r="X638" s="15">
        <f t="shared" si="125"/>
        <v>1</v>
      </c>
      <c r="Y638" s="15">
        <f t="shared" si="126"/>
        <v>1</v>
      </c>
      <c r="Z638" s="15">
        <f t="shared" si="127"/>
        <v>1</v>
      </c>
      <c r="AA638" s="15">
        <f t="shared" si="128"/>
        <v>1</v>
      </c>
    </row>
    <row r="639" spans="1:27" x14ac:dyDescent="0.25">
      <c r="A639" t="s">
        <v>12</v>
      </c>
      <c r="B639" t="s">
        <v>166</v>
      </c>
      <c r="C639">
        <v>30113005278705</v>
      </c>
      <c r="D639" t="s">
        <v>732</v>
      </c>
      <c r="E639" t="s">
        <v>252</v>
      </c>
      <c r="F639">
        <v>2011</v>
      </c>
      <c r="G639" t="s">
        <v>733</v>
      </c>
      <c r="H639" t="s">
        <v>734</v>
      </c>
      <c r="I639">
        <v>70</v>
      </c>
      <c r="J639">
        <v>16</v>
      </c>
      <c r="K639">
        <v>5</v>
      </c>
      <c r="L639">
        <v>1</v>
      </c>
      <c r="N639" s="15" t="str">
        <f t="shared" si="117"/>
        <v>2011</v>
      </c>
      <c r="O639" s="15" t="str">
        <f t="shared" si="118"/>
        <v>09</v>
      </c>
      <c r="P639" s="15">
        <f t="shared" si="119"/>
        <v>201109</v>
      </c>
      <c r="Q639" s="15">
        <f t="shared" si="129"/>
        <v>202010</v>
      </c>
      <c r="R639" s="15">
        <f t="shared" si="120"/>
        <v>86</v>
      </c>
      <c r="S639" s="15">
        <f t="shared" si="121"/>
        <v>6</v>
      </c>
      <c r="T639" s="16">
        <f t="shared" si="122"/>
        <v>9.1666666666666661</v>
      </c>
      <c r="U639" s="16">
        <f t="shared" si="123"/>
        <v>9.3818181818181827</v>
      </c>
      <c r="W639" s="15">
        <f t="shared" si="124"/>
        <v>1</v>
      </c>
      <c r="X639" s="15">
        <f t="shared" si="125"/>
        <v>0</v>
      </c>
      <c r="Y639" s="15">
        <f t="shared" si="126"/>
        <v>0</v>
      </c>
      <c r="Z639" s="15">
        <f t="shared" si="127"/>
        <v>1</v>
      </c>
      <c r="AA639" s="15">
        <f t="shared" si="128"/>
        <v>1</v>
      </c>
    </row>
    <row r="640" spans="1:27" x14ac:dyDescent="0.25">
      <c r="A640" t="s">
        <v>12</v>
      </c>
      <c r="B640" t="s">
        <v>166</v>
      </c>
      <c r="C640">
        <v>30113006076819</v>
      </c>
      <c r="D640" t="s">
        <v>2520</v>
      </c>
      <c r="E640" t="s">
        <v>252</v>
      </c>
      <c r="F640">
        <v>2015</v>
      </c>
      <c r="G640" t="s">
        <v>2521</v>
      </c>
      <c r="H640" t="s">
        <v>2522</v>
      </c>
      <c r="I640">
        <v>19</v>
      </c>
      <c r="J640">
        <v>12</v>
      </c>
      <c r="K640">
        <v>1</v>
      </c>
      <c r="L640">
        <v>0</v>
      </c>
      <c r="N640" s="15" t="str">
        <f t="shared" si="117"/>
        <v>2015</v>
      </c>
      <c r="O640" s="15" t="str">
        <f t="shared" si="118"/>
        <v>02</v>
      </c>
      <c r="P640" s="15">
        <f t="shared" si="119"/>
        <v>201502</v>
      </c>
      <c r="Q640" s="15">
        <f t="shared" si="129"/>
        <v>202010</v>
      </c>
      <c r="R640" s="15">
        <f t="shared" si="120"/>
        <v>31</v>
      </c>
      <c r="S640" s="15">
        <f t="shared" si="121"/>
        <v>1</v>
      </c>
      <c r="T640" s="16">
        <f t="shared" si="122"/>
        <v>5.75</v>
      </c>
      <c r="U640" s="16">
        <f t="shared" si="123"/>
        <v>5.3913043478260869</v>
      </c>
      <c r="W640" s="15">
        <f t="shared" si="124"/>
        <v>1</v>
      </c>
      <c r="X640" s="15">
        <f t="shared" si="125"/>
        <v>0</v>
      </c>
      <c r="Y640" s="15">
        <f t="shared" si="126"/>
        <v>1</v>
      </c>
      <c r="Z640" s="15">
        <f t="shared" si="127"/>
        <v>1</v>
      </c>
      <c r="AA640" s="15">
        <f t="shared" si="128"/>
        <v>1</v>
      </c>
    </row>
    <row r="641" spans="1:27" x14ac:dyDescent="0.25">
      <c r="A641" t="s">
        <v>12</v>
      </c>
      <c r="B641" t="s">
        <v>166</v>
      </c>
      <c r="C641">
        <v>30113006060532</v>
      </c>
      <c r="D641" t="s">
        <v>2671</v>
      </c>
      <c r="E641" t="s">
        <v>252</v>
      </c>
      <c r="F641">
        <v>2015</v>
      </c>
      <c r="G641" t="s">
        <v>2672</v>
      </c>
      <c r="H641" t="s">
        <v>2673</v>
      </c>
      <c r="I641">
        <v>29</v>
      </c>
      <c r="J641">
        <v>13</v>
      </c>
      <c r="K641">
        <v>2</v>
      </c>
      <c r="L641">
        <v>2</v>
      </c>
      <c r="N641" s="15" t="str">
        <f t="shared" si="117"/>
        <v>2015</v>
      </c>
      <c r="O641" s="15" t="str">
        <f t="shared" si="118"/>
        <v>04</v>
      </c>
      <c r="P641" s="15">
        <f t="shared" si="119"/>
        <v>201504</v>
      </c>
      <c r="Q641" s="15">
        <f t="shared" si="129"/>
        <v>202010</v>
      </c>
      <c r="R641" s="15">
        <f t="shared" si="120"/>
        <v>42</v>
      </c>
      <c r="S641" s="15">
        <f t="shared" si="121"/>
        <v>4</v>
      </c>
      <c r="T641" s="16">
        <f t="shared" si="122"/>
        <v>5.583333333333333</v>
      </c>
      <c r="U641" s="16">
        <f t="shared" si="123"/>
        <v>7.5223880597014929</v>
      </c>
      <c r="W641" s="15">
        <f t="shared" si="124"/>
        <v>1</v>
      </c>
      <c r="X641" s="15">
        <f t="shared" si="125"/>
        <v>0</v>
      </c>
      <c r="Y641" s="15">
        <f t="shared" si="126"/>
        <v>0</v>
      </c>
      <c r="Z641" s="15">
        <f t="shared" si="127"/>
        <v>1</v>
      </c>
      <c r="AA641" s="15">
        <f t="shared" si="128"/>
        <v>1</v>
      </c>
    </row>
    <row r="642" spans="1:27" x14ac:dyDescent="0.25">
      <c r="A642" t="s">
        <v>12</v>
      </c>
      <c r="B642" t="s">
        <v>166</v>
      </c>
      <c r="C642">
        <v>30113005955575</v>
      </c>
      <c r="D642" t="s">
        <v>2136</v>
      </c>
      <c r="E642" t="s">
        <v>252</v>
      </c>
      <c r="F642">
        <v>2014</v>
      </c>
      <c r="G642" t="s">
        <v>2137</v>
      </c>
      <c r="H642" t="s">
        <v>2138</v>
      </c>
      <c r="I642">
        <v>44</v>
      </c>
      <c r="J642">
        <v>21</v>
      </c>
      <c r="K642">
        <v>5</v>
      </c>
      <c r="L642">
        <v>5</v>
      </c>
      <c r="N642" s="15" t="str">
        <f t="shared" si="117"/>
        <v>2014</v>
      </c>
      <c r="O642" s="15" t="str">
        <f t="shared" si="118"/>
        <v>07</v>
      </c>
      <c r="P642" s="15">
        <f t="shared" si="119"/>
        <v>201407</v>
      </c>
      <c r="Q642" s="15">
        <f t="shared" si="129"/>
        <v>202002</v>
      </c>
      <c r="R642" s="15">
        <f t="shared" si="120"/>
        <v>65</v>
      </c>
      <c r="S642" s="15">
        <f t="shared" si="121"/>
        <v>10</v>
      </c>
      <c r="T642" s="16">
        <f t="shared" si="122"/>
        <v>6.333333333333333</v>
      </c>
      <c r="U642" s="16">
        <f t="shared" si="123"/>
        <v>10.263157894736842</v>
      </c>
      <c r="W642" s="15">
        <f t="shared" si="124"/>
        <v>1</v>
      </c>
      <c r="X642" s="15">
        <f t="shared" si="125"/>
        <v>1</v>
      </c>
      <c r="Y642" s="15">
        <f t="shared" si="126"/>
        <v>0</v>
      </c>
      <c r="Z642" s="15">
        <f t="shared" si="127"/>
        <v>0</v>
      </c>
      <c r="AA642" s="15">
        <f t="shared" si="128"/>
        <v>1</v>
      </c>
    </row>
    <row r="643" spans="1:27" x14ac:dyDescent="0.25">
      <c r="A643" t="s">
        <v>12</v>
      </c>
      <c r="B643" t="s">
        <v>166</v>
      </c>
      <c r="C643">
        <v>30113005958272</v>
      </c>
      <c r="D643" t="s">
        <v>2246</v>
      </c>
      <c r="E643" t="s">
        <v>252</v>
      </c>
      <c r="F643">
        <v>2014</v>
      </c>
      <c r="G643" t="s">
        <v>2247</v>
      </c>
      <c r="H643" t="s">
        <v>2248</v>
      </c>
      <c r="I643">
        <v>56</v>
      </c>
      <c r="J643">
        <v>15</v>
      </c>
      <c r="K643">
        <v>7</v>
      </c>
      <c r="L643">
        <v>3</v>
      </c>
      <c r="N643" s="15" t="str">
        <f t="shared" ref="N643:N706" si="130">IF(G643="",IF(F643="",9999,F643),MID(G643,7,4))</f>
        <v>2014</v>
      </c>
      <c r="O643" s="15" t="str">
        <f t="shared" ref="O643:O706" si="131">IF(G643="",IF(F643="",99,F643),MID(G643,4,2))</f>
        <v>09</v>
      </c>
      <c r="P643" s="15">
        <f t="shared" ref="P643:P706" si="132">INT(CONCATENATE(N643,O643))</f>
        <v>201409</v>
      </c>
      <c r="Q643" s="15">
        <f t="shared" si="129"/>
        <v>202002</v>
      </c>
      <c r="R643" s="15">
        <f t="shared" ref="R643:R706" si="133">I643+J643</f>
        <v>71</v>
      </c>
      <c r="S643" s="15">
        <f t="shared" ref="S643:S706" si="134">K643+L643</f>
        <v>10</v>
      </c>
      <c r="T643" s="16">
        <f t="shared" ref="T643:T706" si="135">(12*($AD$3-INT(N643))+($AD$4-INT(O643)))/12</f>
        <v>6.166666666666667</v>
      </c>
      <c r="U643" s="16">
        <f t="shared" ref="U643:U706" si="136">IF(T643&lt;1,R643,R643/T643)</f>
        <v>11.513513513513512</v>
      </c>
      <c r="W643" s="15">
        <f t="shared" ref="W643:W706" si="137">IF(P643&lt;$AD$8,1,0)</f>
        <v>1</v>
      </c>
      <c r="X643" s="15">
        <f t="shared" ref="X643:X706" si="138">IF(Q643&lt;$AD$9,1,0)</f>
        <v>1</v>
      </c>
      <c r="Y643" s="15">
        <f t="shared" ref="Y643:Y706" si="139">IF(U643&lt;$AD$10,1,0)</f>
        <v>0</v>
      </c>
      <c r="Z643" s="15">
        <f t="shared" ref="Z643:Z706" si="140">IF(S643&lt;$AD$11,1,0)</f>
        <v>0</v>
      </c>
      <c r="AA643" s="15">
        <f t="shared" ref="AA643:AA706" si="141">IF(W643*SUM(X643:Z643),1,0)</f>
        <v>1</v>
      </c>
    </row>
    <row r="644" spans="1:27" x14ac:dyDescent="0.25">
      <c r="A644" t="s">
        <v>12</v>
      </c>
      <c r="B644" t="s">
        <v>166</v>
      </c>
      <c r="C644">
        <v>30113006077684</v>
      </c>
      <c r="D644" t="s">
        <v>2434</v>
      </c>
      <c r="E644" t="s">
        <v>252</v>
      </c>
      <c r="F644">
        <v>2014</v>
      </c>
      <c r="G644" t="s">
        <v>2435</v>
      </c>
      <c r="H644" t="s">
        <v>2436</v>
      </c>
      <c r="I644">
        <v>29</v>
      </c>
      <c r="J644">
        <v>11</v>
      </c>
      <c r="K644">
        <v>2</v>
      </c>
      <c r="L644">
        <v>4</v>
      </c>
      <c r="N644" s="15" t="str">
        <f t="shared" si="130"/>
        <v>2014</v>
      </c>
      <c r="O644" s="15" t="str">
        <f t="shared" si="131"/>
        <v>12</v>
      </c>
      <c r="P644" s="15">
        <f t="shared" si="132"/>
        <v>201412</v>
      </c>
      <c r="Q644" s="15">
        <f t="shared" ref="Q644:Q707" si="142">IF(H644="",0,INT(CONCATENATE(MID(H644,7,4),MID(H644,4,2))))</f>
        <v>202003</v>
      </c>
      <c r="R644" s="15">
        <f t="shared" si="133"/>
        <v>40</v>
      </c>
      <c r="S644" s="15">
        <f t="shared" si="134"/>
        <v>6</v>
      </c>
      <c r="T644" s="16">
        <f t="shared" si="135"/>
        <v>5.916666666666667</v>
      </c>
      <c r="U644" s="16">
        <f t="shared" si="136"/>
        <v>6.76056338028169</v>
      </c>
      <c r="W644" s="15">
        <f t="shared" si="137"/>
        <v>1</v>
      </c>
      <c r="X644" s="15">
        <f t="shared" si="138"/>
        <v>1</v>
      </c>
      <c r="Y644" s="15">
        <f t="shared" si="139"/>
        <v>1</v>
      </c>
      <c r="Z644" s="15">
        <f t="shared" si="140"/>
        <v>1</v>
      </c>
      <c r="AA644" s="15">
        <f t="shared" si="141"/>
        <v>1</v>
      </c>
    </row>
    <row r="645" spans="1:27" x14ac:dyDescent="0.25">
      <c r="A645" t="s">
        <v>12</v>
      </c>
      <c r="B645" t="s">
        <v>166</v>
      </c>
      <c r="C645">
        <v>30113006365568</v>
      </c>
      <c r="D645" t="s">
        <v>3753</v>
      </c>
      <c r="E645" t="s">
        <v>252</v>
      </c>
      <c r="F645">
        <v>2010</v>
      </c>
      <c r="G645" t="s">
        <v>3754</v>
      </c>
      <c r="H645" t="s">
        <v>3755</v>
      </c>
      <c r="I645">
        <v>18</v>
      </c>
      <c r="J645">
        <v>8</v>
      </c>
      <c r="K645">
        <v>4</v>
      </c>
      <c r="L645">
        <v>3</v>
      </c>
      <c r="N645" s="15" t="str">
        <f t="shared" si="130"/>
        <v>2016</v>
      </c>
      <c r="O645" s="15" t="str">
        <f t="shared" si="131"/>
        <v>09</v>
      </c>
      <c r="P645" s="15">
        <f t="shared" si="132"/>
        <v>201609</v>
      </c>
      <c r="Q645" s="15">
        <f t="shared" si="142"/>
        <v>202010</v>
      </c>
      <c r="R645" s="15">
        <f t="shared" si="133"/>
        <v>26</v>
      </c>
      <c r="S645" s="15">
        <f t="shared" si="134"/>
        <v>7</v>
      </c>
      <c r="T645" s="16">
        <f t="shared" si="135"/>
        <v>4.166666666666667</v>
      </c>
      <c r="U645" s="16">
        <f t="shared" si="136"/>
        <v>6.2399999999999993</v>
      </c>
      <c r="W645" s="15">
        <f t="shared" si="137"/>
        <v>1</v>
      </c>
      <c r="X645" s="15">
        <f t="shared" si="138"/>
        <v>0</v>
      </c>
      <c r="Y645" s="15">
        <f t="shared" si="139"/>
        <v>1</v>
      </c>
      <c r="Z645" s="15">
        <f t="shared" si="140"/>
        <v>0</v>
      </c>
      <c r="AA645" s="15">
        <f t="shared" si="141"/>
        <v>1</v>
      </c>
    </row>
    <row r="646" spans="1:27" x14ac:dyDescent="0.25">
      <c r="A646" t="s">
        <v>12</v>
      </c>
      <c r="B646" t="s">
        <v>166</v>
      </c>
      <c r="C646">
        <v>30113006365550</v>
      </c>
      <c r="D646" t="s">
        <v>3756</v>
      </c>
      <c r="E646" t="s">
        <v>3757</v>
      </c>
      <c r="F646">
        <v>2011</v>
      </c>
      <c r="G646" t="s">
        <v>3758</v>
      </c>
      <c r="H646" t="s">
        <v>3759</v>
      </c>
      <c r="I646">
        <v>17</v>
      </c>
      <c r="J646">
        <v>10</v>
      </c>
      <c r="K646">
        <v>4</v>
      </c>
      <c r="L646">
        <v>4</v>
      </c>
      <c r="N646" s="15" t="str">
        <f t="shared" si="130"/>
        <v>2016</v>
      </c>
      <c r="O646" s="15" t="str">
        <f t="shared" si="131"/>
        <v>09</v>
      </c>
      <c r="P646" s="15">
        <f t="shared" si="132"/>
        <v>201609</v>
      </c>
      <c r="Q646" s="15">
        <f t="shared" si="142"/>
        <v>202010</v>
      </c>
      <c r="R646" s="15">
        <f t="shared" si="133"/>
        <v>27</v>
      </c>
      <c r="S646" s="15">
        <f t="shared" si="134"/>
        <v>8</v>
      </c>
      <c r="T646" s="16">
        <f t="shared" si="135"/>
        <v>4.166666666666667</v>
      </c>
      <c r="U646" s="16">
        <f t="shared" si="136"/>
        <v>6.4799999999999995</v>
      </c>
      <c r="W646" s="15">
        <f t="shared" si="137"/>
        <v>1</v>
      </c>
      <c r="X646" s="15">
        <f t="shared" si="138"/>
        <v>0</v>
      </c>
      <c r="Y646" s="15">
        <f t="shared" si="139"/>
        <v>1</v>
      </c>
      <c r="Z646" s="15">
        <f t="shared" si="140"/>
        <v>0</v>
      </c>
      <c r="AA646" s="15">
        <f t="shared" si="141"/>
        <v>1</v>
      </c>
    </row>
    <row r="647" spans="1:27" x14ac:dyDescent="0.25">
      <c r="A647" t="s">
        <v>12</v>
      </c>
      <c r="B647" t="s">
        <v>166</v>
      </c>
      <c r="C647">
        <v>30113005710624</v>
      </c>
      <c r="D647" t="s">
        <v>1533</v>
      </c>
      <c r="E647" t="s">
        <v>252</v>
      </c>
      <c r="F647">
        <v>2011</v>
      </c>
      <c r="G647" t="s">
        <v>1534</v>
      </c>
      <c r="H647" t="s">
        <v>1535</v>
      </c>
      <c r="I647">
        <v>45</v>
      </c>
      <c r="J647">
        <v>12</v>
      </c>
      <c r="K647">
        <v>3</v>
      </c>
      <c r="L647">
        <v>0</v>
      </c>
      <c r="N647" s="15" t="str">
        <f t="shared" si="130"/>
        <v>2013</v>
      </c>
      <c r="O647" s="15" t="str">
        <f t="shared" si="131"/>
        <v>07</v>
      </c>
      <c r="P647" s="15">
        <f t="shared" si="132"/>
        <v>201307</v>
      </c>
      <c r="Q647" s="15">
        <f t="shared" si="142"/>
        <v>202010</v>
      </c>
      <c r="R647" s="15">
        <f t="shared" si="133"/>
        <v>57</v>
      </c>
      <c r="S647" s="15">
        <f t="shared" si="134"/>
        <v>3</v>
      </c>
      <c r="T647" s="16">
        <f t="shared" si="135"/>
        <v>7.333333333333333</v>
      </c>
      <c r="U647" s="16">
        <f t="shared" si="136"/>
        <v>7.7727272727272734</v>
      </c>
      <c r="W647" s="15">
        <f t="shared" si="137"/>
        <v>1</v>
      </c>
      <c r="X647" s="15">
        <f t="shared" si="138"/>
        <v>0</v>
      </c>
      <c r="Y647" s="15">
        <f t="shared" si="139"/>
        <v>0</v>
      </c>
      <c r="Z647" s="15">
        <f t="shared" si="140"/>
        <v>1</v>
      </c>
      <c r="AA647" s="15">
        <f t="shared" si="141"/>
        <v>1</v>
      </c>
    </row>
    <row r="648" spans="1:27" x14ac:dyDescent="0.25">
      <c r="A648" t="s">
        <v>12</v>
      </c>
      <c r="B648" t="s">
        <v>166</v>
      </c>
      <c r="C648">
        <v>30113006365543</v>
      </c>
      <c r="D648" t="s">
        <v>1533</v>
      </c>
      <c r="E648" t="s">
        <v>252</v>
      </c>
      <c r="F648">
        <v>2011</v>
      </c>
      <c r="G648" t="s">
        <v>3760</v>
      </c>
      <c r="H648" t="s">
        <v>3761</v>
      </c>
      <c r="I648">
        <v>18</v>
      </c>
      <c r="J648">
        <v>12</v>
      </c>
      <c r="K648">
        <v>2</v>
      </c>
      <c r="L648">
        <v>6</v>
      </c>
      <c r="N648" s="15" t="str">
        <f t="shared" si="130"/>
        <v>2016</v>
      </c>
      <c r="O648" s="15" t="str">
        <f t="shared" si="131"/>
        <v>09</v>
      </c>
      <c r="P648" s="15">
        <f t="shared" si="132"/>
        <v>201609</v>
      </c>
      <c r="Q648" s="15">
        <f t="shared" si="142"/>
        <v>202003</v>
      </c>
      <c r="R648" s="15">
        <f t="shared" si="133"/>
        <v>30</v>
      </c>
      <c r="S648" s="15">
        <f t="shared" si="134"/>
        <v>8</v>
      </c>
      <c r="T648" s="16">
        <f t="shared" si="135"/>
        <v>4.166666666666667</v>
      </c>
      <c r="U648" s="16">
        <f t="shared" si="136"/>
        <v>7.1999999999999993</v>
      </c>
      <c r="W648" s="15">
        <f t="shared" si="137"/>
        <v>1</v>
      </c>
      <c r="X648" s="15">
        <f t="shared" si="138"/>
        <v>1</v>
      </c>
      <c r="Y648" s="15">
        <f t="shared" si="139"/>
        <v>0</v>
      </c>
      <c r="Z648" s="15">
        <f t="shared" si="140"/>
        <v>0</v>
      </c>
      <c r="AA648" s="15">
        <f t="shared" si="141"/>
        <v>1</v>
      </c>
    </row>
    <row r="649" spans="1:27" x14ac:dyDescent="0.25">
      <c r="A649" t="s">
        <v>12</v>
      </c>
      <c r="B649" t="s">
        <v>166</v>
      </c>
      <c r="C649">
        <v>30113005604462</v>
      </c>
      <c r="D649" t="s">
        <v>725</v>
      </c>
      <c r="E649" t="s">
        <v>252</v>
      </c>
      <c r="F649">
        <v>2011</v>
      </c>
      <c r="G649" t="s">
        <v>1132</v>
      </c>
      <c r="H649" t="s">
        <v>1133</v>
      </c>
      <c r="I649">
        <v>49</v>
      </c>
      <c r="J649">
        <v>10</v>
      </c>
      <c r="K649">
        <v>3</v>
      </c>
      <c r="L649">
        <v>1</v>
      </c>
      <c r="N649" s="15" t="str">
        <f t="shared" si="130"/>
        <v>2012</v>
      </c>
      <c r="O649" s="15" t="str">
        <f t="shared" si="131"/>
        <v>09</v>
      </c>
      <c r="P649" s="15">
        <f t="shared" si="132"/>
        <v>201209</v>
      </c>
      <c r="Q649" s="15">
        <f t="shared" si="142"/>
        <v>202002</v>
      </c>
      <c r="R649" s="15">
        <f t="shared" si="133"/>
        <v>59</v>
      </c>
      <c r="S649" s="15">
        <f t="shared" si="134"/>
        <v>4</v>
      </c>
      <c r="T649" s="16">
        <f t="shared" si="135"/>
        <v>8.1666666666666661</v>
      </c>
      <c r="U649" s="16">
        <f t="shared" si="136"/>
        <v>7.2244897959183678</v>
      </c>
      <c r="W649" s="15">
        <f t="shared" si="137"/>
        <v>1</v>
      </c>
      <c r="X649" s="15">
        <f t="shared" si="138"/>
        <v>1</v>
      </c>
      <c r="Y649" s="15">
        <f t="shared" si="139"/>
        <v>0</v>
      </c>
      <c r="Z649" s="15">
        <f t="shared" si="140"/>
        <v>1</v>
      </c>
      <c r="AA649" s="15">
        <f t="shared" si="141"/>
        <v>1</v>
      </c>
    </row>
    <row r="650" spans="1:27" x14ac:dyDescent="0.25">
      <c r="A650" t="s">
        <v>12</v>
      </c>
      <c r="B650" t="s">
        <v>166</v>
      </c>
      <c r="C650">
        <v>30113005482877</v>
      </c>
      <c r="D650" t="s">
        <v>1006</v>
      </c>
      <c r="E650" t="s">
        <v>252</v>
      </c>
      <c r="F650">
        <v>2011</v>
      </c>
      <c r="G650" t="s">
        <v>1007</v>
      </c>
      <c r="H650" t="s">
        <v>1008</v>
      </c>
      <c r="I650">
        <v>46</v>
      </c>
      <c r="J650">
        <v>11</v>
      </c>
      <c r="K650">
        <v>4</v>
      </c>
      <c r="L650">
        <v>0</v>
      </c>
      <c r="N650" s="15" t="str">
        <f t="shared" si="130"/>
        <v>2012</v>
      </c>
      <c r="O650" s="15" t="str">
        <f t="shared" si="131"/>
        <v>03</v>
      </c>
      <c r="P650" s="15">
        <f t="shared" si="132"/>
        <v>201203</v>
      </c>
      <c r="Q650" s="15">
        <f t="shared" si="142"/>
        <v>202010</v>
      </c>
      <c r="R650" s="15">
        <f t="shared" si="133"/>
        <v>57</v>
      </c>
      <c r="S650" s="15">
        <f t="shared" si="134"/>
        <v>4</v>
      </c>
      <c r="T650" s="16">
        <f t="shared" si="135"/>
        <v>8.6666666666666661</v>
      </c>
      <c r="U650" s="16">
        <f t="shared" si="136"/>
        <v>6.5769230769230775</v>
      </c>
      <c r="W650" s="15">
        <f t="shared" si="137"/>
        <v>1</v>
      </c>
      <c r="X650" s="15">
        <f t="shared" si="138"/>
        <v>0</v>
      </c>
      <c r="Y650" s="15">
        <f t="shared" si="139"/>
        <v>1</v>
      </c>
      <c r="Z650" s="15">
        <f t="shared" si="140"/>
        <v>1</v>
      </c>
      <c r="AA650" s="15">
        <f t="shared" si="141"/>
        <v>1</v>
      </c>
    </row>
    <row r="651" spans="1:27" x14ac:dyDescent="0.25">
      <c r="A651" t="s">
        <v>12</v>
      </c>
      <c r="B651" t="s">
        <v>166</v>
      </c>
      <c r="C651">
        <v>30113006365527</v>
      </c>
      <c r="D651" t="s">
        <v>1006</v>
      </c>
      <c r="E651" t="s">
        <v>252</v>
      </c>
      <c r="F651">
        <v>2011</v>
      </c>
      <c r="G651" t="s">
        <v>3762</v>
      </c>
      <c r="H651" t="s">
        <v>3763</v>
      </c>
      <c r="I651">
        <v>25</v>
      </c>
      <c r="J651">
        <v>9</v>
      </c>
      <c r="K651">
        <v>6</v>
      </c>
      <c r="L651">
        <v>3</v>
      </c>
      <c r="N651" s="15" t="str">
        <f t="shared" si="130"/>
        <v>2016</v>
      </c>
      <c r="O651" s="15" t="str">
        <f t="shared" si="131"/>
        <v>09</v>
      </c>
      <c r="P651" s="15">
        <f t="shared" si="132"/>
        <v>201609</v>
      </c>
      <c r="Q651" s="15">
        <f t="shared" si="142"/>
        <v>202003</v>
      </c>
      <c r="R651" s="15">
        <f t="shared" si="133"/>
        <v>34</v>
      </c>
      <c r="S651" s="15">
        <f t="shared" si="134"/>
        <v>9</v>
      </c>
      <c r="T651" s="16">
        <f t="shared" si="135"/>
        <v>4.166666666666667</v>
      </c>
      <c r="U651" s="16">
        <f t="shared" si="136"/>
        <v>8.16</v>
      </c>
      <c r="W651" s="15">
        <f t="shared" si="137"/>
        <v>1</v>
      </c>
      <c r="X651" s="15">
        <f t="shared" si="138"/>
        <v>1</v>
      </c>
      <c r="Y651" s="15">
        <f t="shared" si="139"/>
        <v>0</v>
      </c>
      <c r="Z651" s="15">
        <f t="shared" si="140"/>
        <v>0</v>
      </c>
      <c r="AA651" s="15">
        <f t="shared" si="141"/>
        <v>1</v>
      </c>
    </row>
    <row r="652" spans="1:27" x14ac:dyDescent="0.25">
      <c r="A652" t="s">
        <v>12</v>
      </c>
      <c r="B652" t="s">
        <v>166</v>
      </c>
      <c r="C652">
        <v>30113006364496</v>
      </c>
      <c r="D652" t="s">
        <v>3750</v>
      </c>
      <c r="E652" t="s">
        <v>252</v>
      </c>
      <c r="F652">
        <v>2010</v>
      </c>
      <c r="G652" t="s">
        <v>3751</v>
      </c>
      <c r="H652" t="s">
        <v>3752</v>
      </c>
      <c r="I652">
        <v>16</v>
      </c>
      <c r="J652">
        <v>11</v>
      </c>
      <c r="K652">
        <v>3</v>
      </c>
      <c r="L652">
        <v>3</v>
      </c>
      <c r="N652" s="15" t="str">
        <f t="shared" si="130"/>
        <v>2016</v>
      </c>
      <c r="O652" s="15" t="str">
        <f t="shared" si="131"/>
        <v>09</v>
      </c>
      <c r="P652" s="15">
        <f t="shared" si="132"/>
        <v>201609</v>
      </c>
      <c r="Q652" s="15">
        <f t="shared" si="142"/>
        <v>202010</v>
      </c>
      <c r="R652" s="15">
        <f t="shared" si="133"/>
        <v>27</v>
      </c>
      <c r="S652" s="15">
        <f t="shared" si="134"/>
        <v>6</v>
      </c>
      <c r="T652" s="16">
        <f t="shared" si="135"/>
        <v>4.166666666666667</v>
      </c>
      <c r="U652" s="16">
        <f t="shared" si="136"/>
        <v>6.4799999999999995</v>
      </c>
      <c r="W652" s="15">
        <f t="shared" si="137"/>
        <v>1</v>
      </c>
      <c r="X652" s="15">
        <f t="shared" si="138"/>
        <v>0</v>
      </c>
      <c r="Y652" s="15">
        <f t="shared" si="139"/>
        <v>1</v>
      </c>
      <c r="Z652" s="15">
        <f t="shared" si="140"/>
        <v>1</v>
      </c>
      <c r="AA652" s="15">
        <f t="shared" si="141"/>
        <v>1</v>
      </c>
    </row>
    <row r="653" spans="1:27" x14ac:dyDescent="0.25">
      <c r="A653" t="s">
        <v>12</v>
      </c>
      <c r="B653" t="s">
        <v>166</v>
      </c>
      <c r="C653">
        <v>30113006364488</v>
      </c>
      <c r="D653" t="s">
        <v>3747</v>
      </c>
      <c r="E653" t="s">
        <v>252</v>
      </c>
      <c r="F653">
        <v>2010</v>
      </c>
      <c r="G653" t="s">
        <v>3748</v>
      </c>
      <c r="H653" t="s">
        <v>3749</v>
      </c>
      <c r="I653">
        <v>19</v>
      </c>
      <c r="J653">
        <v>7</v>
      </c>
      <c r="K653">
        <v>3</v>
      </c>
      <c r="L653">
        <v>4</v>
      </c>
      <c r="N653" s="15" t="str">
        <f t="shared" si="130"/>
        <v>2016</v>
      </c>
      <c r="O653" s="15" t="str">
        <f t="shared" si="131"/>
        <v>09</v>
      </c>
      <c r="P653" s="15">
        <f t="shared" si="132"/>
        <v>201609</v>
      </c>
      <c r="Q653" s="15">
        <f t="shared" si="142"/>
        <v>202010</v>
      </c>
      <c r="R653" s="15">
        <f t="shared" si="133"/>
        <v>26</v>
      </c>
      <c r="S653" s="15">
        <f t="shared" si="134"/>
        <v>7</v>
      </c>
      <c r="T653" s="16">
        <f t="shared" si="135"/>
        <v>4.166666666666667</v>
      </c>
      <c r="U653" s="16">
        <f t="shared" si="136"/>
        <v>6.2399999999999993</v>
      </c>
      <c r="W653" s="15">
        <f t="shared" si="137"/>
        <v>1</v>
      </c>
      <c r="X653" s="15">
        <f t="shared" si="138"/>
        <v>0</v>
      </c>
      <c r="Y653" s="15">
        <f t="shared" si="139"/>
        <v>1</v>
      </c>
      <c r="Z653" s="15">
        <f t="shared" si="140"/>
        <v>0</v>
      </c>
      <c r="AA653" s="15">
        <f t="shared" si="141"/>
        <v>1</v>
      </c>
    </row>
    <row r="654" spans="1:27" x14ac:dyDescent="0.25">
      <c r="A654" t="s">
        <v>12</v>
      </c>
      <c r="B654" t="s">
        <v>166</v>
      </c>
      <c r="C654">
        <v>30113006365519</v>
      </c>
      <c r="D654" t="s">
        <v>3770</v>
      </c>
      <c r="E654" t="s">
        <v>252</v>
      </c>
      <c r="F654">
        <v>2013</v>
      </c>
      <c r="G654" t="s">
        <v>3771</v>
      </c>
      <c r="H654" t="s">
        <v>3772</v>
      </c>
      <c r="I654">
        <v>16</v>
      </c>
      <c r="J654">
        <v>10</v>
      </c>
      <c r="K654">
        <v>3</v>
      </c>
      <c r="L654">
        <v>2</v>
      </c>
      <c r="N654" s="15" t="str">
        <f t="shared" si="130"/>
        <v>2016</v>
      </c>
      <c r="O654" s="15" t="str">
        <f t="shared" si="131"/>
        <v>09</v>
      </c>
      <c r="P654" s="15">
        <f t="shared" si="132"/>
        <v>201609</v>
      </c>
      <c r="Q654" s="15">
        <f t="shared" si="142"/>
        <v>202007</v>
      </c>
      <c r="R654" s="15">
        <f t="shared" si="133"/>
        <v>26</v>
      </c>
      <c r="S654" s="15">
        <f t="shared" si="134"/>
        <v>5</v>
      </c>
      <c r="T654" s="16">
        <f t="shared" si="135"/>
        <v>4.166666666666667</v>
      </c>
      <c r="U654" s="16">
        <f t="shared" si="136"/>
        <v>6.2399999999999993</v>
      </c>
      <c r="W654" s="15">
        <f t="shared" si="137"/>
        <v>1</v>
      </c>
      <c r="X654" s="15">
        <f t="shared" si="138"/>
        <v>1</v>
      </c>
      <c r="Y654" s="15">
        <f t="shared" si="139"/>
        <v>1</v>
      </c>
      <c r="Z654" s="15">
        <f t="shared" si="140"/>
        <v>1</v>
      </c>
      <c r="AA654" s="15">
        <f t="shared" si="141"/>
        <v>1</v>
      </c>
    </row>
    <row r="655" spans="1:27" x14ac:dyDescent="0.25">
      <c r="A655" t="s">
        <v>12</v>
      </c>
      <c r="B655" t="s">
        <v>166</v>
      </c>
      <c r="C655">
        <v>30113006364520</v>
      </c>
      <c r="D655" t="s">
        <v>3773</v>
      </c>
      <c r="E655" t="s">
        <v>252</v>
      </c>
      <c r="F655">
        <v>2013</v>
      </c>
      <c r="G655" t="s">
        <v>3774</v>
      </c>
      <c r="H655" t="s">
        <v>3775</v>
      </c>
      <c r="I655">
        <v>25</v>
      </c>
      <c r="J655">
        <v>8</v>
      </c>
      <c r="K655">
        <v>2</v>
      </c>
      <c r="L655">
        <v>4</v>
      </c>
      <c r="N655" s="15" t="str">
        <f t="shared" si="130"/>
        <v>2016</v>
      </c>
      <c r="O655" s="15" t="str">
        <f t="shared" si="131"/>
        <v>09</v>
      </c>
      <c r="P655" s="15">
        <f t="shared" si="132"/>
        <v>201609</v>
      </c>
      <c r="Q655" s="15">
        <f t="shared" si="142"/>
        <v>202008</v>
      </c>
      <c r="R655" s="15">
        <f t="shared" si="133"/>
        <v>33</v>
      </c>
      <c r="S655" s="15">
        <f t="shared" si="134"/>
        <v>6</v>
      </c>
      <c r="T655" s="16">
        <f t="shared" si="135"/>
        <v>4.166666666666667</v>
      </c>
      <c r="U655" s="16">
        <f t="shared" si="136"/>
        <v>7.919999999999999</v>
      </c>
      <c r="W655" s="15">
        <f t="shared" si="137"/>
        <v>1</v>
      </c>
      <c r="X655" s="15">
        <f t="shared" si="138"/>
        <v>0</v>
      </c>
      <c r="Y655" s="15">
        <f t="shared" si="139"/>
        <v>0</v>
      </c>
      <c r="Z655" s="15">
        <f t="shared" si="140"/>
        <v>1</v>
      </c>
      <c r="AA655" s="15">
        <f t="shared" si="141"/>
        <v>1</v>
      </c>
    </row>
    <row r="656" spans="1:27" x14ac:dyDescent="0.25">
      <c r="A656" t="s">
        <v>12</v>
      </c>
      <c r="B656" t="s">
        <v>166</v>
      </c>
      <c r="C656">
        <v>30113006365592</v>
      </c>
      <c r="D656" t="s">
        <v>3776</v>
      </c>
      <c r="E656" t="s">
        <v>252</v>
      </c>
      <c r="F656">
        <v>2013</v>
      </c>
      <c r="G656" t="s">
        <v>3777</v>
      </c>
      <c r="H656" t="s">
        <v>3778</v>
      </c>
      <c r="I656">
        <v>27</v>
      </c>
      <c r="J656">
        <v>4</v>
      </c>
      <c r="K656">
        <v>7</v>
      </c>
      <c r="L656">
        <v>1</v>
      </c>
      <c r="N656" s="15" t="str">
        <f t="shared" si="130"/>
        <v>2016</v>
      </c>
      <c r="O656" s="15" t="str">
        <f t="shared" si="131"/>
        <v>09</v>
      </c>
      <c r="P656" s="15">
        <f t="shared" si="132"/>
        <v>201609</v>
      </c>
      <c r="Q656" s="15">
        <f t="shared" si="142"/>
        <v>202004</v>
      </c>
      <c r="R656" s="15">
        <f t="shared" si="133"/>
        <v>31</v>
      </c>
      <c r="S656" s="15">
        <f t="shared" si="134"/>
        <v>8</v>
      </c>
      <c r="T656" s="16">
        <f t="shared" si="135"/>
        <v>4.166666666666667</v>
      </c>
      <c r="U656" s="16">
        <f t="shared" si="136"/>
        <v>7.4399999999999995</v>
      </c>
      <c r="W656" s="15">
        <f t="shared" si="137"/>
        <v>1</v>
      </c>
      <c r="X656" s="15">
        <f t="shared" si="138"/>
        <v>1</v>
      </c>
      <c r="Y656" s="15">
        <f t="shared" si="139"/>
        <v>0</v>
      </c>
      <c r="Z656" s="15">
        <f t="shared" si="140"/>
        <v>0</v>
      </c>
      <c r="AA656" s="15">
        <f t="shared" si="141"/>
        <v>1</v>
      </c>
    </row>
    <row r="657" spans="1:27" x14ac:dyDescent="0.25">
      <c r="A657" t="s">
        <v>12</v>
      </c>
      <c r="B657" t="s">
        <v>166</v>
      </c>
      <c r="C657">
        <v>30113006364512</v>
      </c>
      <c r="D657" t="s">
        <v>3779</v>
      </c>
      <c r="E657" t="s">
        <v>252</v>
      </c>
      <c r="F657">
        <v>2014</v>
      </c>
      <c r="G657" t="s">
        <v>3780</v>
      </c>
      <c r="H657" t="s">
        <v>3781</v>
      </c>
      <c r="I657">
        <v>19</v>
      </c>
      <c r="J657">
        <v>3</v>
      </c>
      <c r="K657">
        <v>4</v>
      </c>
      <c r="L657">
        <v>1</v>
      </c>
      <c r="N657" s="15" t="str">
        <f t="shared" si="130"/>
        <v>2016</v>
      </c>
      <c r="O657" s="15" t="str">
        <f t="shared" si="131"/>
        <v>09</v>
      </c>
      <c r="P657" s="15">
        <f t="shared" si="132"/>
        <v>201609</v>
      </c>
      <c r="Q657" s="15">
        <f t="shared" si="142"/>
        <v>201912</v>
      </c>
      <c r="R657" s="15">
        <f t="shared" si="133"/>
        <v>22</v>
      </c>
      <c r="S657" s="15">
        <f t="shared" si="134"/>
        <v>5</v>
      </c>
      <c r="T657" s="16">
        <f t="shared" si="135"/>
        <v>4.166666666666667</v>
      </c>
      <c r="U657" s="16">
        <f t="shared" si="136"/>
        <v>5.2799999999999994</v>
      </c>
      <c r="W657" s="15">
        <f t="shared" si="137"/>
        <v>1</v>
      </c>
      <c r="X657" s="15">
        <f t="shared" si="138"/>
        <v>1</v>
      </c>
      <c r="Y657" s="15">
        <f t="shared" si="139"/>
        <v>1</v>
      </c>
      <c r="Z657" s="15">
        <f t="shared" si="140"/>
        <v>1</v>
      </c>
      <c r="AA657" s="15">
        <f t="shared" si="141"/>
        <v>1</v>
      </c>
    </row>
    <row r="658" spans="1:27" x14ac:dyDescent="0.25">
      <c r="A658" t="s">
        <v>12</v>
      </c>
      <c r="B658" t="s">
        <v>166</v>
      </c>
      <c r="C658">
        <v>30113006365584</v>
      </c>
      <c r="D658" t="s">
        <v>3782</v>
      </c>
      <c r="E658" t="s">
        <v>252</v>
      </c>
      <c r="F658">
        <v>2014</v>
      </c>
      <c r="G658" t="s">
        <v>3783</v>
      </c>
      <c r="H658" t="s">
        <v>3784</v>
      </c>
      <c r="I658">
        <v>26</v>
      </c>
      <c r="J658">
        <v>10</v>
      </c>
      <c r="K658">
        <v>7</v>
      </c>
      <c r="L658">
        <v>1</v>
      </c>
      <c r="N658" s="15" t="str">
        <f t="shared" si="130"/>
        <v>2016</v>
      </c>
      <c r="O658" s="15" t="str">
        <f t="shared" si="131"/>
        <v>09</v>
      </c>
      <c r="P658" s="15">
        <f t="shared" si="132"/>
        <v>201609</v>
      </c>
      <c r="Q658" s="15">
        <f t="shared" si="142"/>
        <v>202007</v>
      </c>
      <c r="R658" s="15">
        <f t="shared" si="133"/>
        <v>36</v>
      </c>
      <c r="S658" s="15">
        <f t="shared" si="134"/>
        <v>8</v>
      </c>
      <c r="T658" s="16">
        <f t="shared" si="135"/>
        <v>4.166666666666667</v>
      </c>
      <c r="U658" s="16">
        <f t="shared" si="136"/>
        <v>8.6399999999999988</v>
      </c>
      <c r="W658" s="15">
        <f t="shared" si="137"/>
        <v>1</v>
      </c>
      <c r="X658" s="15">
        <f t="shared" si="138"/>
        <v>1</v>
      </c>
      <c r="Y658" s="15">
        <f t="shared" si="139"/>
        <v>0</v>
      </c>
      <c r="Z658" s="15">
        <f t="shared" si="140"/>
        <v>0</v>
      </c>
      <c r="AA658" s="15">
        <f t="shared" si="141"/>
        <v>1</v>
      </c>
    </row>
    <row r="659" spans="1:27" x14ac:dyDescent="0.25">
      <c r="A659" t="s">
        <v>12</v>
      </c>
      <c r="B659" t="s">
        <v>166</v>
      </c>
      <c r="C659">
        <v>30113006365576</v>
      </c>
      <c r="D659" t="s">
        <v>3785</v>
      </c>
      <c r="E659" t="s">
        <v>252</v>
      </c>
      <c r="F659">
        <v>2014</v>
      </c>
      <c r="G659" t="s">
        <v>3786</v>
      </c>
      <c r="H659" t="s">
        <v>3787</v>
      </c>
      <c r="I659">
        <v>20</v>
      </c>
      <c r="J659">
        <v>12</v>
      </c>
      <c r="K659">
        <v>2</v>
      </c>
      <c r="L659">
        <v>4</v>
      </c>
      <c r="N659" s="15" t="str">
        <f t="shared" si="130"/>
        <v>2016</v>
      </c>
      <c r="O659" s="15" t="str">
        <f t="shared" si="131"/>
        <v>09</v>
      </c>
      <c r="P659" s="15">
        <f t="shared" si="132"/>
        <v>201609</v>
      </c>
      <c r="Q659" s="15">
        <f t="shared" si="142"/>
        <v>202003</v>
      </c>
      <c r="R659" s="15">
        <f t="shared" si="133"/>
        <v>32</v>
      </c>
      <c r="S659" s="15">
        <f t="shared" si="134"/>
        <v>6</v>
      </c>
      <c r="T659" s="16">
        <f t="shared" si="135"/>
        <v>4.166666666666667</v>
      </c>
      <c r="U659" s="16">
        <f t="shared" si="136"/>
        <v>7.68</v>
      </c>
      <c r="W659" s="15">
        <f t="shared" si="137"/>
        <v>1</v>
      </c>
      <c r="X659" s="15">
        <f t="shared" si="138"/>
        <v>1</v>
      </c>
      <c r="Y659" s="15">
        <f t="shared" si="139"/>
        <v>0</v>
      </c>
      <c r="Z659" s="15">
        <f t="shared" si="140"/>
        <v>1</v>
      </c>
      <c r="AA659" s="15">
        <f t="shared" si="141"/>
        <v>1</v>
      </c>
    </row>
    <row r="660" spans="1:27" x14ac:dyDescent="0.25">
      <c r="A660" t="s">
        <v>12</v>
      </c>
      <c r="B660" t="s">
        <v>166</v>
      </c>
      <c r="C660">
        <v>30113006300250</v>
      </c>
      <c r="D660" t="s">
        <v>2817</v>
      </c>
      <c r="E660" t="s">
        <v>252</v>
      </c>
      <c r="F660">
        <v>2009</v>
      </c>
      <c r="G660" t="s">
        <v>5677</v>
      </c>
      <c r="H660" t="s">
        <v>5678</v>
      </c>
      <c r="I660">
        <v>15</v>
      </c>
      <c r="J660">
        <v>2</v>
      </c>
      <c r="K660">
        <v>13</v>
      </c>
      <c r="L660">
        <v>2</v>
      </c>
      <c r="N660" s="15" t="str">
        <f t="shared" si="130"/>
        <v>2018</v>
      </c>
      <c r="O660" s="15" t="str">
        <f t="shared" si="131"/>
        <v>11</v>
      </c>
      <c r="P660" s="15">
        <f t="shared" si="132"/>
        <v>201811</v>
      </c>
      <c r="Q660" s="15">
        <f t="shared" si="142"/>
        <v>202003</v>
      </c>
      <c r="R660" s="15">
        <f t="shared" si="133"/>
        <v>17</v>
      </c>
      <c r="S660" s="15">
        <f t="shared" si="134"/>
        <v>15</v>
      </c>
      <c r="T660" s="16">
        <f t="shared" si="135"/>
        <v>2</v>
      </c>
      <c r="U660" s="16">
        <f t="shared" si="136"/>
        <v>8.5</v>
      </c>
      <c r="W660" s="15">
        <f t="shared" si="137"/>
        <v>1</v>
      </c>
      <c r="X660" s="15">
        <f t="shared" si="138"/>
        <v>1</v>
      </c>
      <c r="Y660" s="15">
        <f t="shared" si="139"/>
        <v>0</v>
      </c>
      <c r="Z660" s="15">
        <f t="shared" si="140"/>
        <v>0</v>
      </c>
      <c r="AA660" s="15">
        <f t="shared" si="141"/>
        <v>1</v>
      </c>
    </row>
    <row r="661" spans="1:27" x14ac:dyDescent="0.25">
      <c r="A661" t="s">
        <v>12</v>
      </c>
      <c r="B661" t="s">
        <v>166</v>
      </c>
      <c r="C661">
        <v>30113003312480</v>
      </c>
      <c r="D661" t="s">
        <v>485</v>
      </c>
      <c r="E661" t="s">
        <v>252</v>
      </c>
      <c r="F661">
        <v>2010</v>
      </c>
      <c r="G661" t="s">
        <v>486</v>
      </c>
      <c r="H661" t="s">
        <v>487</v>
      </c>
      <c r="I661">
        <v>110</v>
      </c>
      <c r="J661">
        <v>15</v>
      </c>
      <c r="K661">
        <v>6</v>
      </c>
      <c r="L661">
        <v>0</v>
      </c>
      <c r="N661" s="15" t="str">
        <f t="shared" si="130"/>
        <v>2010</v>
      </c>
      <c r="O661" s="15" t="str">
        <f t="shared" si="131"/>
        <v>09</v>
      </c>
      <c r="P661" s="15">
        <f t="shared" si="132"/>
        <v>201009</v>
      </c>
      <c r="Q661" s="15">
        <f t="shared" si="142"/>
        <v>202006</v>
      </c>
      <c r="R661" s="15">
        <f t="shared" si="133"/>
        <v>125</v>
      </c>
      <c r="S661" s="15">
        <f t="shared" si="134"/>
        <v>6</v>
      </c>
      <c r="T661" s="16">
        <f t="shared" si="135"/>
        <v>10.166666666666666</v>
      </c>
      <c r="U661" s="16">
        <f t="shared" si="136"/>
        <v>12.295081967213115</v>
      </c>
      <c r="W661" s="15">
        <f t="shared" si="137"/>
        <v>1</v>
      </c>
      <c r="X661" s="15">
        <f t="shared" si="138"/>
        <v>1</v>
      </c>
      <c r="Y661" s="15">
        <f t="shared" si="139"/>
        <v>0</v>
      </c>
      <c r="Z661" s="15">
        <f t="shared" si="140"/>
        <v>1</v>
      </c>
      <c r="AA661" s="15">
        <f t="shared" si="141"/>
        <v>1</v>
      </c>
    </row>
    <row r="662" spans="1:27" x14ac:dyDescent="0.25">
      <c r="A662" t="s">
        <v>12</v>
      </c>
      <c r="B662" t="s">
        <v>166</v>
      </c>
      <c r="C662">
        <v>30113003380412</v>
      </c>
      <c r="D662" t="s">
        <v>598</v>
      </c>
      <c r="E662" t="s">
        <v>252</v>
      </c>
      <c r="F662">
        <v>2010</v>
      </c>
      <c r="G662" t="s">
        <v>599</v>
      </c>
      <c r="H662" t="s">
        <v>600</v>
      </c>
      <c r="I662">
        <v>94</v>
      </c>
      <c r="J662">
        <v>16</v>
      </c>
      <c r="K662">
        <v>3</v>
      </c>
      <c r="L662">
        <v>0</v>
      </c>
      <c r="N662" s="15" t="str">
        <f t="shared" si="130"/>
        <v>2011</v>
      </c>
      <c r="O662" s="15" t="str">
        <f t="shared" si="131"/>
        <v>04</v>
      </c>
      <c r="P662" s="15">
        <f t="shared" si="132"/>
        <v>201104</v>
      </c>
      <c r="Q662" s="15">
        <f t="shared" si="142"/>
        <v>201907</v>
      </c>
      <c r="R662" s="15">
        <f t="shared" si="133"/>
        <v>110</v>
      </c>
      <c r="S662" s="15">
        <f t="shared" si="134"/>
        <v>3</v>
      </c>
      <c r="T662" s="16">
        <f t="shared" si="135"/>
        <v>9.5833333333333339</v>
      </c>
      <c r="U662" s="16">
        <f t="shared" si="136"/>
        <v>11.478260869565217</v>
      </c>
      <c r="W662" s="15">
        <f t="shared" si="137"/>
        <v>1</v>
      </c>
      <c r="X662" s="15">
        <f t="shared" si="138"/>
        <v>1</v>
      </c>
      <c r="Y662" s="15">
        <f t="shared" si="139"/>
        <v>0</v>
      </c>
      <c r="Z662" s="15">
        <f t="shared" si="140"/>
        <v>1</v>
      </c>
      <c r="AA662" s="15">
        <f t="shared" si="141"/>
        <v>1</v>
      </c>
    </row>
    <row r="663" spans="1:27" x14ac:dyDescent="0.25">
      <c r="A663" t="s">
        <v>12</v>
      </c>
      <c r="B663" t="s">
        <v>166</v>
      </c>
      <c r="C663">
        <v>30113006658681</v>
      </c>
      <c r="D663" t="s">
        <v>5360</v>
      </c>
      <c r="E663" t="s">
        <v>252</v>
      </c>
      <c r="F663">
        <v>2010</v>
      </c>
      <c r="G663" t="s">
        <v>5361</v>
      </c>
      <c r="H663" t="s">
        <v>5362</v>
      </c>
      <c r="I663">
        <v>12</v>
      </c>
      <c r="J663">
        <v>1</v>
      </c>
      <c r="K663">
        <v>6</v>
      </c>
      <c r="L663">
        <v>1</v>
      </c>
      <c r="N663" s="15" t="str">
        <f t="shared" si="130"/>
        <v>2018</v>
      </c>
      <c r="O663" s="15" t="str">
        <f t="shared" si="131"/>
        <v>08</v>
      </c>
      <c r="P663" s="15">
        <f t="shared" si="132"/>
        <v>201808</v>
      </c>
      <c r="Q663" s="15">
        <f t="shared" si="142"/>
        <v>202002</v>
      </c>
      <c r="R663" s="15">
        <f t="shared" si="133"/>
        <v>13</v>
      </c>
      <c r="S663" s="15">
        <f t="shared" si="134"/>
        <v>7</v>
      </c>
      <c r="T663" s="16">
        <f t="shared" si="135"/>
        <v>2.25</v>
      </c>
      <c r="U663" s="16">
        <f t="shared" si="136"/>
        <v>5.7777777777777777</v>
      </c>
      <c r="W663" s="15">
        <f t="shared" si="137"/>
        <v>1</v>
      </c>
      <c r="X663" s="15">
        <f t="shared" si="138"/>
        <v>1</v>
      </c>
      <c r="Y663" s="15">
        <f t="shared" si="139"/>
        <v>1</v>
      </c>
      <c r="Z663" s="15">
        <f t="shared" si="140"/>
        <v>0</v>
      </c>
      <c r="AA663" s="15">
        <f t="shared" si="141"/>
        <v>1</v>
      </c>
    </row>
    <row r="664" spans="1:27" x14ac:dyDescent="0.25">
      <c r="A664" t="s">
        <v>12</v>
      </c>
      <c r="B664" t="s">
        <v>166</v>
      </c>
      <c r="C664">
        <v>30113006464502</v>
      </c>
      <c r="D664" t="s">
        <v>4266</v>
      </c>
      <c r="E664" t="s">
        <v>252</v>
      </c>
      <c r="F664">
        <v>2017</v>
      </c>
      <c r="G664" t="s">
        <v>4267</v>
      </c>
      <c r="H664" t="s">
        <v>4268</v>
      </c>
      <c r="I664">
        <v>31</v>
      </c>
      <c r="J664">
        <v>7</v>
      </c>
      <c r="K664">
        <v>6</v>
      </c>
      <c r="L664">
        <v>0</v>
      </c>
      <c r="N664" s="15" t="str">
        <f t="shared" si="130"/>
        <v>2017</v>
      </c>
      <c r="O664" s="15" t="str">
        <f t="shared" si="131"/>
        <v>03</v>
      </c>
      <c r="P664" s="15">
        <f t="shared" si="132"/>
        <v>201703</v>
      </c>
      <c r="Q664" s="15">
        <f t="shared" si="142"/>
        <v>202010</v>
      </c>
      <c r="R664" s="15">
        <f t="shared" si="133"/>
        <v>38</v>
      </c>
      <c r="S664" s="15">
        <f t="shared" si="134"/>
        <v>6</v>
      </c>
      <c r="T664" s="16">
        <f t="shared" si="135"/>
        <v>3.6666666666666665</v>
      </c>
      <c r="U664" s="16">
        <f t="shared" si="136"/>
        <v>10.363636363636363</v>
      </c>
      <c r="W664" s="15">
        <f t="shared" si="137"/>
        <v>1</v>
      </c>
      <c r="X664" s="15">
        <f t="shared" si="138"/>
        <v>0</v>
      </c>
      <c r="Y664" s="15">
        <f t="shared" si="139"/>
        <v>0</v>
      </c>
      <c r="Z664" s="15">
        <f t="shared" si="140"/>
        <v>1</v>
      </c>
      <c r="AA664" s="15">
        <f t="shared" si="141"/>
        <v>1</v>
      </c>
    </row>
    <row r="665" spans="1:27" x14ac:dyDescent="0.25">
      <c r="A665" t="s">
        <v>12</v>
      </c>
      <c r="B665" t="s">
        <v>166</v>
      </c>
      <c r="C665">
        <v>30113006577253</v>
      </c>
      <c r="D665" t="s">
        <v>4861</v>
      </c>
      <c r="E665" t="s">
        <v>252</v>
      </c>
      <c r="F665">
        <v>2017</v>
      </c>
      <c r="G665" t="s">
        <v>4862</v>
      </c>
      <c r="H665" t="s">
        <v>4863</v>
      </c>
      <c r="I665">
        <v>18</v>
      </c>
      <c r="J665">
        <v>7</v>
      </c>
      <c r="K665">
        <v>2</v>
      </c>
      <c r="L665">
        <v>4</v>
      </c>
      <c r="N665" s="15" t="str">
        <f t="shared" si="130"/>
        <v>2017</v>
      </c>
      <c r="O665" s="15" t="str">
        <f t="shared" si="131"/>
        <v>12</v>
      </c>
      <c r="P665" s="15">
        <f t="shared" si="132"/>
        <v>201712</v>
      </c>
      <c r="Q665" s="15">
        <f t="shared" si="142"/>
        <v>202010</v>
      </c>
      <c r="R665" s="15">
        <f t="shared" si="133"/>
        <v>25</v>
      </c>
      <c r="S665" s="15">
        <f t="shared" si="134"/>
        <v>6</v>
      </c>
      <c r="T665" s="16">
        <f t="shared" si="135"/>
        <v>2.9166666666666665</v>
      </c>
      <c r="U665" s="16">
        <f t="shared" si="136"/>
        <v>8.5714285714285712</v>
      </c>
      <c r="W665" s="15">
        <f t="shared" si="137"/>
        <v>1</v>
      </c>
      <c r="X665" s="15">
        <f t="shared" si="138"/>
        <v>0</v>
      </c>
      <c r="Y665" s="15">
        <f t="shared" si="139"/>
        <v>0</v>
      </c>
      <c r="Z665" s="15">
        <f t="shared" si="140"/>
        <v>1</v>
      </c>
      <c r="AA665" s="15">
        <f t="shared" si="141"/>
        <v>1</v>
      </c>
    </row>
    <row r="666" spans="1:27" x14ac:dyDescent="0.25">
      <c r="A666" t="s">
        <v>12</v>
      </c>
      <c r="B666" t="s">
        <v>166</v>
      </c>
      <c r="C666">
        <v>30113006608801</v>
      </c>
      <c r="D666" t="s">
        <v>5150</v>
      </c>
      <c r="E666" t="s">
        <v>252</v>
      </c>
      <c r="F666">
        <v>2017</v>
      </c>
      <c r="G666" t="s">
        <v>5151</v>
      </c>
      <c r="H666" t="s">
        <v>5152</v>
      </c>
      <c r="I666">
        <v>11</v>
      </c>
      <c r="J666">
        <v>5</v>
      </c>
      <c r="K666">
        <v>4</v>
      </c>
      <c r="L666">
        <v>3</v>
      </c>
      <c r="N666" s="15" t="str">
        <f t="shared" si="130"/>
        <v>2018</v>
      </c>
      <c r="O666" s="15" t="str">
        <f t="shared" si="131"/>
        <v>04</v>
      </c>
      <c r="P666" s="15">
        <f t="shared" si="132"/>
        <v>201804</v>
      </c>
      <c r="Q666" s="15">
        <f t="shared" si="142"/>
        <v>202010</v>
      </c>
      <c r="R666" s="15">
        <f t="shared" si="133"/>
        <v>16</v>
      </c>
      <c r="S666" s="15">
        <f t="shared" si="134"/>
        <v>7</v>
      </c>
      <c r="T666" s="16">
        <f t="shared" si="135"/>
        <v>2.5833333333333335</v>
      </c>
      <c r="U666" s="16">
        <f t="shared" si="136"/>
        <v>6.193548387096774</v>
      </c>
      <c r="W666" s="15">
        <f t="shared" si="137"/>
        <v>1</v>
      </c>
      <c r="X666" s="15">
        <f t="shared" si="138"/>
        <v>0</v>
      </c>
      <c r="Y666" s="15">
        <f t="shared" si="139"/>
        <v>1</v>
      </c>
      <c r="Z666" s="15">
        <f t="shared" si="140"/>
        <v>0</v>
      </c>
      <c r="AA666" s="15">
        <f t="shared" si="141"/>
        <v>1</v>
      </c>
    </row>
    <row r="667" spans="1:27" x14ac:dyDescent="0.25">
      <c r="A667" t="s">
        <v>12</v>
      </c>
      <c r="B667" t="s">
        <v>166</v>
      </c>
      <c r="C667">
        <v>30113006475540</v>
      </c>
      <c r="D667" t="s">
        <v>4319</v>
      </c>
      <c r="E667" t="s">
        <v>252</v>
      </c>
      <c r="F667">
        <v>2017</v>
      </c>
      <c r="G667" t="s">
        <v>4320</v>
      </c>
      <c r="H667" t="s">
        <v>2819</v>
      </c>
      <c r="I667">
        <v>29</v>
      </c>
      <c r="J667">
        <v>12</v>
      </c>
      <c r="K667">
        <v>5</v>
      </c>
      <c r="L667">
        <v>1</v>
      </c>
      <c r="N667" s="15" t="str">
        <f t="shared" si="130"/>
        <v>2017</v>
      </c>
      <c r="O667" s="15" t="str">
        <f t="shared" si="131"/>
        <v>04</v>
      </c>
      <c r="P667" s="15">
        <f t="shared" si="132"/>
        <v>201704</v>
      </c>
      <c r="Q667" s="15">
        <f t="shared" si="142"/>
        <v>202010</v>
      </c>
      <c r="R667" s="15">
        <f t="shared" si="133"/>
        <v>41</v>
      </c>
      <c r="S667" s="15">
        <f t="shared" si="134"/>
        <v>6</v>
      </c>
      <c r="T667" s="16">
        <f t="shared" si="135"/>
        <v>3.5833333333333335</v>
      </c>
      <c r="U667" s="16">
        <f t="shared" si="136"/>
        <v>11.441860465116278</v>
      </c>
      <c r="W667" s="15">
        <f t="shared" si="137"/>
        <v>1</v>
      </c>
      <c r="X667" s="15">
        <f t="shared" si="138"/>
        <v>0</v>
      </c>
      <c r="Y667" s="15">
        <f t="shared" si="139"/>
        <v>0</v>
      </c>
      <c r="Z667" s="15">
        <f t="shared" si="140"/>
        <v>1</v>
      </c>
      <c r="AA667" s="15">
        <f t="shared" si="141"/>
        <v>1</v>
      </c>
    </row>
    <row r="668" spans="1:27" x14ac:dyDescent="0.25">
      <c r="A668" t="s">
        <v>12</v>
      </c>
      <c r="B668" t="s">
        <v>166</v>
      </c>
      <c r="C668">
        <v>30113006230101</v>
      </c>
      <c r="D668" t="s">
        <v>2912</v>
      </c>
      <c r="E668" t="s">
        <v>252</v>
      </c>
      <c r="F668">
        <v>2015</v>
      </c>
      <c r="G668" t="s">
        <v>2913</v>
      </c>
      <c r="H668" t="s">
        <v>2914</v>
      </c>
      <c r="I668">
        <v>41</v>
      </c>
      <c r="J668">
        <v>16</v>
      </c>
      <c r="K668">
        <v>6</v>
      </c>
      <c r="L668">
        <v>0</v>
      </c>
      <c r="N668" s="15" t="str">
        <f t="shared" si="130"/>
        <v>2015</v>
      </c>
      <c r="O668" s="15" t="str">
        <f t="shared" si="131"/>
        <v>10</v>
      </c>
      <c r="P668" s="15">
        <f t="shared" si="132"/>
        <v>201510</v>
      </c>
      <c r="Q668" s="15">
        <f t="shared" si="142"/>
        <v>202010</v>
      </c>
      <c r="R668" s="15">
        <f t="shared" si="133"/>
        <v>57</v>
      </c>
      <c r="S668" s="15">
        <f t="shared" si="134"/>
        <v>6</v>
      </c>
      <c r="T668" s="16">
        <f t="shared" si="135"/>
        <v>5.083333333333333</v>
      </c>
      <c r="U668" s="16">
        <f t="shared" si="136"/>
        <v>11.213114754098362</v>
      </c>
      <c r="W668" s="15">
        <f t="shared" si="137"/>
        <v>1</v>
      </c>
      <c r="X668" s="15">
        <f t="shared" si="138"/>
        <v>0</v>
      </c>
      <c r="Y668" s="15">
        <f t="shared" si="139"/>
        <v>0</v>
      </c>
      <c r="Z668" s="15">
        <f t="shared" si="140"/>
        <v>1</v>
      </c>
      <c r="AA668" s="15">
        <f t="shared" si="141"/>
        <v>1</v>
      </c>
    </row>
    <row r="669" spans="1:27" x14ac:dyDescent="0.25">
      <c r="A669" t="s">
        <v>12</v>
      </c>
      <c r="B669" t="s">
        <v>166</v>
      </c>
      <c r="C669">
        <v>30113006269182</v>
      </c>
      <c r="D669" t="s">
        <v>3215</v>
      </c>
      <c r="E669" t="s">
        <v>252</v>
      </c>
      <c r="F669">
        <v>2015</v>
      </c>
      <c r="G669" t="s">
        <v>3216</v>
      </c>
      <c r="H669" t="s">
        <v>3217</v>
      </c>
      <c r="I669">
        <v>39</v>
      </c>
      <c r="J669">
        <v>12</v>
      </c>
      <c r="K669">
        <v>5</v>
      </c>
      <c r="L669">
        <v>0</v>
      </c>
      <c r="N669" s="15" t="str">
        <f t="shared" si="130"/>
        <v>2015</v>
      </c>
      <c r="O669" s="15" t="str">
        <f t="shared" si="131"/>
        <v>12</v>
      </c>
      <c r="P669" s="15">
        <f t="shared" si="132"/>
        <v>201512</v>
      </c>
      <c r="Q669" s="15">
        <f t="shared" si="142"/>
        <v>202010</v>
      </c>
      <c r="R669" s="15">
        <f t="shared" si="133"/>
        <v>51</v>
      </c>
      <c r="S669" s="15">
        <f t="shared" si="134"/>
        <v>5</v>
      </c>
      <c r="T669" s="16">
        <f t="shared" si="135"/>
        <v>4.916666666666667</v>
      </c>
      <c r="U669" s="16">
        <f t="shared" si="136"/>
        <v>10.372881355932202</v>
      </c>
      <c r="W669" s="15">
        <f t="shared" si="137"/>
        <v>1</v>
      </c>
      <c r="X669" s="15">
        <f t="shared" si="138"/>
        <v>0</v>
      </c>
      <c r="Y669" s="15">
        <f t="shared" si="139"/>
        <v>0</v>
      </c>
      <c r="Z669" s="15">
        <f t="shared" si="140"/>
        <v>1</v>
      </c>
      <c r="AA669" s="15">
        <f t="shared" si="141"/>
        <v>1</v>
      </c>
    </row>
    <row r="670" spans="1:27" x14ac:dyDescent="0.25">
      <c r="A670" t="s">
        <v>12</v>
      </c>
      <c r="B670" t="s">
        <v>166</v>
      </c>
      <c r="C670">
        <v>30113006453406</v>
      </c>
      <c r="D670" t="s">
        <v>4188</v>
      </c>
      <c r="E670" t="s">
        <v>252</v>
      </c>
      <c r="F670">
        <v>2017</v>
      </c>
      <c r="G670" t="s">
        <v>4189</v>
      </c>
      <c r="H670" t="s">
        <v>4190</v>
      </c>
      <c r="I670">
        <v>31</v>
      </c>
      <c r="J670">
        <v>8</v>
      </c>
      <c r="K670">
        <v>7</v>
      </c>
      <c r="L670">
        <v>0</v>
      </c>
      <c r="N670" s="15" t="str">
        <f t="shared" si="130"/>
        <v>2017</v>
      </c>
      <c r="O670" s="15" t="str">
        <f t="shared" si="131"/>
        <v>02</v>
      </c>
      <c r="P670" s="15">
        <f t="shared" si="132"/>
        <v>201702</v>
      </c>
      <c r="Q670" s="15">
        <f t="shared" si="142"/>
        <v>202005</v>
      </c>
      <c r="R670" s="15">
        <f t="shared" si="133"/>
        <v>39</v>
      </c>
      <c r="S670" s="15">
        <f t="shared" si="134"/>
        <v>7</v>
      </c>
      <c r="T670" s="16">
        <f t="shared" si="135"/>
        <v>3.75</v>
      </c>
      <c r="U670" s="16">
        <f t="shared" si="136"/>
        <v>10.4</v>
      </c>
      <c r="W670" s="15">
        <f t="shared" si="137"/>
        <v>1</v>
      </c>
      <c r="X670" s="15">
        <f t="shared" si="138"/>
        <v>1</v>
      </c>
      <c r="Y670" s="15">
        <f t="shared" si="139"/>
        <v>0</v>
      </c>
      <c r="Z670" s="15">
        <f t="shared" si="140"/>
        <v>0</v>
      </c>
      <c r="AA670" s="15">
        <f t="shared" si="141"/>
        <v>1</v>
      </c>
    </row>
    <row r="671" spans="1:27" x14ac:dyDescent="0.25">
      <c r="A671" t="s">
        <v>12</v>
      </c>
      <c r="B671" t="s">
        <v>166</v>
      </c>
      <c r="C671">
        <v>30113006042324</v>
      </c>
      <c r="D671" t="s">
        <v>2493</v>
      </c>
      <c r="E671" t="s">
        <v>252</v>
      </c>
      <c r="F671">
        <v>2013</v>
      </c>
      <c r="G671" t="s">
        <v>2494</v>
      </c>
      <c r="H671" t="s">
        <v>2495</v>
      </c>
      <c r="I671">
        <v>26</v>
      </c>
      <c r="J671">
        <v>6</v>
      </c>
      <c r="K671">
        <v>4</v>
      </c>
      <c r="L671">
        <v>2</v>
      </c>
      <c r="N671" s="15" t="str">
        <f t="shared" si="130"/>
        <v>2015</v>
      </c>
      <c r="O671" s="15" t="str">
        <f t="shared" si="131"/>
        <v>01</v>
      </c>
      <c r="P671" s="15">
        <f t="shared" si="132"/>
        <v>201501</v>
      </c>
      <c r="Q671" s="15">
        <f t="shared" si="142"/>
        <v>202003</v>
      </c>
      <c r="R671" s="15">
        <f t="shared" si="133"/>
        <v>32</v>
      </c>
      <c r="S671" s="15">
        <f t="shared" si="134"/>
        <v>6</v>
      </c>
      <c r="T671" s="16">
        <f t="shared" si="135"/>
        <v>5.833333333333333</v>
      </c>
      <c r="U671" s="16">
        <f t="shared" si="136"/>
        <v>5.4857142857142858</v>
      </c>
      <c r="W671" s="15">
        <f t="shared" si="137"/>
        <v>1</v>
      </c>
      <c r="X671" s="15">
        <f t="shared" si="138"/>
        <v>1</v>
      </c>
      <c r="Y671" s="15">
        <f t="shared" si="139"/>
        <v>1</v>
      </c>
      <c r="Z671" s="15">
        <f t="shared" si="140"/>
        <v>1</v>
      </c>
      <c r="AA671" s="15">
        <f t="shared" si="141"/>
        <v>1</v>
      </c>
    </row>
    <row r="672" spans="1:27" x14ac:dyDescent="0.25">
      <c r="A672" t="s">
        <v>12</v>
      </c>
      <c r="B672" t="s">
        <v>166</v>
      </c>
      <c r="C672">
        <v>30113006042316</v>
      </c>
      <c r="D672" t="s">
        <v>2496</v>
      </c>
      <c r="E672" t="s">
        <v>252</v>
      </c>
      <c r="F672">
        <v>2013</v>
      </c>
      <c r="G672" t="s">
        <v>2497</v>
      </c>
      <c r="H672" t="s">
        <v>2498</v>
      </c>
      <c r="I672">
        <v>18</v>
      </c>
      <c r="J672">
        <v>5</v>
      </c>
      <c r="K672">
        <v>2</v>
      </c>
      <c r="L672">
        <v>1</v>
      </c>
      <c r="N672" s="15" t="str">
        <f t="shared" si="130"/>
        <v>2015</v>
      </c>
      <c r="O672" s="15" t="str">
        <f t="shared" si="131"/>
        <v>01</v>
      </c>
      <c r="P672" s="15">
        <f t="shared" si="132"/>
        <v>201501</v>
      </c>
      <c r="Q672" s="15">
        <f t="shared" si="142"/>
        <v>202010</v>
      </c>
      <c r="R672" s="15">
        <f t="shared" si="133"/>
        <v>23</v>
      </c>
      <c r="S672" s="15">
        <f t="shared" si="134"/>
        <v>3</v>
      </c>
      <c r="T672" s="16">
        <f t="shared" si="135"/>
        <v>5.833333333333333</v>
      </c>
      <c r="U672" s="16">
        <f t="shared" si="136"/>
        <v>3.9428571428571431</v>
      </c>
      <c r="W672" s="15">
        <f t="shared" si="137"/>
        <v>1</v>
      </c>
      <c r="X672" s="15">
        <f t="shared" si="138"/>
        <v>0</v>
      </c>
      <c r="Y672" s="15">
        <f t="shared" si="139"/>
        <v>1</v>
      </c>
      <c r="Z672" s="15">
        <f t="shared" si="140"/>
        <v>1</v>
      </c>
      <c r="AA672" s="15">
        <f t="shared" si="141"/>
        <v>1</v>
      </c>
    </row>
    <row r="673" spans="1:27" x14ac:dyDescent="0.25">
      <c r="A673" t="s">
        <v>12</v>
      </c>
      <c r="B673" t="s">
        <v>166</v>
      </c>
      <c r="C673">
        <v>30113006042290</v>
      </c>
      <c r="D673" t="s">
        <v>2499</v>
      </c>
      <c r="E673" t="s">
        <v>252</v>
      </c>
      <c r="F673">
        <v>2013</v>
      </c>
      <c r="G673" t="s">
        <v>2500</v>
      </c>
      <c r="H673" t="s">
        <v>2501</v>
      </c>
      <c r="I673">
        <v>18</v>
      </c>
      <c r="J673">
        <v>6</v>
      </c>
      <c r="K673">
        <v>1</v>
      </c>
      <c r="L673">
        <v>3</v>
      </c>
      <c r="N673" s="15" t="str">
        <f t="shared" si="130"/>
        <v>2015</v>
      </c>
      <c r="O673" s="15" t="str">
        <f t="shared" si="131"/>
        <v>01</v>
      </c>
      <c r="P673" s="15">
        <f t="shared" si="132"/>
        <v>201501</v>
      </c>
      <c r="Q673" s="15">
        <f t="shared" si="142"/>
        <v>202003</v>
      </c>
      <c r="R673" s="15">
        <f t="shared" si="133"/>
        <v>24</v>
      </c>
      <c r="S673" s="15">
        <f t="shared" si="134"/>
        <v>4</v>
      </c>
      <c r="T673" s="16">
        <f t="shared" si="135"/>
        <v>5.833333333333333</v>
      </c>
      <c r="U673" s="16">
        <f t="shared" si="136"/>
        <v>4.1142857142857148</v>
      </c>
      <c r="W673" s="15">
        <f t="shared" si="137"/>
        <v>1</v>
      </c>
      <c r="X673" s="15">
        <f t="shared" si="138"/>
        <v>1</v>
      </c>
      <c r="Y673" s="15">
        <f t="shared" si="139"/>
        <v>1</v>
      </c>
      <c r="Z673" s="15">
        <f t="shared" si="140"/>
        <v>1</v>
      </c>
      <c r="AA673" s="15">
        <f t="shared" si="141"/>
        <v>1</v>
      </c>
    </row>
    <row r="674" spans="1:27" x14ac:dyDescent="0.25">
      <c r="A674" t="s">
        <v>12</v>
      </c>
      <c r="B674" t="s">
        <v>166</v>
      </c>
      <c r="C674">
        <v>30113006042282</v>
      </c>
      <c r="D674" t="s">
        <v>2502</v>
      </c>
      <c r="E674" t="s">
        <v>252</v>
      </c>
      <c r="F674">
        <v>2013</v>
      </c>
      <c r="G674" t="s">
        <v>2503</v>
      </c>
      <c r="H674" t="s">
        <v>2504</v>
      </c>
      <c r="I674">
        <v>26</v>
      </c>
      <c r="J674">
        <v>9</v>
      </c>
      <c r="K674">
        <v>2</v>
      </c>
      <c r="L674">
        <v>2</v>
      </c>
      <c r="N674" s="15" t="str">
        <f t="shared" si="130"/>
        <v>2015</v>
      </c>
      <c r="O674" s="15" t="str">
        <f t="shared" si="131"/>
        <v>01</v>
      </c>
      <c r="P674" s="15">
        <f t="shared" si="132"/>
        <v>201501</v>
      </c>
      <c r="Q674" s="15">
        <f t="shared" si="142"/>
        <v>202003</v>
      </c>
      <c r="R674" s="15">
        <f t="shared" si="133"/>
        <v>35</v>
      </c>
      <c r="S674" s="15">
        <f t="shared" si="134"/>
        <v>4</v>
      </c>
      <c r="T674" s="16">
        <f t="shared" si="135"/>
        <v>5.833333333333333</v>
      </c>
      <c r="U674" s="16">
        <f t="shared" si="136"/>
        <v>6</v>
      </c>
      <c r="W674" s="15">
        <f t="shared" si="137"/>
        <v>1</v>
      </c>
      <c r="X674" s="15">
        <f t="shared" si="138"/>
        <v>1</v>
      </c>
      <c r="Y674" s="15">
        <f t="shared" si="139"/>
        <v>1</v>
      </c>
      <c r="Z674" s="15">
        <f t="shared" si="140"/>
        <v>1</v>
      </c>
      <c r="AA674" s="15">
        <f t="shared" si="141"/>
        <v>1</v>
      </c>
    </row>
    <row r="675" spans="1:27" x14ac:dyDescent="0.25">
      <c r="A675" t="s">
        <v>12</v>
      </c>
      <c r="B675" t="s">
        <v>166</v>
      </c>
      <c r="C675">
        <v>30113006042266</v>
      </c>
      <c r="D675" t="s">
        <v>2505</v>
      </c>
      <c r="E675" t="s">
        <v>252</v>
      </c>
      <c r="F675">
        <v>2014</v>
      </c>
      <c r="G675" t="s">
        <v>2506</v>
      </c>
      <c r="H675" t="s">
        <v>2507</v>
      </c>
      <c r="I675">
        <v>26</v>
      </c>
      <c r="J675">
        <v>6</v>
      </c>
      <c r="K675">
        <v>3</v>
      </c>
      <c r="L675">
        <v>0</v>
      </c>
      <c r="N675" s="15" t="str">
        <f t="shared" si="130"/>
        <v>2015</v>
      </c>
      <c r="O675" s="15" t="str">
        <f t="shared" si="131"/>
        <v>01</v>
      </c>
      <c r="P675" s="15">
        <f t="shared" si="132"/>
        <v>201501</v>
      </c>
      <c r="Q675" s="15">
        <f t="shared" si="142"/>
        <v>202010</v>
      </c>
      <c r="R675" s="15">
        <f t="shared" si="133"/>
        <v>32</v>
      </c>
      <c r="S675" s="15">
        <f t="shared" si="134"/>
        <v>3</v>
      </c>
      <c r="T675" s="16">
        <f t="shared" si="135"/>
        <v>5.833333333333333</v>
      </c>
      <c r="U675" s="16">
        <f t="shared" si="136"/>
        <v>5.4857142857142858</v>
      </c>
      <c r="W675" s="15">
        <f t="shared" si="137"/>
        <v>1</v>
      </c>
      <c r="X675" s="15">
        <f t="shared" si="138"/>
        <v>0</v>
      </c>
      <c r="Y675" s="15">
        <f t="shared" si="139"/>
        <v>1</v>
      </c>
      <c r="Z675" s="15">
        <f t="shared" si="140"/>
        <v>1</v>
      </c>
      <c r="AA675" s="15">
        <f t="shared" si="141"/>
        <v>1</v>
      </c>
    </row>
    <row r="676" spans="1:27" x14ac:dyDescent="0.25">
      <c r="A676" t="s">
        <v>12</v>
      </c>
      <c r="B676" t="s">
        <v>166</v>
      </c>
      <c r="C676">
        <v>30113006042258</v>
      </c>
      <c r="D676" t="s">
        <v>2508</v>
      </c>
      <c r="E676" t="s">
        <v>252</v>
      </c>
      <c r="F676">
        <v>2014</v>
      </c>
      <c r="G676" t="s">
        <v>2509</v>
      </c>
      <c r="H676" t="s">
        <v>2510</v>
      </c>
      <c r="I676">
        <v>14</v>
      </c>
      <c r="J676">
        <v>10</v>
      </c>
      <c r="K676">
        <v>3</v>
      </c>
      <c r="L676">
        <v>0</v>
      </c>
      <c r="N676" s="15" t="str">
        <f t="shared" si="130"/>
        <v>2015</v>
      </c>
      <c r="O676" s="15" t="str">
        <f t="shared" si="131"/>
        <v>01</v>
      </c>
      <c r="P676" s="15">
        <f t="shared" si="132"/>
        <v>201501</v>
      </c>
      <c r="Q676" s="15">
        <f t="shared" si="142"/>
        <v>201910</v>
      </c>
      <c r="R676" s="15">
        <f t="shared" si="133"/>
        <v>24</v>
      </c>
      <c r="S676" s="15">
        <f t="shared" si="134"/>
        <v>3</v>
      </c>
      <c r="T676" s="16">
        <f t="shared" si="135"/>
        <v>5.833333333333333</v>
      </c>
      <c r="U676" s="16">
        <f t="shared" si="136"/>
        <v>4.1142857142857148</v>
      </c>
      <c r="W676" s="15">
        <f t="shared" si="137"/>
        <v>1</v>
      </c>
      <c r="X676" s="15">
        <f t="shared" si="138"/>
        <v>1</v>
      </c>
      <c r="Y676" s="15">
        <f t="shared" si="139"/>
        <v>1</v>
      </c>
      <c r="Z676" s="15">
        <f t="shared" si="140"/>
        <v>1</v>
      </c>
      <c r="AA676" s="15">
        <f t="shared" si="141"/>
        <v>1</v>
      </c>
    </row>
    <row r="677" spans="1:27" x14ac:dyDescent="0.25">
      <c r="A677" t="s">
        <v>12</v>
      </c>
      <c r="B677" t="s">
        <v>166</v>
      </c>
      <c r="C677">
        <v>30113006045301</v>
      </c>
      <c r="D677" t="s">
        <v>2390</v>
      </c>
      <c r="E677" t="s">
        <v>252</v>
      </c>
      <c r="F677">
        <v>2014</v>
      </c>
      <c r="G677" t="s">
        <v>2391</v>
      </c>
      <c r="H677" t="s">
        <v>2392</v>
      </c>
      <c r="I677">
        <v>22</v>
      </c>
      <c r="J677">
        <v>7</v>
      </c>
      <c r="K677">
        <v>4</v>
      </c>
      <c r="L677">
        <v>0</v>
      </c>
      <c r="N677" s="15" t="str">
        <f t="shared" si="130"/>
        <v>2015</v>
      </c>
      <c r="O677" s="15" t="str">
        <f t="shared" si="131"/>
        <v>03</v>
      </c>
      <c r="P677" s="15">
        <f t="shared" si="132"/>
        <v>201503</v>
      </c>
      <c r="Q677" s="15">
        <f t="shared" si="142"/>
        <v>202003</v>
      </c>
      <c r="R677" s="15">
        <f t="shared" si="133"/>
        <v>29</v>
      </c>
      <c r="S677" s="15">
        <f t="shared" si="134"/>
        <v>4</v>
      </c>
      <c r="T677" s="16">
        <f t="shared" si="135"/>
        <v>5.666666666666667</v>
      </c>
      <c r="U677" s="16">
        <f t="shared" si="136"/>
        <v>5.117647058823529</v>
      </c>
      <c r="W677" s="15">
        <f t="shared" si="137"/>
        <v>1</v>
      </c>
      <c r="X677" s="15">
        <f t="shared" si="138"/>
        <v>1</v>
      </c>
      <c r="Y677" s="15">
        <f t="shared" si="139"/>
        <v>1</v>
      </c>
      <c r="Z677" s="15">
        <f t="shared" si="140"/>
        <v>1</v>
      </c>
      <c r="AA677" s="15">
        <f t="shared" si="141"/>
        <v>1</v>
      </c>
    </row>
    <row r="678" spans="1:27" x14ac:dyDescent="0.25">
      <c r="A678" t="s">
        <v>12</v>
      </c>
      <c r="B678" t="s">
        <v>166</v>
      </c>
      <c r="C678">
        <v>30113006077577</v>
      </c>
      <c r="D678" t="s">
        <v>2481</v>
      </c>
      <c r="E678" t="s">
        <v>252</v>
      </c>
      <c r="F678">
        <v>2014</v>
      </c>
      <c r="G678" t="s">
        <v>2482</v>
      </c>
      <c r="H678" t="s">
        <v>2483</v>
      </c>
      <c r="I678">
        <v>24</v>
      </c>
      <c r="J678">
        <v>9</v>
      </c>
      <c r="K678">
        <v>6</v>
      </c>
      <c r="L678">
        <v>1</v>
      </c>
      <c r="N678" s="15" t="str">
        <f t="shared" si="130"/>
        <v>2014</v>
      </c>
      <c r="O678" s="15" t="str">
        <f t="shared" si="131"/>
        <v>12</v>
      </c>
      <c r="P678" s="15">
        <f t="shared" si="132"/>
        <v>201412</v>
      </c>
      <c r="Q678" s="15">
        <f t="shared" si="142"/>
        <v>202001</v>
      </c>
      <c r="R678" s="15">
        <f t="shared" si="133"/>
        <v>33</v>
      </c>
      <c r="S678" s="15">
        <f t="shared" si="134"/>
        <v>7</v>
      </c>
      <c r="T678" s="16">
        <f t="shared" si="135"/>
        <v>5.916666666666667</v>
      </c>
      <c r="U678" s="16">
        <f t="shared" si="136"/>
        <v>5.577464788732394</v>
      </c>
      <c r="W678" s="15">
        <f t="shared" si="137"/>
        <v>1</v>
      </c>
      <c r="X678" s="15">
        <f t="shared" si="138"/>
        <v>1</v>
      </c>
      <c r="Y678" s="15">
        <f t="shared" si="139"/>
        <v>1</v>
      </c>
      <c r="Z678" s="15">
        <f t="shared" si="140"/>
        <v>0</v>
      </c>
      <c r="AA678" s="15">
        <f t="shared" si="141"/>
        <v>1</v>
      </c>
    </row>
    <row r="679" spans="1:27" x14ac:dyDescent="0.25">
      <c r="A679" t="s">
        <v>12</v>
      </c>
      <c r="B679" t="s">
        <v>166</v>
      </c>
      <c r="C679">
        <v>30113006061100</v>
      </c>
      <c r="D679" t="s">
        <v>2551</v>
      </c>
      <c r="E679" t="s">
        <v>252</v>
      </c>
      <c r="F679">
        <v>2015</v>
      </c>
      <c r="G679" t="s">
        <v>2556</v>
      </c>
      <c r="H679" t="s">
        <v>2557</v>
      </c>
      <c r="I679">
        <v>25</v>
      </c>
      <c r="J679">
        <v>11</v>
      </c>
      <c r="K679">
        <v>5</v>
      </c>
      <c r="L679">
        <v>2</v>
      </c>
      <c r="N679" s="15" t="str">
        <f t="shared" si="130"/>
        <v>2015</v>
      </c>
      <c r="O679" s="15" t="str">
        <f t="shared" si="131"/>
        <v>03</v>
      </c>
      <c r="P679" s="15">
        <f t="shared" si="132"/>
        <v>201503</v>
      </c>
      <c r="Q679" s="15">
        <f t="shared" si="142"/>
        <v>202002</v>
      </c>
      <c r="R679" s="15">
        <f t="shared" si="133"/>
        <v>36</v>
      </c>
      <c r="S679" s="15">
        <f t="shared" si="134"/>
        <v>7</v>
      </c>
      <c r="T679" s="16">
        <f t="shared" si="135"/>
        <v>5.666666666666667</v>
      </c>
      <c r="U679" s="16">
        <f t="shared" si="136"/>
        <v>6.3529411764705879</v>
      </c>
      <c r="W679" s="15">
        <f t="shared" si="137"/>
        <v>1</v>
      </c>
      <c r="X679" s="15">
        <f t="shared" si="138"/>
        <v>1</v>
      </c>
      <c r="Y679" s="15">
        <f t="shared" si="139"/>
        <v>1</v>
      </c>
      <c r="Z679" s="15">
        <f t="shared" si="140"/>
        <v>0</v>
      </c>
      <c r="AA679" s="15">
        <f t="shared" si="141"/>
        <v>1</v>
      </c>
    </row>
    <row r="680" spans="1:27" x14ac:dyDescent="0.25">
      <c r="A680" t="s">
        <v>12</v>
      </c>
      <c r="B680" t="s">
        <v>166</v>
      </c>
      <c r="C680">
        <v>30113005500926</v>
      </c>
      <c r="D680" t="s">
        <v>5674</v>
      </c>
      <c r="E680" t="s">
        <v>172</v>
      </c>
      <c r="F680">
        <v>2012</v>
      </c>
      <c r="G680" t="s">
        <v>5675</v>
      </c>
      <c r="H680" t="s">
        <v>5676</v>
      </c>
      <c r="I680">
        <v>6</v>
      </c>
      <c r="J680">
        <v>1</v>
      </c>
      <c r="K680">
        <v>2</v>
      </c>
      <c r="L680">
        <v>1</v>
      </c>
      <c r="N680" s="15" t="str">
        <f t="shared" si="130"/>
        <v>2018</v>
      </c>
      <c r="O680" s="15" t="str">
        <f t="shared" si="131"/>
        <v>11</v>
      </c>
      <c r="P680" s="15">
        <f t="shared" si="132"/>
        <v>201811</v>
      </c>
      <c r="Q680" s="15">
        <f t="shared" si="142"/>
        <v>202010</v>
      </c>
      <c r="R680" s="15">
        <f t="shared" si="133"/>
        <v>7</v>
      </c>
      <c r="S680" s="15">
        <f t="shared" si="134"/>
        <v>3</v>
      </c>
      <c r="T680" s="16">
        <f t="shared" si="135"/>
        <v>2</v>
      </c>
      <c r="U680" s="16">
        <f t="shared" si="136"/>
        <v>3.5</v>
      </c>
      <c r="W680" s="15">
        <f t="shared" si="137"/>
        <v>1</v>
      </c>
      <c r="X680" s="15">
        <f t="shared" si="138"/>
        <v>0</v>
      </c>
      <c r="Y680" s="15">
        <f t="shared" si="139"/>
        <v>1</v>
      </c>
      <c r="Z680" s="15">
        <f t="shared" si="140"/>
        <v>1</v>
      </c>
      <c r="AA680" s="15">
        <f t="shared" si="141"/>
        <v>1</v>
      </c>
    </row>
    <row r="681" spans="1:27" x14ac:dyDescent="0.25">
      <c r="A681" t="s">
        <v>12</v>
      </c>
      <c r="B681" t="s">
        <v>166</v>
      </c>
      <c r="C681">
        <v>30113005604629</v>
      </c>
      <c r="D681" t="s">
        <v>1141</v>
      </c>
      <c r="E681" t="s">
        <v>172</v>
      </c>
      <c r="F681">
        <v>2012</v>
      </c>
      <c r="G681" t="s">
        <v>1142</v>
      </c>
      <c r="H681" t="s">
        <v>1143</v>
      </c>
      <c r="I681">
        <v>48</v>
      </c>
      <c r="J681">
        <v>8</v>
      </c>
      <c r="K681">
        <v>1</v>
      </c>
      <c r="L681">
        <v>0</v>
      </c>
      <c r="N681" s="15" t="str">
        <f t="shared" si="130"/>
        <v>2012</v>
      </c>
      <c r="O681" s="15" t="str">
        <f t="shared" si="131"/>
        <v>09</v>
      </c>
      <c r="P681" s="15">
        <f t="shared" si="132"/>
        <v>201209</v>
      </c>
      <c r="Q681" s="15">
        <f t="shared" si="142"/>
        <v>202010</v>
      </c>
      <c r="R681" s="15">
        <f t="shared" si="133"/>
        <v>56</v>
      </c>
      <c r="S681" s="15">
        <f t="shared" si="134"/>
        <v>1</v>
      </c>
      <c r="T681" s="16">
        <f t="shared" si="135"/>
        <v>8.1666666666666661</v>
      </c>
      <c r="U681" s="16">
        <f t="shared" si="136"/>
        <v>6.8571428571428577</v>
      </c>
      <c r="W681" s="15">
        <f t="shared" si="137"/>
        <v>1</v>
      </c>
      <c r="X681" s="15">
        <f t="shared" si="138"/>
        <v>0</v>
      </c>
      <c r="Y681" s="15">
        <f t="shared" si="139"/>
        <v>1</v>
      </c>
      <c r="Z681" s="15">
        <f t="shared" si="140"/>
        <v>1</v>
      </c>
      <c r="AA681" s="15">
        <f t="shared" si="141"/>
        <v>1</v>
      </c>
    </row>
    <row r="682" spans="1:27" x14ac:dyDescent="0.25">
      <c r="A682" t="s">
        <v>12</v>
      </c>
      <c r="B682" t="s">
        <v>166</v>
      </c>
      <c r="C682">
        <v>30113005603761</v>
      </c>
      <c r="D682" t="s">
        <v>1244</v>
      </c>
      <c r="E682" t="s">
        <v>172</v>
      </c>
      <c r="F682">
        <v>2012</v>
      </c>
      <c r="G682" t="s">
        <v>1245</v>
      </c>
      <c r="H682" t="s">
        <v>1246</v>
      </c>
      <c r="I682">
        <v>45</v>
      </c>
      <c r="J682">
        <v>22</v>
      </c>
      <c r="K682">
        <v>1</v>
      </c>
      <c r="L682">
        <v>2</v>
      </c>
      <c r="N682" s="15" t="str">
        <f t="shared" si="130"/>
        <v>2012</v>
      </c>
      <c r="O682" s="15" t="str">
        <f t="shared" si="131"/>
        <v>08</v>
      </c>
      <c r="P682" s="15">
        <f t="shared" si="132"/>
        <v>201208</v>
      </c>
      <c r="Q682" s="15">
        <f t="shared" si="142"/>
        <v>202010</v>
      </c>
      <c r="R682" s="15">
        <f t="shared" si="133"/>
        <v>67</v>
      </c>
      <c r="S682" s="15">
        <f t="shared" si="134"/>
        <v>3</v>
      </c>
      <c r="T682" s="16">
        <f t="shared" si="135"/>
        <v>8.25</v>
      </c>
      <c r="U682" s="16">
        <f t="shared" si="136"/>
        <v>8.1212121212121211</v>
      </c>
      <c r="W682" s="15">
        <f t="shared" si="137"/>
        <v>1</v>
      </c>
      <c r="X682" s="15">
        <f t="shared" si="138"/>
        <v>0</v>
      </c>
      <c r="Y682" s="15">
        <f t="shared" si="139"/>
        <v>0</v>
      </c>
      <c r="Z682" s="15">
        <f t="shared" si="140"/>
        <v>1</v>
      </c>
      <c r="AA682" s="15">
        <f t="shared" si="141"/>
        <v>1</v>
      </c>
    </row>
    <row r="683" spans="1:27" x14ac:dyDescent="0.25">
      <c r="A683" t="s">
        <v>12</v>
      </c>
      <c r="B683" t="s">
        <v>166</v>
      </c>
      <c r="C683">
        <v>30113005651950</v>
      </c>
      <c r="D683" t="s">
        <v>1244</v>
      </c>
      <c r="E683" t="s">
        <v>172</v>
      </c>
      <c r="F683">
        <v>2012</v>
      </c>
      <c r="G683" t="s">
        <v>2017</v>
      </c>
      <c r="H683" t="s">
        <v>2018</v>
      </c>
      <c r="I683">
        <v>10</v>
      </c>
      <c r="J683">
        <v>10</v>
      </c>
      <c r="K683">
        <v>2</v>
      </c>
      <c r="L683">
        <v>2</v>
      </c>
      <c r="N683" s="15" t="str">
        <f t="shared" si="130"/>
        <v>2014</v>
      </c>
      <c r="O683" s="15" t="str">
        <f t="shared" si="131"/>
        <v>04</v>
      </c>
      <c r="P683" s="15">
        <f t="shared" si="132"/>
        <v>201404</v>
      </c>
      <c r="Q683" s="15">
        <f t="shared" si="142"/>
        <v>202003</v>
      </c>
      <c r="R683" s="15">
        <f t="shared" si="133"/>
        <v>20</v>
      </c>
      <c r="S683" s="15">
        <f t="shared" si="134"/>
        <v>4</v>
      </c>
      <c r="T683" s="16">
        <f t="shared" si="135"/>
        <v>6.583333333333333</v>
      </c>
      <c r="U683" s="16">
        <f t="shared" si="136"/>
        <v>3.037974683544304</v>
      </c>
      <c r="W683" s="15">
        <f t="shared" si="137"/>
        <v>1</v>
      </c>
      <c r="X683" s="15">
        <f t="shared" si="138"/>
        <v>1</v>
      </c>
      <c r="Y683" s="15">
        <f t="shared" si="139"/>
        <v>1</v>
      </c>
      <c r="Z683" s="15">
        <f t="shared" si="140"/>
        <v>1</v>
      </c>
      <c r="AA683" s="15">
        <f t="shared" si="141"/>
        <v>1</v>
      </c>
    </row>
    <row r="684" spans="1:27" x14ac:dyDescent="0.25">
      <c r="A684" t="s">
        <v>12</v>
      </c>
      <c r="B684" t="s">
        <v>166</v>
      </c>
      <c r="C684">
        <v>30113006042472</v>
      </c>
      <c r="D684" t="s">
        <v>2490</v>
      </c>
      <c r="E684" t="s">
        <v>252</v>
      </c>
      <c r="F684">
        <v>2013</v>
      </c>
      <c r="G684" t="s">
        <v>2491</v>
      </c>
      <c r="H684" t="s">
        <v>2492</v>
      </c>
      <c r="I684">
        <v>22</v>
      </c>
      <c r="J684">
        <v>6</v>
      </c>
      <c r="K684">
        <v>1</v>
      </c>
      <c r="L684">
        <v>0</v>
      </c>
      <c r="N684" s="15" t="str">
        <f t="shared" si="130"/>
        <v>2015</v>
      </c>
      <c r="O684" s="15" t="str">
        <f t="shared" si="131"/>
        <v>01</v>
      </c>
      <c r="P684" s="15">
        <f t="shared" si="132"/>
        <v>201501</v>
      </c>
      <c r="Q684" s="15">
        <f t="shared" si="142"/>
        <v>202003</v>
      </c>
      <c r="R684" s="15">
        <f t="shared" si="133"/>
        <v>28</v>
      </c>
      <c r="S684" s="15">
        <f t="shared" si="134"/>
        <v>1</v>
      </c>
      <c r="T684" s="16">
        <f t="shared" si="135"/>
        <v>5.833333333333333</v>
      </c>
      <c r="U684" s="16">
        <f t="shared" si="136"/>
        <v>4.8</v>
      </c>
      <c r="W684" s="15">
        <f t="shared" si="137"/>
        <v>1</v>
      </c>
      <c r="X684" s="15">
        <f t="shared" si="138"/>
        <v>1</v>
      </c>
      <c r="Y684" s="15">
        <f t="shared" si="139"/>
        <v>1</v>
      </c>
      <c r="Z684" s="15">
        <f t="shared" si="140"/>
        <v>1</v>
      </c>
      <c r="AA684" s="15">
        <f t="shared" si="141"/>
        <v>1</v>
      </c>
    </row>
    <row r="685" spans="1:27" x14ac:dyDescent="0.25">
      <c r="A685" t="s">
        <v>12</v>
      </c>
      <c r="B685" t="s">
        <v>166</v>
      </c>
      <c r="C685">
        <v>30113005604504</v>
      </c>
      <c r="D685" t="s">
        <v>1152</v>
      </c>
      <c r="E685" t="s">
        <v>1153</v>
      </c>
      <c r="F685">
        <v>2011</v>
      </c>
      <c r="G685" t="s">
        <v>1154</v>
      </c>
      <c r="H685" t="s">
        <v>1155</v>
      </c>
      <c r="I685">
        <v>33</v>
      </c>
      <c r="J685">
        <v>19</v>
      </c>
      <c r="N685" s="15" t="str">
        <f t="shared" si="130"/>
        <v>2012</v>
      </c>
      <c r="O685" s="15" t="str">
        <f t="shared" si="131"/>
        <v>09</v>
      </c>
      <c r="P685" s="15">
        <f t="shared" si="132"/>
        <v>201209</v>
      </c>
      <c r="Q685" s="15">
        <f t="shared" si="142"/>
        <v>201809</v>
      </c>
      <c r="R685" s="15">
        <f t="shared" si="133"/>
        <v>52</v>
      </c>
      <c r="S685" s="15">
        <f t="shared" si="134"/>
        <v>0</v>
      </c>
      <c r="T685" s="16">
        <f t="shared" si="135"/>
        <v>8.1666666666666661</v>
      </c>
      <c r="U685" s="16">
        <f t="shared" si="136"/>
        <v>6.3673469387755111</v>
      </c>
      <c r="W685" s="15">
        <f t="shared" si="137"/>
        <v>1</v>
      </c>
      <c r="X685" s="15">
        <f t="shared" si="138"/>
        <v>1</v>
      </c>
      <c r="Y685" s="15">
        <f t="shared" si="139"/>
        <v>1</v>
      </c>
      <c r="Z685" s="15">
        <f t="shared" si="140"/>
        <v>1</v>
      </c>
      <c r="AA685" s="15">
        <f t="shared" si="141"/>
        <v>1</v>
      </c>
    </row>
    <row r="686" spans="1:27" x14ac:dyDescent="0.25">
      <c r="A686" t="s">
        <v>12</v>
      </c>
      <c r="B686" t="s">
        <v>166</v>
      </c>
      <c r="C686">
        <v>30113005604769</v>
      </c>
      <c r="D686" t="s">
        <v>1156</v>
      </c>
      <c r="E686" t="s">
        <v>1145</v>
      </c>
      <c r="F686">
        <v>2007</v>
      </c>
      <c r="G686" t="s">
        <v>1157</v>
      </c>
      <c r="H686" t="s">
        <v>1158</v>
      </c>
      <c r="I686">
        <v>98</v>
      </c>
      <c r="J686">
        <v>19</v>
      </c>
      <c r="K686">
        <v>8</v>
      </c>
      <c r="L686">
        <v>4</v>
      </c>
      <c r="N686" s="15" t="str">
        <f t="shared" si="130"/>
        <v>2012</v>
      </c>
      <c r="O686" s="15" t="str">
        <f t="shared" si="131"/>
        <v>09</v>
      </c>
      <c r="P686" s="15">
        <f t="shared" si="132"/>
        <v>201209</v>
      </c>
      <c r="Q686" s="15">
        <f t="shared" si="142"/>
        <v>202002</v>
      </c>
      <c r="R686" s="15">
        <f t="shared" si="133"/>
        <v>117</v>
      </c>
      <c r="S686" s="15">
        <f t="shared" si="134"/>
        <v>12</v>
      </c>
      <c r="T686" s="16">
        <f t="shared" si="135"/>
        <v>8.1666666666666661</v>
      </c>
      <c r="U686" s="16">
        <f t="shared" si="136"/>
        <v>14.326530612244898</v>
      </c>
      <c r="W686" s="15">
        <f t="shared" si="137"/>
        <v>1</v>
      </c>
      <c r="X686" s="15">
        <f t="shared" si="138"/>
        <v>1</v>
      </c>
      <c r="Y686" s="15">
        <f t="shared" si="139"/>
        <v>0</v>
      </c>
      <c r="Z686" s="15">
        <f t="shared" si="140"/>
        <v>0</v>
      </c>
      <c r="AA686" s="15">
        <f t="shared" si="141"/>
        <v>1</v>
      </c>
    </row>
    <row r="687" spans="1:27" x14ac:dyDescent="0.25">
      <c r="A687" t="s">
        <v>12</v>
      </c>
      <c r="B687" t="s">
        <v>166</v>
      </c>
      <c r="C687">
        <v>30113003312373</v>
      </c>
      <c r="D687" t="s">
        <v>488</v>
      </c>
      <c r="E687" t="s">
        <v>489</v>
      </c>
      <c r="F687">
        <v>2010</v>
      </c>
      <c r="G687" t="s">
        <v>490</v>
      </c>
      <c r="H687" t="s">
        <v>491</v>
      </c>
      <c r="I687">
        <v>89</v>
      </c>
      <c r="J687">
        <v>28</v>
      </c>
      <c r="K687">
        <v>5</v>
      </c>
      <c r="L687">
        <v>1</v>
      </c>
      <c r="N687" s="15" t="str">
        <f t="shared" si="130"/>
        <v>2010</v>
      </c>
      <c r="O687" s="15" t="str">
        <f t="shared" si="131"/>
        <v>09</v>
      </c>
      <c r="P687" s="15">
        <f t="shared" si="132"/>
        <v>201009</v>
      </c>
      <c r="Q687" s="15">
        <f t="shared" si="142"/>
        <v>202011</v>
      </c>
      <c r="R687" s="15">
        <f t="shared" si="133"/>
        <v>117</v>
      </c>
      <c r="S687" s="15">
        <f t="shared" si="134"/>
        <v>6</v>
      </c>
      <c r="T687" s="16">
        <f t="shared" si="135"/>
        <v>10.166666666666666</v>
      </c>
      <c r="U687" s="16">
        <f t="shared" si="136"/>
        <v>11.508196721311476</v>
      </c>
      <c r="W687" s="15">
        <f t="shared" si="137"/>
        <v>1</v>
      </c>
      <c r="X687" s="15">
        <f t="shared" si="138"/>
        <v>0</v>
      </c>
      <c r="Y687" s="15">
        <f t="shared" si="139"/>
        <v>0</v>
      </c>
      <c r="Z687" s="15">
        <f t="shared" si="140"/>
        <v>1</v>
      </c>
      <c r="AA687" s="15">
        <f t="shared" si="141"/>
        <v>1</v>
      </c>
    </row>
    <row r="688" spans="1:27" x14ac:dyDescent="0.25">
      <c r="A688" t="s">
        <v>12</v>
      </c>
      <c r="B688" t="s">
        <v>2292</v>
      </c>
      <c r="C688">
        <v>30113006018654</v>
      </c>
      <c r="D688" t="s">
        <v>2293</v>
      </c>
      <c r="E688" t="s">
        <v>2294</v>
      </c>
      <c r="F688">
        <v>2014</v>
      </c>
      <c r="G688" t="s">
        <v>2295</v>
      </c>
      <c r="H688" t="s">
        <v>2296</v>
      </c>
      <c r="I688">
        <v>8</v>
      </c>
      <c r="J688">
        <v>13</v>
      </c>
      <c r="K688">
        <v>2</v>
      </c>
      <c r="L688">
        <v>2</v>
      </c>
      <c r="N688" s="15" t="str">
        <f t="shared" si="130"/>
        <v>2015</v>
      </c>
      <c r="O688" s="15" t="str">
        <f t="shared" si="131"/>
        <v>01</v>
      </c>
      <c r="P688" s="15">
        <f t="shared" si="132"/>
        <v>201501</v>
      </c>
      <c r="Q688" s="15">
        <f t="shared" si="142"/>
        <v>201910</v>
      </c>
      <c r="R688" s="15">
        <f t="shared" si="133"/>
        <v>21</v>
      </c>
      <c r="S688" s="15">
        <f t="shared" si="134"/>
        <v>4</v>
      </c>
      <c r="T688" s="16">
        <f t="shared" si="135"/>
        <v>5.833333333333333</v>
      </c>
      <c r="U688" s="16">
        <f t="shared" si="136"/>
        <v>3.6</v>
      </c>
      <c r="W688" s="15">
        <f t="shared" si="137"/>
        <v>1</v>
      </c>
      <c r="X688" s="15">
        <f t="shared" si="138"/>
        <v>1</v>
      </c>
      <c r="Y688" s="15">
        <f t="shared" si="139"/>
        <v>1</v>
      </c>
      <c r="Z688" s="15">
        <f t="shared" si="140"/>
        <v>1</v>
      </c>
      <c r="AA688" s="15">
        <f t="shared" si="141"/>
        <v>1</v>
      </c>
    </row>
    <row r="689" spans="1:27" x14ac:dyDescent="0.25">
      <c r="A689" t="s">
        <v>12</v>
      </c>
      <c r="B689" t="s">
        <v>2292</v>
      </c>
      <c r="C689">
        <v>30113006464486</v>
      </c>
      <c r="D689" t="s">
        <v>4273</v>
      </c>
      <c r="E689" t="s">
        <v>4274</v>
      </c>
      <c r="F689">
        <v>2016</v>
      </c>
      <c r="G689" t="s">
        <v>4275</v>
      </c>
      <c r="H689" t="s">
        <v>4276</v>
      </c>
      <c r="I689">
        <v>18</v>
      </c>
      <c r="J689">
        <v>5</v>
      </c>
      <c r="K689">
        <v>7</v>
      </c>
      <c r="L689">
        <v>2</v>
      </c>
      <c r="N689" s="15" t="str">
        <f t="shared" si="130"/>
        <v>2017</v>
      </c>
      <c r="O689" s="15" t="str">
        <f t="shared" si="131"/>
        <v>03</v>
      </c>
      <c r="P689" s="15">
        <f t="shared" si="132"/>
        <v>201703</v>
      </c>
      <c r="Q689" s="15">
        <f t="shared" si="142"/>
        <v>202010</v>
      </c>
      <c r="R689" s="15">
        <f t="shared" si="133"/>
        <v>23</v>
      </c>
      <c r="S689" s="15">
        <f t="shared" si="134"/>
        <v>9</v>
      </c>
      <c r="T689" s="16">
        <f t="shared" si="135"/>
        <v>3.6666666666666665</v>
      </c>
      <c r="U689" s="16">
        <f t="shared" si="136"/>
        <v>6.2727272727272734</v>
      </c>
      <c r="W689" s="15">
        <f t="shared" si="137"/>
        <v>1</v>
      </c>
      <c r="X689" s="15">
        <f t="shared" si="138"/>
        <v>0</v>
      </c>
      <c r="Y689" s="15">
        <f t="shared" si="139"/>
        <v>1</v>
      </c>
      <c r="Z689" s="15">
        <f t="shared" si="140"/>
        <v>0</v>
      </c>
      <c r="AA689" s="15">
        <f t="shared" si="141"/>
        <v>1</v>
      </c>
    </row>
    <row r="690" spans="1:27" x14ac:dyDescent="0.25">
      <c r="A690" t="s">
        <v>12</v>
      </c>
      <c r="B690" t="s">
        <v>2292</v>
      </c>
      <c r="C690">
        <v>30113006292259</v>
      </c>
      <c r="D690" t="s">
        <v>3309</v>
      </c>
      <c r="E690" t="s">
        <v>3310</v>
      </c>
      <c r="F690">
        <v>2016</v>
      </c>
      <c r="G690" t="s">
        <v>3311</v>
      </c>
      <c r="H690" t="s">
        <v>3312</v>
      </c>
      <c r="I690">
        <v>21</v>
      </c>
      <c r="J690">
        <v>5</v>
      </c>
      <c r="K690">
        <v>2</v>
      </c>
      <c r="L690">
        <v>2</v>
      </c>
      <c r="N690" s="15" t="str">
        <f t="shared" si="130"/>
        <v>2016</v>
      </c>
      <c r="O690" s="15" t="str">
        <f t="shared" si="131"/>
        <v>04</v>
      </c>
      <c r="P690" s="15">
        <f t="shared" si="132"/>
        <v>201604</v>
      </c>
      <c r="Q690" s="15">
        <f t="shared" si="142"/>
        <v>202010</v>
      </c>
      <c r="R690" s="15">
        <f t="shared" si="133"/>
        <v>26</v>
      </c>
      <c r="S690" s="15">
        <f t="shared" si="134"/>
        <v>4</v>
      </c>
      <c r="T690" s="16">
        <f t="shared" si="135"/>
        <v>4.583333333333333</v>
      </c>
      <c r="U690" s="16">
        <f t="shared" si="136"/>
        <v>5.6727272727272728</v>
      </c>
      <c r="W690" s="15">
        <f t="shared" si="137"/>
        <v>1</v>
      </c>
      <c r="X690" s="15">
        <f t="shared" si="138"/>
        <v>0</v>
      </c>
      <c r="Y690" s="15">
        <f t="shared" si="139"/>
        <v>1</v>
      </c>
      <c r="Z690" s="15">
        <f t="shared" si="140"/>
        <v>1</v>
      </c>
      <c r="AA690" s="15">
        <f t="shared" si="141"/>
        <v>1</v>
      </c>
    </row>
    <row r="691" spans="1:27" x14ac:dyDescent="0.25">
      <c r="A691" t="s">
        <v>12</v>
      </c>
      <c r="B691" t="s">
        <v>2292</v>
      </c>
      <c r="C691">
        <v>30113006306778</v>
      </c>
      <c r="D691" t="s">
        <v>3309</v>
      </c>
      <c r="E691" t="s">
        <v>3310</v>
      </c>
      <c r="F691">
        <v>2016</v>
      </c>
      <c r="G691" t="s">
        <v>3512</v>
      </c>
      <c r="H691" t="s">
        <v>3513</v>
      </c>
      <c r="I691">
        <v>25</v>
      </c>
      <c r="J691">
        <v>2</v>
      </c>
      <c r="K691">
        <v>3</v>
      </c>
      <c r="L691">
        <v>0</v>
      </c>
      <c r="N691" s="15" t="str">
        <f t="shared" si="130"/>
        <v>2016</v>
      </c>
      <c r="O691" s="15" t="str">
        <f t="shared" si="131"/>
        <v>04</v>
      </c>
      <c r="P691" s="15">
        <f t="shared" si="132"/>
        <v>201604</v>
      </c>
      <c r="Q691" s="15">
        <f t="shared" si="142"/>
        <v>202003</v>
      </c>
      <c r="R691" s="15">
        <f t="shared" si="133"/>
        <v>27</v>
      </c>
      <c r="S691" s="15">
        <f t="shared" si="134"/>
        <v>3</v>
      </c>
      <c r="T691" s="16">
        <f t="shared" si="135"/>
        <v>4.583333333333333</v>
      </c>
      <c r="U691" s="16">
        <f t="shared" si="136"/>
        <v>5.8909090909090915</v>
      </c>
      <c r="W691" s="15">
        <f t="shared" si="137"/>
        <v>1</v>
      </c>
      <c r="X691" s="15">
        <f t="shared" si="138"/>
        <v>1</v>
      </c>
      <c r="Y691" s="15">
        <f t="shared" si="139"/>
        <v>1</v>
      </c>
      <c r="Z691" s="15">
        <f t="shared" si="140"/>
        <v>1</v>
      </c>
      <c r="AA691" s="15">
        <f t="shared" si="141"/>
        <v>1</v>
      </c>
    </row>
    <row r="692" spans="1:27" x14ac:dyDescent="0.25">
      <c r="A692" t="s">
        <v>12</v>
      </c>
      <c r="B692" t="s">
        <v>862</v>
      </c>
      <c r="C692">
        <v>30113005441550</v>
      </c>
      <c r="D692" t="s">
        <v>879</v>
      </c>
      <c r="F692">
        <v>2010</v>
      </c>
      <c r="G692" t="s">
        <v>880</v>
      </c>
      <c r="H692" t="s">
        <v>881</v>
      </c>
      <c r="I692">
        <v>23</v>
      </c>
      <c r="J692">
        <v>14</v>
      </c>
      <c r="K692">
        <v>2</v>
      </c>
      <c r="L692">
        <v>1</v>
      </c>
      <c r="N692" s="15" t="str">
        <f t="shared" si="130"/>
        <v>2011</v>
      </c>
      <c r="O692" s="15" t="str">
        <f t="shared" si="131"/>
        <v>11</v>
      </c>
      <c r="P692" s="15">
        <f t="shared" si="132"/>
        <v>201111</v>
      </c>
      <c r="Q692" s="15">
        <f t="shared" si="142"/>
        <v>201910</v>
      </c>
      <c r="R692" s="15">
        <f t="shared" si="133"/>
        <v>37</v>
      </c>
      <c r="S692" s="15">
        <f t="shared" si="134"/>
        <v>3</v>
      </c>
      <c r="T692" s="16">
        <f t="shared" si="135"/>
        <v>9</v>
      </c>
      <c r="U692" s="16">
        <f t="shared" si="136"/>
        <v>4.1111111111111107</v>
      </c>
      <c r="W692" s="15">
        <f t="shared" si="137"/>
        <v>1</v>
      </c>
      <c r="X692" s="15">
        <f t="shared" si="138"/>
        <v>1</v>
      </c>
      <c r="Y692" s="15">
        <f t="shared" si="139"/>
        <v>1</v>
      </c>
      <c r="Z692" s="15">
        <f t="shared" si="140"/>
        <v>1</v>
      </c>
      <c r="AA692" s="15">
        <f t="shared" si="141"/>
        <v>1</v>
      </c>
    </row>
    <row r="693" spans="1:27" x14ac:dyDescent="0.25">
      <c r="A693" t="s">
        <v>12</v>
      </c>
      <c r="B693" t="s">
        <v>862</v>
      </c>
      <c r="C693">
        <v>30113005599597</v>
      </c>
      <c r="D693" t="s">
        <v>1114</v>
      </c>
      <c r="E693" t="s">
        <v>143</v>
      </c>
      <c r="F693">
        <v>2012</v>
      </c>
      <c r="G693" t="s">
        <v>1115</v>
      </c>
      <c r="H693" t="s">
        <v>1116</v>
      </c>
      <c r="I693">
        <v>28</v>
      </c>
      <c r="J693">
        <v>11</v>
      </c>
      <c r="K693">
        <v>4</v>
      </c>
      <c r="L693">
        <v>0</v>
      </c>
      <c r="N693" s="15" t="str">
        <f t="shared" si="130"/>
        <v>2012</v>
      </c>
      <c r="O693" s="15" t="str">
        <f t="shared" si="131"/>
        <v>09</v>
      </c>
      <c r="P693" s="15">
        <f t="shared" si="132"/>
        <v>201209</v>
      </c>
      <c r="Q693" s="15">
        <f t="shared" si="142"/>
        <v>201908</v>
      </c>
      <c r="R693" s="15">
        <f t="shared" si="133"/>
        <v>39</v>
      </c>
      <c r="S693" s="15">
        <f t="shared" si="134"/>
        <v>4</v>
      </c>
      <c r="T693" s="16">
        <f t="shared" si="135"/>
        <v>8.1666666666666661</v>
      </c>
      <c r="U693" s="16">
        <f t="shared" si="136"/>
        <v>4.7755102040816331</v>
      </c>
      <c r="W693" s="15">
        <f t="shared" si="137"/>
        <v>1</v>
      </c>
      <c r="X693" s="15">
        <f t="shared" si="138"/>
        <v>1</v>
      </c>
      <c r="Y693" s="15">
        <f t="shared" si="139"/>
        <v>1</v>
      </c>
      <c r="Z693" s="15">
        <f t="shared" si="140"/>
        <v>1</v>
      </c>
      <c r="AA693" s="15">
        <f t="shared" si="141"/>
        <v>1</v>
      </c>
    </row>
    <row r="694" spans="1:27" x14ac:dyDescent="0.25">
      <c r="A694" t="s">
        <v>12</v>
      </c>
      <c r="B694" t="s">
        <v>862</v>
      </c>
      <c r="C694">
        <v>30113005788299</v>
      </c>
      <c r="D694" t="s">
        <v>1114</v>
      </c>
      <c r="E694" t="s">
        <v>143</v>
      </c>
      <c r="F694">
        <v>2012</v>
      </c>
      <c r="G694" t="s">
        <v>1856</v>
      </c>
      <c r="H694" t="s">
        <v>1857</v>
      </c>
      <c r="I694">
        <v>18</v>
      </c>
      <c r="J694">
        <v>10</v>
      </c>
      <c r="K694">
        <v>3</v>
      </c>
      <c r="L694">
        <v>1</v>
      </c>
      <c r="N694" s="15" t="str">
        <f t="shared" si="130"/>
        <v>2013</v>
      </c>
      <c r="O694" s="15" t="str">
        <f t="shared" si="131"/>
        <v>12</v>
      </c>
      <c r="P694" s="15">
        <f t="shared" si="132"/>
        <v>201312</v>
      </c>
      <c r="Q694" s="15">
        <f t="shared" si="142"/>
        <v>201909</v>
      </c>
      <c r="R694" s="15">
        <f t="shared" si="133"/>
        <v>28</v>
      </c>
      <c r="S694" s="15">
        <f t="shared" si="134"/>
        <v>4</v>
      </c>
      <c r="T694" s="16">
        <f t="shared" si="135"/>
        <v>6.916666666666667</v>
      </c>
      <c r="U694" s="16">
        <f t="shared" si="136"/>
        <v>4.0481927710843371</v>
      </c>
      <c r="W694" s="15">
        <f t="shared" si="137"/>
        <v>1</v>
      </c>
      <c r="X694" s="15">
        <f t="shared" si="138"/>
        <v>1</v>
      </c>
      <c r="Y694" s="15">
        <f t="shared" si="139"/>
        <v>1</v>
      </c>
      <c r="Z694" s="15">
        <f t="shared" si="140"/>
        <v>1</v>
      </c>
      <c r="AA694" s="15">
        <f t="shared" si="141"/>
        <v>1</v>
      </c>
    </row>
    <row r="695" spans="1:27" x14ac:dyDescent="0.25">
      <c r="A695" t="s">
        <v>12</v>
      </c>
      <c r="B695" t="s">
        <v>862</v>
      </c>
      <c r="C695">
        <v>30113005871392</v>
      </c>
      <c r="D695" t="s">
        <v>1903</v>
      </c>
      <c r="E695" t="s">
        <v>1853</v>
      </c>
      <c r="F695">
        <v>2013</v>
      </c>
      <c r="G695" t="s">
        <v>1904</v>
      </c>
      <c r="H695" t="s">
        <v>1905</v>
      </c>
      <c r="I695">
        <v>14</v>
      </c>
      <c r="J695">
        <v>10</v>
      </c>
      <c r="K695">
        <v>4</v>
      </c>
      <c r="L695">
        <v>1</v>
      </c>
      <c r="N695" s="15" t="str">
        <f t="shared" si="130"/>
        <v>2014</v>
      </c>
      <c r="O695" s="15" t="str">
        <f t="shared" si="131"/>
        <v>02</v>
      </c>
      <c r="P695" s="15">
        <f t="shared" si="132"/>
        <v>201402</v>
      </c>
      <c r="Q695" s="15">
        <f t="shared" si="142"/>
        <v>201910</v>
      </c>
      <c r="R695" s="15">
        <f t="shared" si="133"/>
        <v>24</v>
      </c>
      <c r="S695" s="15">
        <f t="shared" si="134"/>
        <v>5</v>
      </c>
      <c r="T695" s="16">
        <f t="shared" si="135"/>
        <v>6.75</v>
      </c>
      <c r="U695" s="16">
        <f t="shared" si="136"/>
        <v>3.5555555555555554</v>
      </c>
      <c r="W695" s="15">
        <f t="shared" si="137"/>
        <v>1</v>
      </c>
      <c r="X695" s="15">
        <f t="shared" si="138"/>
        <v>1</v>
      </c>
      <c r="Y695" s="15">
        <f t="shared" si="139"/>
        <v>1</v>
      </c>
      <c r="Z695" s="15">
        <f t="shared" si="140"/>
        <v>1</v>
      </c>
      <c r="AA695" s="15">
        <f t="shared" si="141"/>
        <v>1</v>
      </c>
    </row>
    <row r="696" spans="1:27" x14ac:dyDescent="0.25">
      <c r="A696" t="s">
        <v>12</v>
      </c>
      <c r="B696" t="s">
        <v>862</v>
      </c>
      <c r="C696">
        <v>30113005788307</v>
      </c>
      <c r="D696" t="s">
        <v>1852</v>
      </c>
      <c r="E696" t="s">
        <v>1853</v>
      </c>
      <c r="F696">
        <v>2013</v>
      </c>
      <c r="G696" t="s">
        <v>1854</v>
      </c>
      <c r="H696" t="s">
        <v>1855</v>
      </c>
      <c r="I696">
        <v>12</v>
      </c>
      <c r="J696">
        <v>10</v>
      </c>
      <c r="K696">
        <v>1</v>
      </c>
      <c r="L696">
        <v>5</v>
      </c>
      <c r="N696" s="15" t="str">
        <f t="shared" si="130"/>
        <v>2013</v>
      </c>
      <c r="O696" s="15" t="str">
        <f t="shared" si="131"/>
        <v>12</v>
      </c>
      <c r="P696" s="15">
        <f t="shared" si="132"/>
        <v>201312</v>
      </c>
      <c r="Q696" s="15">
        <f t="shared" si="142"/>
        <v>202009</v>
      </c>
      <c r="R696" s="15">
        <f t="shared" si="133"/>
        <v>22</v>
      </c>
      <c r="S696" s="15">
        <f t="shared" si="134"/>
        <v>6</v>
      </c>
      <c r="T696" s="16">
        <f t="shared" si="135"/>
        <v>6.916666666666667</v>
      </c>
      <c r="U696" s="16">
        <f t="shared" si="136"/>
        <v>3.1807228915662651</v>
      </c>
      <c r="W696" s="15">
        <f t="shared" si="137"/>
        <v>1</v>
      </c>
      <c r="X696" s="15">
        <f t="shared" si="138"/>
        <v>0</v>
      </c>
      <c r="Y696" s="15">
        <f t="shared" si="139"/>
        <v>1</v>
      </c>
      <c r="Z696" s="15">
        <f t="shared" si="140"/>
        <v>1</v>
      </c>
      <c r="AA696" s="15">
        <f t="shared" si="141"/>
        <v>1</v>
      </c>
    </row>
    <row r="697" spans="1:27" x14ac:dyDescent="0.25">
      <c r="A697" t="s">
        <v>12</v>
      </c>
      <c r="B697" t="s">
        <v>862</v>
      </c>
      <c r="C697">
        <v>30113005788281</v>
      </c>
      <c r="D697" t="s">
        <v>1858</v>
      </c>
      <c r="E697" t="s">
        <v>143</v>
      </c>
      <c r="F697">
        <v>2012</v>
      </c>
      <c r="G697" t="s">
        <v>1859</v>
      </c>
      <c r="H697" t="s">
        <v>1860</v>
      </c>
      <c r="I697">
        <v>16</v>
      </c>
      <c r="J697">
        <v>8</v>
      </c>
      <c r="K697">
        <v>3</v>
      </c>
      <c r="L697">
        <v>2</v>
      </c>
      <c r="N697" s="15" t="str">
        <f t="shared" si="130"/>
        <v>2013</v>
      </c>
      <c r="O697" s="15" t="str">
        <f t="shared" si="131"/>
        <v>12</v>
      </c>
      <c r="P697" s="15">
        <f t="shared" si="132"/>
        <v>201312</v>
      </c>
      <c r="Q697" s="15">
        <f t="shared" si="142"/>
        <v>202003</v>
      </c>
      <c r="R697" s="15">
        <f t="shared" si="133"/>
        <v>24</v>
      </c>
      <c r="S697" s="15">
        <f t="shared" si="134"/>
        <v>5</v>
      </c>
      <c r="T697" s="16">
        <f t="shared" si="135"/>
        <v>6.916666666666667</v>
      </c>
      <c r="U697" s="16">
        <f t="shared" si="136"/>
        <v>3.4698795180722892</v>
      </c>
      <c r="W697" s="15">
        <f t="shared" si="137"/>
        <v>1</v>
      </c>
      <c r="X697" s="15">
        <f t="shared" si="138"/>
        <v>1</v>
      </c>
      <c r="Y697" s="15">
        <f t="shared" si="139"/>
        <v>1</v>
      </c>
      <c r="Z697" s="15">
        <f t="shared" si="140"/>
        <v>1</v>
      </c>
      <c r="AA697" s="15">
        <f t="shared" si="141"/>
        <v>1</v>
      </c>
    </row>
    <row r="698" spans="1:27" x14ac:dyDescent="0.25">
      <c r="A698" t="s">
        <v>12</v>
      </c>
      <c r="B698" t="s">
        <v>862</v>
      </c>
      <c r="C698">
        <v>30113005440347</v>
      </c>
      <c r="D698" t="s">
        <v>863</v>
      </c>
      <c r="E698" t="s">
        <v>864</v>
      </c>
      <c r="F698">
        <v>2010</v>
      </c>
      <c r="G698" t="s">
        <v>865</v>
      </c>
      <c r="H698" t="s">
        <v>866</v>
      </c>
      <c r="I698">
        <v>33</v>
      </c>
      <c r="J698">
        <v>10</v>
      </c>
      <c r="K698">
        <v>5</v>
      </c>
      <c r="L698">
        <v>0</v>
      </c>
      <c r="N698" s="15" t="str">
        <f t="shared" si="130"/>
        <v>2011</v>
      </c>
      <c r="O698" s="15" t="str">
        <f t="shared" si="131"/>
        <v>12</v>
      </c>
      <c r="P698" s="15">
        <f t="shared" si="132"/>
        <v>201112</v>
      </c>
      <c r="Q698" s="15">
        <f t="shared" si="142"/>
        <v>202010</v>
      </c>
      <c r="R698" s="15">
        <f t="shared" si="133"/>
        <v>43</v>
      </c>
      <c r="S698" s="15">
        <f t="shared" si="134"/>
        <v>5</v>
      </c>
      <c r="T698" s="16">
        <f t="shared" si="135"/>
        <v>8.9166666666666661</v>
      </c>
      <c r="U698" s="16">
        <f t="shared" si="136"/>
        <v>4.8224299065420562</v>
      </c>
      <c r="W698" s="15">
        <f t="shared" si="137"/>
        <v>1</v>
      </c>
      <c r="X698" s="15">
        <f t="shared" si="138"/>
        <v>0</v>
      </c>
      <c r="Y698" s="15">
        <f t="shared" si="139"/>
        <v>1</v>
      </c>
      <c r="Z698" s="15">
        <f t="shared" si="140"/>
        <v>1</v>
      </c>
      <c r="AA698" s="15">
        <f t="shared" si="141"/>
        <v>1</v>
      </c>
    </row>
    <row r="699" spans="1:27" x14ac:dyDescent="0.25">
      <c r="A699" t="s">
        <v>12</v>
      </c>
      <c r="B699" t="s">
        <v>4484</v>
      </c>
      <c r="C699">
        <v>30113006489582</v>
      </c>
      <c r="D699" t="s">
        <v>4485</v>
      </c>
      <c r="E699" t="s">
        <v>4486</v>
      </c>
      <c r="F699">
        <v>2017</v>
      </c>
      <c r="G699" t="s">
        <v>4487</v>
      </c>
      <c r="H699" t="s">
        <v>4488</v>
      </c>
      <c r="I699">
        <v>11</v>
      </c>
      <c r="J699">
        <v>3</v>
      </c>
      <c r="K699">
        <v>2</v>
      </c>
      <c r="L699">
        <v>1</v>
      </c>
      <c r="N699" s="15" t="str">
        <f t="shared" si="130"/>
        <v>2017</v>
      </c>
      <c r="O699" s="15" t="str">
        <f t="shared" si="131"/>
        <v>06</v>
      </c>
      <c r="P699" s="15">
        <f t="shared" si="132"/>
        <v>201706</v>
      </c>
      <c r="Q699" s="15">
        <f t="shared" si="142"/>
        <v>202008</v>
      </c>
      <c r="R699" s="15">
        <f t="shared" si="133"/>
        <v>14</v>
      </c>
      <c r="S699" s="15">
        <f t="shared" si="134"/>
        <v>3</v>
      </c>
      <c r="T699" s="16">
        <f t="shared" si="135"/>
        <v>3.4166666666666665</v>
      </c>
      <c r="U699" s="16">
        <f t="shared" si="136"/>
        <v>4.0975609756097562</v>
      </c>
      <c r="W699" s="15">
        <f t="shared" si="137"/>
        <v>1</v>
      </c>
      <c r="X699" s="15">
        <f t="shared" si="138"/>
        <v>0</v>
      </c>
      <c r="Y699" s="15">
        <f t="shared" si="139"/>
        <v>1</v>
      </c>
      <c r="Z699" s="15">
        <f t="shared" si="140"/>
        <v>1</v>
      </c>
      <c r="AA699" s="15">
        <f t="shared" si="141"/>
        <v>1</v>
      </c>
    </row>
    <row r="700" spans="1:27" x14ac:dyDescent="0.25">
      <c r="A700" t="s">
        <v>12</v>
      </c>
      <c r="B700" t="s">
        <v>1584</v>
      </c>
      <c r="C700">
        <v>30113005808501</v>
      </c>
      <c r="D700" t="s">
        <v>1585</v>
      </c>
      <c r="E700" t="s">
        <v>1586</v>
      </c>
      <c r="F700">
        <v>2013</v>
      </c>
      <c r="G700" t="s">
        <v>1587</v>
      </c>
      <c r="H700" t="s">
        <v>1588</v>
      </c>
      <c r="I700">
        <v>20</v>
      </c>
      <c r="J700">
        <v>12</v>
      </c>
      <c r="K700">
        <v>1</v>
      </c>
      <c r="L700">
        <v>1</v>
      </c>
      <c r="N700" s="15" t="str">
        <f t="shared" si="130"/>
        <v>2013</v>
      </c>
      <c r="O700" s="15" t="str">
        <f t="shared" si="131"/>
        <v>07</v>
      </c>
      <c r="P700" s="15">
        <f t="shared" si="132"/>
        <v>201307</v>
      </c>
      <c r="Q700" s="15">
        <f t="shared" si="142"/>
        <v>201911</v>
      </c>
      <c r="R700" s="15">
        <f t="shared" si="133"/>
        <v>32</v>
      </c>
      <c r="S700" s="15">
        <f t="shared" si="134"/>
        <v>2</v>
      </c>
      <c r="T700" s="16">
        <f t="shared" si="135"/>
        <v>7.333333333333333</v>
      </c>
      <c r="U700" s="16">
        <f t="shared" si="136"/>
        <v>4.3636363636363642</v>
      </c>
      <c r="W700" s="15">
        <f t="shared" si="137"/>
        <v>1</v>
      </c>
      <c r="X700" s="15">
        <f t="shared" si="138"/>
        <v>1</v>
      </c>
      <c r="Y700" s="15">
        <f t="shared" si="139"/>
        <v>1</v>
      </c>
      <c r="Z700" s="15">
        <f t="shared" si="140"/>
        <v>1</v>
      </c>
      <c r="AA700" s="15">
        <f t="shared" si="141"/>
        <v>1</v>
      </c>
    </row>
    <row r="701" spans="1:27" x14ac:dyDescent="0.25">
      <c r="A701" t="s">
        <v>12</v>
      </c>
      <c r="B701" t="s">
        <v>5283</v>
      </c>
      <c r="C701">
        <v>30113006629831</v>
      </c>
      <c r="D701" t="s">
        <v>5284</v>
      </c>
      <c r="E701" t="s">
        <v>5285</v>
      </c>
      <c r="F701">
        <v>2018</v>
      </c>
      <c r="G701" t="s">
        <v>5286</v>
      </c>
      <c r="H701" t="s">
        <v>5287</v>
      </c>
      <c r="I701">
        <v>5</v>
      </c>
      <c r="J701">
        <v>0</v>
      </c>
      <c r="K701">
        <v>1</v>
      </c>
      <c r="L701">
        <v>0</v>
      </c>
      <c r="N701" s="15" t="str">
        <f t="shared" si="130"/>
        <v>2018</v>
      </c>
      <c r="O701" s="15" t="str">
        <f t="shared" si="131"/>
        <v>06</v>
      </c>
      <c r="P701" s="15">
        <f t="shared" si="132"/>
        <v>201806</v>
      </c>
      <c r="Q701" s="15">
        <f t="shared" si="142"/>
        <v>202005</v>
      </c>
      <c r="R701" s="15">
        <f t="shared" si="133"/>
        <v>5</v>
      </c>
      <c r="S701" s="15">
        <f t="shared" si="134"/>
        <v>1</v>
      </c>
      <c r="T701" s="16">
        <f t="shared" si="135"/>
        <v>2.4166666666666665</v>
      </c>
      <c r="U701" s="16">
        <f t="shared" si="136"/>
        <v>2.0689655172413794</v>
      </c>
      <c r="W701" s="15">
        <f t="shared" si="137"/>
        <v>1</v>
      </c>
      <c r="X701" s="15">
        <f t="shared" si="138"/>
        <v>1</v>
      </c>
      <c r="Y701" s="15">
        <f t="shared" si="139"/>
        <v>1</v>
      </c>
      <c r="Z701" s="15">
        <f t="shared" si="140"/>
        <v>1</v>
      </c>
      <c r="AA701" s="15">
        <f t="shared" si="141"/>
        <v>1</v>
      </c>
    </row>
    <row r="702" spans="1:27" x14ac:dyDescent="0.25">
      <c r="A702" t="s">
        <v>12</v>
      </c>
      <c r="B702" t="s">
        <v>1820</v>
      </c>
      <c r="C702">
        <v>30113006067164</v>
      </c>
      <c r="D702" t="s">
        <v>1821</v>
      </c>
      <c r="E702" t="s">
        <v>1822</v>
      </c>
      <c r="F702">
        <v>2013</v>
      </c>
      <c r="G702" t="s">
        <v>1823</v>
      </c>
      <c r="H702" t="s">
        <v>1824</v>
      </c>
      <c r="I702">
        <v>28</v>
      </c>
      <c r="J702">
        <v>28</v>
      </c>
      <c r="K702">
        <v>2</v>
      </c>
      <c r="L702">
        <v>2</v>
      </c>
      <c r="N702" s="15" t="str">
        <f t="shared" si="130"/>
        <v>2013</v>
      </c>
      <c r="O702" s="15" t="str">
        <f t="shared" si="131"/>
        <v>12</v>
      </c>
      <c r="P702" s="15">
        <f t="shared" si="132"/>
        <v>201312</v>
      </c>
      <c r="Q702" s="15">
        <f t="shared" si="142"/>
        <v>202003</v>
      </c>
      <c r="R702" s="15">
        <f t="shared" si="133"/>
        <v>56</v>
      </c>
      <c r="S702" s="15">
        <f t="shared" si="134"/>
        <v>4</v>
      </c>
      <c r="T702" s="16">
        <f t="shared" si="135"/>
        <v>6.916666666666667</v>
      </c>
      <c r="U702" s="16">
        <f t="shared" si="136"/>
        <v>8.0963855421686741</v>
      </c>
      <c r="W702" s="15">
        <f t="shared" si="137"/>
        <v>1</v>
      </c>
      <c r="X702" s="15">
        <f t="shared" si="138"/>
        <v>1</v>
      </c>
      <c r="Y702" s="15">
        <f t="shared" si="139"/>
        <v>0</v>
      </c>
      <c r="Z702" s="15">
        <f t="shared" si="140"/>
        <v>1</v>
      </c>
      <c r="AA702" s="15">
        <f t="shared" si="141"/>
        <v>1</v>
      </c>
    </row>
    <row r="703" spans="1:27" x14ac:dyDescent="0.25">
      <c r="A703" t="s">
        <v>12</v>
      </c>
      <c r="B703" t="s">
        <v>1950</v>
      </c>
      <c r="C703">
        <v>30113006112424</v>
      </c>
      <c r="D703" t="s">
        <v>2617</v>
      </c>
      <c r="E703" t="s">
        <v>2618</v>
      </c>
      <c r="F703">
        <v>2014</v>
      </c>
      <c r="G703" t="s">
        <v>2619</v>
      </c>
      <c r="H703" t="s">
        <v>2620</v>
      </c>
      <c r="I703">
        <v>19</v>
      </c>
      <c r="J703">
        <v>5</v>
      </c>
      <c r="K703">
        <v>1</v>
      </c>
      <c r="L703">
        <v>1</v>
      </c>
      <c r="N703" s="15" t="str">
        <f t="shared" si="130"/>
        <v>2015</v>
      </c>
      <c r="O703" s="15" t="str">
        <f t="shared" si="131"/>
        <v>05</v>
      </c>
      <c r="P703" s="15">
        <f t="shared" si="132"/>
        <v>201505</v>
      </c>
      <c r="Q703" s="15">
        <f t="shared" si="142"/>
        <v>201910</v>
      </c>
      <c r="R703" s="15">
        <f t="shared" si="133"/>
        <v>24</v>
      </c>
      <c r="S703" s="15">
        <f t="shared" si="134"/>
        <v>2</v>
      </c>
      <c r="T703" s="16">
        <f t="shared" si="135"/>
        <v>5.5</v>
      </c>
      <c r="U703" s="16">
        <f t="shared" si="136"/>
        <v>4.3636363636363633</v>
      </c>
      <c r="W703" s="15">
        <f t="shared" si="137"/>
        <v>1</v>
      </c>
      <c r="X703" s="15">
        <f t="shared" si="138"/>
        <v>1</v>
      </c>
      <c r="Y703" s="15">
        <f t="shared" si="139"/>
        <v>1</v>
      </c>
      <c r="Z703" s="15">
        <f t="shared" si="140"/>
        <v>1</v>
      </c>
      <c r="AA703" s="15">
        <f t="shared" si="141"/>
        <v>1</v>
      </c>
    </row>
    <row r="704" spans="1:27" x14ac:dyDescent="0.25">
      <c r="A704" t="s">
        <v>12</v>
      </c>
      <c r="B704" t="s">
        <v>1950</v>
      </c>
      <c r="C704">
        <v>30113006543859</v>
      </c>
      <c r="D704" t="s">
        <v>5442</v>
      </c>
      <c r="E704" t="s">
        <v>5443</v>
      </c>
      <c r="F704">
        <v>2018</v>
      </c>
      <c r="G704" t="s">
        <v>5444</v>
      </c>
      <c r="H704" t="s">
        <v>5445</v>
      </c>
      <c r="I704">
        <v>7</v>
      </c>
      <c r="J704">
        <v>0</v>
      </c>
      <c r="K704">
        <v>4</v>
      </c>
      <c r="L704">
        <v>0</v>
      </c>
      <c r="N704" s="15" t="str">
        <f t="shared" si="130"/>
        <v>2018</v>
      </c>
      <c r="O704" s="15" t="str">
        <f t="shared" si="131"/>
        <v>09</v>
      </c>
      <c r="P704" s="15">
        <f t="shared" si="132"/>
        <v>201809</v>
      </c>
      <c r="Q704" s="15">
        <f t="shared" si="142"/>
        <v>201911</v>
      </c>
      <c r="R704" s="15">
        <f t="shared" si="133"/>
        <v>7</v>
      </c>
      <c r="S704" s="15">
        <f t="shared" si="134"/>
        <v>4</v>
      </c>
      <c r="T704" s="16">
        <f t="shared" si="135"/>
        <v>2.1666666666666665</v>
      </c>
      <c r="U704" s="16">
        <f t="shared" si="136"/>
        <v>3.2307692307692308</v>
      </c>
      <c r="W704" s="15">
        <f t="shared" si="137"/>
        <v>1</v>
      </c>
      <c r="X704" s="15">
        <f t="shared" si="138"/>
        <v>1</v>
      </c>
      <c r="Y704" s="15">
        <f t="shared" si="139"/>
        <v>1</v>
      </c>
      <c r="Z704" s="15">
        <f t="shared" si="140"/>
        <v>1</v>
      </c>
      <c r="AA704" s="15">
        <f t="shared" si="141"/>
        <v>1</v>
      </c>
    </row>
    <row r="705" spans="1:27" x14ac:dyDescent="0.25">
      <c r="A705" t="s">
        <v>12</v>
      </c>
      <c r="B705" t="s">
        <v>1950</v>
      </c>
      <c r="C705">
        <v>30113006649649</v>
      </c>
      <c r="D705" t="s">
        <v>5442</v>
      </c>
      <c r="E705" t="s">
        <v>5443</v>
      </c>
      <c r="F705">
        <v>2018</v>
      </c>
      <c r="G705" t="s">
        <v>5528</v>
      </c>
      <c r="H705" t="s">
        <v>5529</v>
      </c>
      <c r="I705">
        <v>6</v>
      </c>
      <c r="J705">
        <v>0</v>
      </c>
      <c r="K705">
        <v>2</v>
      </c>
      <c r="L705">
        <v>0</v>
      </c>
      <c r="N705" s="15" t="str">
        <f t="shared" si="130"/>
        <v>2018</v>
      </c>
      <c r="O705" s="15" t="str">
        <f t="shared" si="131"/>
        <v>09</v>
      </c>
      <c r="P705" s="15">
        <f t="shared" si="132"/>
        <v>201809</v>
      </c>
      <c r="Q705" s="15">
        <f t="shared" si="142"/>
        <v>201911</v>
      </c>
      <c r="R705" s="15">
        <f t="shared" si="133"/>
        <v>6</v>
      </c>
      <c r="S705" s="15">
        <f t="shared" si="134"/>
        <v>2</v>
      </c>
      <c r="T705" s="16">
        <f t="shared" si="135"/>
        <v>2.1666666666666665</v>
      </c>
      <c r="U705" s="16">
        <f t="shared" si="136"/>
        <v>2.7692307692307696</v>
      </c>
      <c r="W705" s="15">
        <f t="shared" si="137"/>
        <v>1</v>
      </c>
      <c r="X705" s="15">
        <f t="shared" si="138"/>
        <v>1</v>
      </c>
      <c r="Y705" s="15">
        <f t="shared" si="139"/>
        <v>1</v>
      </c>
      <c r="Z705" s="15">
        <f t="shared" si="140"/>
        <v>1</v>
      </c>
      <c r="AA705" s="15">
        <f t="shared" si="141"/>
        <v>1</v>
      </c>
    </row>
    <row r="706" spans="1:27" x14ac:dyDescent="0.25">
      <c r="A706" t="s">
        <v>12</v>
      </c>
      <c r="B706" t="s">
        <v>1950</v>
      </c>
      <c r="C706">
        <v>30113006363050</v>
      </c>
      <c r="D706" t="s">
        <v>3878</v>
      </c>
      <c r="E706" t="s">
        <v>3879</v>
      </c>
      <c r="F706">
        <v>2016</v>
      </c>
      <c r="G706" t="s">
        <v>3880</v>
      </c>
      <c r="H706" t="s">
        <v>3881</v>
      </c>
      <c r="I706">
        <v>14</v>
      </c>
      <c r="J706">
        <v>2</v>
      </c>
      <c r="K706">
        <v>2</v>
      </c>
      <c r="L706">
        <v>0</v>
      </c>
      <c r="N706" s="15" t="str">
        <f t="shared" si="130"/>
        <v>2016</v>
      </c>
      <c r="O706" s="15" t="str">
        <f t="shared" si="131"/>
        <v>09</v>
      </c>
      <c r="P706" s="15">
        <f t="shared" si="132"/>
        <v>201609</v>
      </c>
      <c r="Q706" s="15">
        <f t="shared" si="142"/>
        <v>201910</v>
      </c>
      <c r="R706" s="15">
        <f t="shared" si="133"/>
        <v>16</v>
      </c>
      <c r="S706" s="15">
        <f t="shared" si="134"/>
        <v>2</v>
      </c>
      <c r="T706" s="16">
        <f t="shared" si="135"/>
        <v>4.166666666666667</v>
      </c>
      <c r="U706" s="16">
        <f t="shared" si="136"/>
        <v>3.84</v>
      </c>
      <c r="W706" s="15">
        <f t="shared" si="137"/>
        <v>1</v>
      </c>
      <c r="X706" s="15">
        <f t="shared" si="138"/>
        <v>1</v>
      </c>
      <c r="Y706" s="15">
        <f t="shared" si="139"/>
        <v>1</v>
      </c>
      <c r="Z706" s="15">
        <f t="shared" si="140"/>
        <v>1</v>
      </c>
      <c r="AA706" s="15">
        <f t="shared" si="141"/>
        <v>1</v>
      </c>
    </row>
    <row r="707" spans="1:27" x14ac:dyDescent="0.25">
      <c r="A707" t="s">
        <v>12</v>
      </c>
      <c r="B707" t="s">
        <v>1950</v>
      </c>
      <c r="C707">
        <v>30113006253046</v>
      </c>
      <c r="D707" t="s">
        <v>3107</v>
      </c>
      <c r="E707" t="s">
        <v>3108</v>
      </c>
      <c r="F707">
        <v>2015</v>
      </c>
      <c r="G707" t="s">
        <v>3109</v>
      </c>
      <c r="H707" t="s">
        <v>3110</v>
      </c>
      <c r="I707">
        <v>17</v>
      </c>
      <c r="J707">
        <v>2</v>
      </c>
      <c r="K707">
        <v>3</v>
      </c>
      <c r="L707">
        <v>0</v>
      </c>
      <c r="N707" s="15" t="str">
        <f t="shared" ref="N707:N770" si="143">IF(G707="",IF(F707="",9999,F707),MID(G707,7,4))</f>
        <v>2015</v>
      </c>
      <c r="O707" s="15" t="str">
        <f t="shared" ref="O707:O770" si="144">IF(G707="",IF(F707="",99,F707),MID(G707,4,2))</f>
        <v>11</v>
      </c>
      <c r="P707" s="15">
        <f t="shared" ref="P707:P770" si="145">INT(CONCATENATE(N707,O707))</f>
        <v>201511</v>
      </c>
      <c r="Q707" s="15">
        <f t="shared" si="142"/>
        <v>202001</v>
      </c>
      <c r="R707" s="15">
        <f t="shared" ref="R707:R770" si="146">I707+J707</f>
        <v>19</v>
      </c>
      <c r="S707" s="15">
        <f t="shared" ref="S707:S770" si="147">K707+L707</f>
        <v>3</v>
      </c>
      <c r="T707" s="16">
        <f t="shared" ref="T707:T770" si="148">(12*($AD$3-INT(N707))+($AD$4-INT(O707)))/12</f>
        <v>5</v>
      </c>
      <c r="U707" s="16">
        <f t="shared" ref="U707:U770" si="149">IF(T707&lt;1,R707,R707/T707)</f>
        <v>3.8</v>
      </c>
      <c r="W707" s="15">
        <f t="shared" ref="W707:W770" si="150">IF(P707&lt;$AD$8,1,0)</f>
        <v>1</v>
      </c>
      <c r="X707" s="15">
        <f t="shared" ref="X707:X770" si="151">IF(Q707&lt;$AD$9,1,0)</f>
        <v>1</v>
      </c>
      <c r="Y707" s="15">
        <f t="shared" ref="Y707:Y770" si="152">IF(U707&lt;$AD$10,1,0)</f>
        <v>1</v>
      </c>
      <c r="Z707" s="15">
        <f t="shared" ref="Z707:Z770" si="153">IF(S707&lt;$AD$11,1,0)</f>
        <v>1</v>
      </c>
      <c r="AA707" s="15">
        <f t="shared" ref="AA707:AA770" si="154">IF(W707*SUM(X707:Z707),1,0)</f>
        <v>1</v>
      </c>
    </row>
    <row r="708" spans="1:27" x14ac:dyDescent="0.25">
      <c r="A708" t="s">
        <v>12</v>
      </c>
      <c r="B708" t="s">
        <v>1950</v>
      </c>
      <c r="C708">
        <v>30113006409077</v>
      </c>
      <c r="D708" t="s">
        <v>4436</v>
      </c>
      <c r="E708" t="s">
        <v>2618</v>
      </c>
      <c r="F708">
        <v>2017</v>
      </c>
      <c r="G708" t="s">
        <v>4437</v>
      </c>
      <c r="H708" t="s">
        <v>4438</v>
      </c>
      <c r="I708">
        <v>16</v>
      </c>
      <c r="J708">
        <v>2</v>
      </c>
      <c r="K708">
        <v>3</v>
      </c>
      <c r="L708">
        <v>0</v>
      </c>
      <c r="N708" s="15" t="str">
        <f t="shared" si="143"/>
        <v>2017</v>
      </c>
      <c r="O708" s="15" t="str">
        <f t="shared" si="144"/>
        <v>05</v>
      </c>
      <c r="P708" s="15">
        <f t="shared" si="145"/>
        <v>201705</v>
      </c>
      <c r="Q708" s="15">
        <f t="shared" ref="Q708:Q771" si="155">IF(H708="",0,INT(CONCATENATE(MID(H708,7,4),MID(H708,4,2))))</f>
        <v>201911</v>
      </c>
      <c r="R708" s="15">
        <f t="shared" si="146"/>
        <v>18</v>
      </c>
      <c r="S708" s="15">
        <f t="shared" si="147"/>
        <v>3</v>
      </c>
      <c r="T708" s="16">
        <f t="shared" si="148"/>
        <v>3.5</v>
      </c>
      <c r="U708" s="16">
        <f t="shared" si="149"/>
        <v>5.1428571428571432</v>
      </c>
      <c r="W708" s="15">
        <f t="shared" si="150"/>
        <v>1</v>
      </c>
      <c r="X708" s="15">
        <f t="shared" si="151"/>
        <v>1</v>
      </c>
      <c r="Y708" s="15">
        <f t="shared" si="152"/>
        <v>1</v>
      </c>
      <c r="Z708" s="15">
        <f t="shared" si="153"/>
        <v>1</v>
      </c>
      <c r="AA708" s="15">
        <f t="shared" si="154"/>
        <v>1</v>
      </c>
    </row>
    <row r="709" spans="1:27" x14ac:dyDescent="0.25">
      <c r="A709" t="s">
        <v>12</v>
      </c>
      <c r="B709" t="s">
        <v>1950</v>
      </c>
      <c r="C709">
        <v>30113006185131</v>
      </c>
      <c r="D709" t="s">
        <v>3632</v>
      </c>
      <c r="E709" t="s">
        <v>2892</v>
      </c>
      <c r="F709">
        <v>2016</v>
      </c>
      <c r="G709" t="s">
        <v>3633</v>
      </c>
      <c r="H709" t="s">
        <v>3634</v>
      </c>
      <c r="I709">
        <v>13</v>
      </c>
      <c r="J709">
        <v>2</v>
      </c>
      <c r="K709">
        <v>3</v>
      </c>
      <c r="L709">
        <v>0</v>
      </c>
      <c r="N709" s="15" t="str">
        <f t="shared" si="143"/>
        <v>2016</v>
      </c>
      <c r="O709" s="15" t="str">
        <f t="shared" si="144"/>
        <v>06</v>
      </c>
      <c r="P709" s="15">
        <f t="shared" si="145"/>
        <v>201606</v>
      </c>
      <c r="Q709" s="15">
        <f t="shared" si="155"/>
        <v>202010</v>
      </c>
      <c r="R709" s="15">
        <f t="shared" si="146"/>
        <v>15</v>
      </c>
      <c r="S709" s="15">
        <f t="shared" si="147"/>
        <v>3</v>
      </c>
      <c r="T709" s="16">
        <f t="shared" si="148"/>
        <v>4.416666666666667</v>
      </c>
      <c r="U709" s="16">
        <f t="shared" si="149"/>
        <v>3.3962264150943393</v>
      </c>
      <c r="W709" s="15">
        <f t="shared" si="150"/>
        <v>1</v>
      </c>
      <c r="X709" s="15">
        <f t="shared" si="151"/>
        <v>0</v>
      </c>
      <c r="Y709" s="15">
        <f t="shared" si="152"/>
        <v>1</v>
      </c>
      <c r="Z709" s="15">
        <f t="shared" si="153"/>
        <v>1</v>
      </c>
      <c r="AA709" s="15">
        <f t="shared" si="154"/>
        <v>1</v>
      </c>
    </row>
    <row r="710" spans="1:27" x14ac:dyDescent="0.25">
      <c r="A710" t="s">
        <v>12</v>
      </c>
      <c r="B710" t="s">
        <v>1950</v>
      </c>
      <c r="C710">
        <v>30113006244326</v>
      </c>
      <c r="D710" t="s">
        <v>2983</v>
      </c>
      <c r="E710" t="s">
        <v>1952</v>
      </c>
      <c r="F710">
        <v>2015</v>
      </c>
      <c r="G710" t="s">
        <v>2984</v>
      </c>
      <c r="H710" t="s">
        <v>2985</v>
      </c>
      <c r="I710">
        <v>12</v>
      </c>
      <c r="J710">
        <v>2</v>
      </c>
      <c r="K710">
        <v>2</v>
      </c>
      <c r="L710">
        <v>0</v>
      </c>
      <c r="N710" s="15" t="str">
        <f t="shared" si="143"/>
        <v>2015</v>
      </c>
      <c r="O710" s="15" t="str">
        <f t="shared" si="144"/>
        <v>10</v>
      </c>
      <c r="P710" s="15">
        <f t="shared" si="145"/>
        <v>201510</v>
      </c>
      <c r="Q710" s="15">
        <f t="shared" si="155"/>
        <v>201910</v>
      </c>
      <c r="R710" s="15">
        <f t="shared" si="146"/>
        <v>14</v>
      </c>
      <c r="S710" s="15">
        <f t="shared" si="147"/>
        <v>2</v>
      </c>
      <c r="T710" s="16">
        <f t="shared" si="148"/>
        <v>5.083333333333333</v>
      </c>
      <c r="U710" s="16">
        <f t="shared" si="149"/>
        <v>2.7540983606557377</v>
      </c>
      <c r="W710" s="15">
        <f t="shared" si="150"/>
        <v>1</v>
      </c>
      <c r="X710" s="15">
        <f t="shared" si="151"/>
        <v>1</v>
      </c>
      <c r="Y710" s="15">
        <f t="shared" si="152"/>
        <v>1</v>
      </c>
      <c r="Z710" s="15">
        <f t="shared" si="153"/>
        <v>1</v>
      </c>
      <c r="AA710" s="15">
        <f t="shared" si="154"/>
        <v>1</v>
      </c>
    </row>
    <row r="711" spans="1:27" x14ac:dyDescent="0.25">
      <c r="A711" t="s">
        <v>12</v>
      </c>
      <c r="B711" t="s">
        <v>1950</v>
      </c>
      <c r="C711">
        <v>30113006401652</v>
      </c>
      <c r="D711" t="s">
        <v>4740</v>
      </c>
      <c r="F711">
        <v>2017</v>
      </c>
      <c r="G711" t="s">
        <v>4741</v>
      </c>
      <c r="H711" t="s">
        <v>4742</v>
      </c>
      <c r="I711">
        <v>10</v>
      </c>
      <c r="J711">
        <v>0</v>
      </c>
      <c r="K711">
        <v>2</v>
      </c>
      <c r="L711">
        <v>0</v>
      </c>
      <c r="N711" s="15" t="str">
        <f t="shared" si="143"/>
        <v>2017</v>
      </c>
      <c r="O711" s="15" t="str">
        <f t="shared" si="144"/>
        <v>10</v>
      </c>
      <c r="P711" s="15">
        <f t="shared" si="145"/>
        <v>201710</v>
      </c>
      <c r="Q711" s="15">
        <f t="shared" si="155"/>
        <v>201910</v>
      </c>
      <c r="R711" s="15">
        <f t="shared" si="146"/>
        <v>10</v>
      </c>
      <c r="S711" s="15">
        <f t="shared" si="147"/>
        <v>2</v>
      </c>
      <c r="T711" s="16">
        <f t="shared" si="148"/>
        <v>3.0833333333333335</v>
      </c>
      <c r="U711" s="16">
        <f t="shared" si="149"/>
        <v>3.243243243243243</v>
      </c>
      <c r="W711" s="15">
        <f t="shared" si="150"/>
        <v>1</v>
      </c>
      <c r="X711" s="15">
        <f t="shared" si="151"/>
        <v>1</v>
      </c>
      <c r="Y711" s="15">
        <f t="shared" si="152"/>
        <v>1</v>
      </c>
      <c r="Z711" s="15">
        <f t="shared" si="153"/>
        <v>1</v>
      </c>
      <c r="AA711" s="15">
        <f t="shared" si="154"/>
        <v>1</v>
      </c>
    </row>
    <row r="712" spans="1:27" x14ac:dyDescent="0.25">
      <c r="A712" t="s">
        <v>12</v>
      </c>
      <c r="B712" t="s">
        <v>1950</v>
      </c>
      <c r="C712">
        <v>30113005891465</v>
      </c>
      <c r="D712" t="s">
        <v>1951</v>
      </c>
      <c r="E712" t="s">
        <v>1952</v>
      </c>
      <c r="F712">
        <v>2014</v>
      </c>
      <c r="G712" t="s">
        <v>1953</v>
      </c>
      <c r="H712" t="s">
        <v>1954</v>
      </c>
      <c r="I712">
        <v>20</v>
      </c>
      <c r="J712">
        <v>7</v>
      </c>
      <c r="K712">
        <v>2</v>
      </c>
      <c r="L712">
        <v>1</v>
      </c>
      <c r="N712" s="15" t="str">
        <f t="shared" si="143"/>
        <v>2014</v>
      </c>
      <c r="O712" s="15" t="str">
        <f t="shared" si="144"/>
        <v>04</v>
      </c>
      <c r="P712" s="15">
        <f t="shared" si="145"/>
        <v>201404</v>
      </c>
      <c r="Q712" s="15">
        <f t="shared" si="155"/>
        <v>202010</v>
      </c>
      <c r="R712" s="15">
        <f t="shared" si="146"/>
        <v>27</v>
      </c>
      <c r="S712" s="15">
        <f t="shared" si="147"/>
        <v>3</v>
      </c>
      <c r="T712" s="16">
        <f t="shared" si="148"/>
        <v>6.583333333333333</v>
      </c>
      <c r="U712" s="16">
        <f t="shared" si="149"/>
        <v>4.1012658227848107</v>
      </c>
      <c r="W712" s="15">
        <f t="shared" si="150"/>
        <v>1</v>
      </c>
      <c r="X712" s="15">
        <f t="shared" si="151"/>
        <v>0</v>
      </c>
      <c r="Y712" s="15">
        <f t="shared" si="152"/>
        <v>1</v>
      </c>
      <c r="Z712" s="15">
        <f t="shared" si="153"/>
        <v>1</v>
      </c>
      <c r="AA712" s="15">
        <f t="shared" si="154"/>
        <v>1</v>
      </c>
    </row>
    <row r="713" spans="1:27" x14ac:dyDescent="0.25">
      <c r="A713" t="s">
        <v>12</v>
      </c>
      <c r="B713" t="s">
        <v>1950</v>
      </c>
      <c r="C713">
        <v>30113005891457</v>
      </c>
      <c r="D713" t="s">
        <v>1951</v>
      </c>
      <c r="E713" t="s">
        <v>1952</v>
      </c>
      <c r="F713">
        <v>2014</v>
      </c>
      <c r="G713" t="s">
        <v>1955</v>
      </c>
      <c r="H713" t="s">
        <v>1956</v>
      </c>
      <c r="I713">
        <v>36</v>
      </c>
      <c r="J713">
        <v>4</v>
      </c>
      <c r="K713">
        <v>3</v>
      </c>
      <c r="L713">
        <v>0</v>
      </c>
      <c r="N713" s="15" t="str">
        <f t="shared" si="143"/>
        <v>2014</v>
      </c>
      <c r="O713" s="15" t="str">
        <f t="shared" si="144"/>
        <v>04</v>
      </c>
      <c r="P713" s="15">
        <f t="shared" si="145"/>
        <v>201404</v>
      </c>
      <c r="Q713" s="15">
        <f t="shared" si="155"/>
        <v>201910</v>
      </c>
      <c r="R713" s="15">
        <f t="shared" si="146"/>
        <v>40</v>
      </c>
      <c r="S713" s="15">
        <f t="shared" si="147"/>
        <v>3</v>
      </c>
      <c r="T713" s="16">
        <f t="shared" si="148"/>
        <v>6.583333333333333</v>
      </c>
      <c r="U713" s="16">
        <f t="shared" si="149"/>
        <v>6.075949367088608</v>
      </c>
      <c r="W713" s="15">
        <f t="shared" si="150"/>
        <v>1</v>
      </c>
      <c r="X713" s="15">
        <f t="shared" si="151"/>
        <v>1</v>
      </c>
      <c r="Y713" s="15">
        <f t="shared" si="152"/>
        <v>1</v>
      </c>
      <c r="Z713" s="15">
        <f t="shared" si="153"/>
        <v>1</v>
      </c>
      <c r="AA713" s="15">
        <f t="shared" si="154"/>
        <v>1</v>
      </c>
    </row>
    <row r="714" spans="1:27" x14ac:dyDescent="0.25">
      <c r="A714" t="s">
        <v>12</v>
      </c>
      <c r="B714" t="s">
        <v>1950</v>
      </c>
      <c r="C714">
        <v>30113006337294</v>
      </c>
      <c r="D714" t="s">
        <v>4289</v>
      </c>
      <c r="E714" t="s">
        <v>2618</v>
      </c>
      <c r="F714">
        <v>2016</v>
      </c>
      <c r="G714" t="s">
        <v>4290</v>
      </c>
      <c r="H714" t="s">
        <v>4291</v>
      </c>
      <c r="I714">
        <v>11</v>
      </c>
      <c r="J714">
        <v>2</v>
      </c>
      <c r="K714">
        <v>3</v>
      </c>
      <c r="L714">
        <v>0</v>
      </c>
      <c r="N714" s="15" t="str">
        <f t="shared" si="143"/>
        <v>2017</v>
      </c>
      <c r="O714" s="15" t="str">
        <f t="shared" si="144"/>
        <v>04</v>
      </c>
      <c r="P714" s="15">
        <f t="shared" si="145"/>
        <v>201704</v>
      </c>
      <c r="Q714" s="15">
        <f t="shared" si="155"/>
        <v>202010</v>
      </c>
      <c r="R714" s="15">
        <f t="shared" si="146"/>
        <v>13</v>
      </c>
      <c r="S714" s="15">
        <f t="shared" si="147"/>
        <v>3</v>
      </c>
      <c r="T714" s="16">
        <f t="shared" si="148"/>
        <v>3.5833333333333335</v>
      </c>
      <c r="U714" s="16">
        <f t="shared" si="149"/>
        <v>3.6279069767441858</v>
      </c>
      <c r="W714" s="15">
        <f t="shared" si="150"/>
        <v>1</v>
      </c>
      <c r="X714" s="15">
        <f t="shared" si="151"/>
        <v>0</v>
      </c>
      <c r="Y714" s="15">
        <f t="shared" si="152"/>
        <v>1</v>
      </c>
      <c r="Z714" s="15">
        <f t="shared" si="153"/>
        <v>1</v>
      </c>
      <c r="AA714" s="15">
        <f t="shared" si="154"/>
        <v>1</v>
      </c>
    </row>
    <row r="715" spans="1:27" x14ac:dyDescent="0.25">
      <c r="A715" t="s">
        <v>12</v>
      </c>
      <c r="B715" t="s">
        <v>1950</v>
      </c>
      <c r="C715">
        <v>30113006188499</v>
      </c>
      <c r="D715" t="s">
        <v>3888</v>
      </c>
      <c r="E715" t="s">
        <v>3889</v>
      </c>
      <c r="F715">
        <v>2016</v>
      </c>
      <c r="G715" t="s">
        <v>3890</v>
      </c>
      <c r="H715" t="s">
        <v>3891</v>
      </c>
      <c r="I715">
        <v>17</v>
      </c>
      <c r="J715">
        <v>3</v>
      </c>
      <c r="K715">
        <v>3</v>
      </c>
      <c r="L715">
        <v>0</v>
      </c>
      <c r="N715" s="15" t="str">
        <f t="shared" si="143"/>
        <v>2016</v>
      </c>
      <c r="O715" s="15" t="str">
        <f t="shared" si="144"/>
        <v>09</v>
      </c>
      <c r="P715" s="15">
        <f t="shared" si="145"/>
        <v>201609</v>
      </c>
      <c r="Q715" s="15">
        <f t="shared" si="155"/>
        <v>201911</v>
      </c>
      <c r="R715" s="15">
        <f t="shared" si="146"/>
        <v>20</v>
      </c>
      <c r="S715" s="15">
        <f t="shared" si="147"/>
        <v>3</v>
      </c>
      <c r="T715" s="16">
        <f t="shared" si="148"/>
        <v>4.166666666666667</v>
      </c>
      <c r="U715" s="16">
        <f t="shared" si="149"/>
        <v>4.8</v>
      </c>
      <c r="W715" s="15">
        <f t="shared" si="150"/>
        <v>1</v>
      </c>
      <c r="X715" s="15">
        <f t="shared" si="151"/>
        <v>1</v>
      </c>
      <c r="Y715" s="15">
        <f t="shared" si="152"/>
        <v>1</v>
      </c>
      <c r="Z715" s="15">
        <f t="shared" si="153"/>
        <v>1</v>
      </c>
      <c r="AA715" s="15">
        <f t="shared" si="154"/>
        <v>1</v>
      </c>
    </row>
    <row r="716" spans="1:27" x14ac:dyDescent="0.25">
      <c r="A716" t="s">
        <v>12</v>
      </c>
      <c r="B716" t="s">
        <v>1950</v>
      </c>
      <c r="C716">
        <v>30113006529841</v>
      </c>
      <c r="D716" t="s">
        <v>5030</v>
      </c>
      <c r="E716" t="s">
        <v>5031</v>
      </c>
      <c r="F716">
        <v>2018</v>
      </c>
      <c r="G716" t="s">
        <v>5032</v>
      </c>
      <c r="H716" t="s">
        <v>5033</v>
      </c>
      <c r="I716">
        <v>16</v>
      </c>
      <c r="J716">
        <v>2</v>
      </c>
      <c r="K716">
        <v>3</v>
      </c>
      <c r="L716">
        <v>0</v>
      </c>
      <c r="N716" s="15" t="str">
        <f t="shared" si="143"/>
        <v>2018</v>
      </c>
      <c r="O716" s="15" t="str">
        <f t="shared" si="144"/>
        <v>03</v>
      </c>
      <c r="P716" s="15">
        <f t="shared" si="145"/>
        <v>201803</v>
      </c>
      <c r="Q716" s="15">
        <f t="shared" si="155"/>
        <v>201911</v>
      </c>
      <c r="R716" s="15">
        <f t="shared" si="146"/>
        <v>18</v>
      </c>
      <c r="S716" s="15">
        <f t="shared" si="147"/>
        <v>3</v>
      </c>
      <c r="T716" s="16">
        <f t="shared" si="148"/>
        <v>2.6666666666666665</v>
      </c>
      <c r="U716" s="16">
        <f t="shared" si="149"/>
        <v>6.75</v>
      </c>
      <c r="W716" s="15">
        <f t="shared" si="150"/>
        <v>1</v>
      </c>
      <c r="X716" s="15">
        <f t="shared" si="151"/>
        <v>1</v>
      </c>
      <c r="Y716" s="15">
        <f t="shared" si="152"/>
        <v>1</v>
      </c>
      <c r="Z716" s="15">
        <f t="shared" si="153"/>
        <v>1</v>
      </c>
      <c r="AA716" s="15">
        <f t="shared" si="154"/>
        <v>1</v>
      </c>
    </row>
    <row r="717" spans="1:27" x14ac:dyDescent="0.25">
      <c r="A717" t="s">
        <v>12</v>
      </c>
      <c r="B717" t="s">
        <v>1950</v>
      </c>
      <c r="C717">
        <v>30113006074640</v>
      </c>
      <c r="D717" t="s">
        <v>2813</v>
      </c>
      <c r="E717" t="s">
        <v>2814</v>
      </c>
      <c r="F717">
        <v>2015</v>
      </c>
      <c r="G717" t="s">
        <v>2815</v>
      </c>
      <c r="H717" t="s">
        <v>2816</v>
      </c>
      <c r="I717">
        <v>26</v>
      </c>
      <c r="J717">
        <v>3</v>
      </c>
      <c r="K717">
        <v>4</v>
      </c>
      <c r="L717">
        <v>0</v>
      </c>
      <c r="N717" s="15" t="str">
        <f t="shared" si="143"/>
        <v>2015</v>
      </c>
      <c r="O717" s="15" t="str">
        <f t="shared" si="144"/>
        <v>07</v>
      </c>
      <c r="P717" s="15">
        <f t="shared" si="145"/>
        <v>201507</v>
      </c>
      <c r="Q717" s="15">
        <f t="shared" si="155"/>
        <v>202007</v>
      </c>
      <c r="R717" s="15">
        <f t="shared" si="146"/>
        <v>29</v>
      </c>
      <c r="S717" s="15">
        <f t="shared" si="147"/>
        <v>4</v>
      </c>
      <c r="T717" s="16">
        <f t="shared" si="148"/>
        <v>5.333333333333333</v>
      </c>
      <c r="U717" s="16">
        <f t="shared" si="149"/>
        <v>5.4375</v>
      </c>
      <c r="W717" s="15">
        <f t="shared" si="150"/>
        <v>1</v>
      </c>
      <c r="X717" s="15">
        <f t="shared" si="151"/>
        <v>1</v>
      </c>
      <c r="Y717" s="15">
        <f t="shared" si="152"/>
        <v>1</v>
      </c>
      <c r="Z717" s="15">
        <f t="shared" si="153"/>
        <v>1</v>
      </c>
      <c r="AA717" s="15">
        <f t="shared" si="154"/>
        <v>1</v>
      </c>
    </row>
    <row r="718" spans="1:27" x14ac:dyDescent="0.25">
      <c r="A718" t="s">
        <v>12</v>
      </c>
      <c r="B718" t="s">
        <v>1950</v>
      </c>
      <c r="C718">
        <v>30113006230309</v>
      </c>
      <c r="D718" t="s">
        <v>2891</v>
      </c>
      <c r="E718" t="s">
        <v>2892</v>
      </c>
      <c r="F718">
        <v>2014</v>
      </c>
      <c r="G718" t="s">
        <v>2893</v>
      </c>
      <c r="H718" t="s">
        <v>2894</v>
      </c>
      <c r="I718">
        <v>21</v>
      </c>
      <c r="J718">
        <v>1</v>
      </c>
      <c r="K718">
        <v>3</v>
      </c>
      <c r="L718">
        <v>0</v>
      </c>
      <c r="N718" s="15" t="str">
        <f t="shared" si="143"/>
        <v>2015</v>
      </c>
      <c r="O718" s="15" t="str">
        <f t="shared" si="144"/>
        <v>10</v>
      </c>
      <c r="P718" s="15">
        <f t="shared" si="145"/>
        <v>201510</v>
      </c>
      <c r="Q718" s="15">
        <f t="shared" si="155"/>
        <v>201910</v>
      </c>
      <c r="R718" s="15">
        <f t="shared" si="146"/>
        <v>22</v>
      </c>
      <c r="S718" s="15">
        <f t="shared" si="147"/>
        <v>3</v>
      </c>
      <c r="T718" s="16">
        <f t="shared" si="148"/>
        <v>5.083333333333333</v>
      </c>
      <c r="U718" s="16">
        <f t="shared" si="149"/>
        <v>4.3278688524590168</v>
      </c>
      <c r="W718" s="15">
        <f t="shared" si="150"/>
        <v>1</v>
      </c>
      <c r="X718" s="15">
        <f t="shared" si="151"/>
        <v>1</v>
      </c>
      <c r="Y718" s="15">
        <f t="shared" si="152"/>
        <v>1</v>
      </c>
      <c r="Z718" s="15">
        <f t="shared" si="153"/>
        <v>1</v>
      </c>
      <c r="AA718" s="15">
        <f t="shared" si="154"/>
        <v>1</v>
      </c>
    </row>
    <row r="719" spans="1:27" x14ac:dyDescent="0.25">
      <c r="A719" t="s">
        <v>12</v>
      </c>
      <c r="B719" t="s">
        <v>1950</v>
      </c>
      <c r="C719">
        <v>30113006060573</v>
      </c>
      <c r="D719" t="s">
        <v>2891</v>
      </c>
      <c r="E719" t="s">
        <v>2892</v>
      </c>
      <c r="F719">
        <v>2014</v>
      </c>
      <c r="G719" t="s">
        <v>2991</v>
      </c>
      <c r="H719" t="s">
        <v>2992</v>
      </c>
      <c r="I719">
        <v>18</v>
      </c>
      <c r="J719">
        <v>3</v>
      </c>
      <c r="K719">
        <v>4</v>
      </c>
      <c r="L719">
        <v>0</v>
      </c>
      <c r="N719" s="15" t="str">
        <f t="shared" si="143"/>
        <v>2015</v>
      </c>
      <c r="O719" s="15" t="str">
        <f t="shared" si="144"/>
        <v>10</v>
      </c>
      <c r="P719" s="15">
        <f t="shared" si="145"/>
        <v>201510</v>
      </c>
      <c r="Q719" s="15">
        <f t="shared" si="155"/>
        <v>201910</v>
      </c>
      <c r="R719" s="15">
        <f t="shared" si="146"/>
        <v>21</v>
      </c>
      <c r="S719" s="15">
        <f t="shared" si="147"/>
        <v>4</v>
      </c>
      <c r="T719" s="16">
        <f t="shared" si="148"/>
        <v>5.083333333333333</v>
      </c>
      <c r="U719" s="16">
        <f t="shared" si="149"/>
        <v>4.1311475409836067</v>
      </c>
      <c r="W719" s="15">
        <f t="shared" si="150"/>
        <v>1</v>
      </c>
      <c r="X719" s="15">
        <f t="shared" si="151"/>
        <v>1</v>
      </c>
      <c r="Y719" s="15">
        <f t="shared" si="152"/>
        <v>1</v>
      </c>
      <c r="Z719" s="15">
        <f t="shared" si="153"/>
        <v>1</v>
      </c>
      <c r="AA719" s="15">
        <f t="shared" si="154"/>
        <v>1</v>
      </c>
    </row>
    <row r="720" spans="1:27" x14ac:dyDescent="0.25">
      <c r="A720" t="s">
        <v>12</v>
      </c>
      <c r="B720" t="s">
        <v>1422</v>
      </c>
      <c r="C720">
        <v>30113005673566</v>
      </c>
      <c r="D720" t="s">
        <v>1423</v>
      </c>
      <c r="F720">
        <v>2012</v>
      </c>
      <c r="G720" t="s">
        <v>1424</v>
      </c>
      <c r="H720" t="s">
        <v>1425</v>
      </c>
      <c r="I720">
        <v>13</v>
      </c>
      <c r="J720">
        <v>9</v>
      </c>
      <c r="K720">
        <v>0</v>
      </c>
      <c r="L720">
        <v>2</v>
      </c>
      <c r="N720" s="15" t="str">
        <f t="shared" si="143"/>
        <v>2013</v>
      </c>
      <c r="O720" s="15" t="str">
        <f t="shared" si="144"/>
        <v>02</v>
      </c>
      <c r="P720" s="15">
        <f t="shared" si="145"/>
        <v>201302</v>
      </c>
      <c r="Q720" s="15">
        <f t="shared" si="155"/>
        <v>201909</v>
      </c>
      <c r="R720" s="15">
        <f t="shared" si="146"/>
        <v>22</v>
      </c>
      <c r="S720" s="15">
        <f t="shared" si="147"/>
        <v>2</v>
      </c>
      <c r="T720" s="16">
        <f t="shared" si="148"/>
        <v>7.75</v>
      </c>
      <c r="U720" s="16">
        <f t="shared" si="149"/>
        <v>2.838709677419355</v>
      </c>
      <c r="W720" s="15">
        <f t="shared" si="150"/>
        <v>1</v>
      </c>
      <c r="X720" s="15">
        <f t="shared" si="151"/>
        <v>1</v>
      </c>
      <c r="Y720" s="15">
        <f t="shared" si="152"/>
        <v>1</v>
      </c>
      <c r="Z720" s="15">
        <f t="shared" si="153"/>
        <v>1</v>
      </c>
      <c r="AA720" s="15">
        <f t="shared" si="154"/>
        <v>1</v>
      </c>
    </row>
    <row r="721" spans="1:27" x14ac:dyDescent="0.25">
      <c r="A721" t="s">
        <v>12</v>
      </c>
      <c r="B721" t="s">
        <v>1313</v>
      </c>
      <c r="C721">
        <v>30113005829507</v>
      </c>
      <c r="D721" t="s">
        <v>1663</v>
      </c>
      <c r="E721" t="s">
        <v>1664</v>
      </c>
      <c r="F721">
        <v>2012</v>
      </c>
      <c r="G721" t="s">
        <v>1665</v>
      </c>
      <c r="H721" t="s">
        <v>1666</v>
      </c>
      <c r="I721">
        <v>29</v>
      </c>
      <c r="J721">
        <v>6</v>
      </c>
      <c r="K721">
        <v>4</v>
      </c>
      <c r="L721">
        <v>0</v>
      </c>
      <c r="N721" s="15" t="str">
        <f t="shared" si="143"/>
        <v>2013</v>
      </c>
      <c r="O721" s="15" t="str">
        <f t="shared" si="144"/>
        <v>10</v>
      </c>
      <c r="P721" s="15">
        <f t="shared" si="145"/>
        <v>201310</v>
      </c>
      <c r="Q721" s="15">
        <f t="shared" si="155"/>
        <v>202010</v>
      </c>
      <c r="R721" s="15">
        <f t="shared" si="146"/>
        <v>35</v>
      </c>
      <c r="S721" s="15">
        <f t="shared" si="147"/>
        <v>4</v>
      </c>
      <c r="T721" s="16">
        <f t="shared" si="148"/>
        <v>7.083333333333333</v>
      </c>
      <c r="U721" s="16">
        <f t="shared" si="149"/>
        <v>4.9411764705882355</v>
      </c>
      <c r="W721" s="15">
        <f t="shared" si="150"/>
        <v>1</v>
      </c>
      <c r="X721" s="15">
        <f t="shared" si="151"/>
        <v>0</v>
      </c>
      <c r="Y721" s="15">
        <f t="shared" si="152"/>
        <v>1</v>
      </c>
      <c r="Z721" s="15">
        <f t="shared" si="153"/>
        <v>1</v>
      </c>
      <c r="AA721" s="15">
        <f t="shared" si="154"/>
        <v>1</v>
      </c>
    </row>
    <row r="722" spans="1:27" x14ac:dyDescent="0.25">
      <c r="A722" t="s">
        <v>12</v>
      </c>
      <c r="B722" t="s">
        <v>1313</v>
      </c>
      <c r="C722">
        <v>30113005818526</v>
      </c>
      <c r="D722" t="s">
        <v>1589</v>
      </c>
      <c r="E722" t="s">
        <v>1590</v>
      </c>
      <c r="F722">
        <v>2013</v>
      </c>
      <c r="G722" t="s">
        <v>1593</v>
      </c>
      <c r="H722" t="s">
        <v>1594</v>
      </c>
      <c r="I722">
        <v>40</v>
      </c>
      <c r="J722">
        <v>6</v>
      </c>
      <c r="K722">
        <v>8</v>
      </c>
      <c r="L722">
        <v>0</v>
      </c>
      <c r="N722" s="15" t="str">
        <f t="shared" si="143"/>
        <v>2013</v>
      </c>
      <c r="O722" s="15" t="str">
        <f t="shared" si="144"/>
        <v>09</v>
      </c>
      <c r="P722" s="15">
        <f t="shared" si="145"/>
        <v>201309</v>
      </c>
      <c r="Q722" s="15">
        <f t="shared" si="155"/>
        <v>202009</v>
      </c>
      <c r="R722" s="15">
        <f t="shared" si="146"/>
        <v>46</v>
      </c>
      <c r="S722" s="15">
        <f t="shared" si="147"/>
        <v>8</v>
      </c>
      <c r="T722" s="16">
        <f t="shared" si="148"/>
        <v>7.166666666666667</v>
      </c>
      <c r="U722" s="16">
        <f t="shared" si="149"/>
        <v>6.4186046511627906</v>
      </c>
      <c r="W722" s="15">
        <f t="shared" si="150"/>
        <v>1</v>
      </c>
      <c r="X722" s="15">
        <f t="shared" si="151"/>
        <v>0</v>
      </c>
      <c r="Y722" s="15">
        <f t="shared" si="152"/>
        <v>1</v>
      </c>
      <c r="Z722" s="15">
        <f t="shared" si="153"/>
        <v>0</v>
      </c>
      <c r="AA722" s="15">
        <f t="shared" si="154"/>
        <v>1</v>
      </c>
    </row>
    <row r="723" spans="1:27" x14ac:dyDescent="0.25">
      <c r="A723" t="s">
        <v>12</v>
      </c>
      <c r="B723" t="s">
        <v>1313</v>
      </c>
      <c r="C723">
        <v>30113005629311</v>
      </c>
      <c r="D723" t="s">
        <v>1589</v>
      </c>
      <c r="E723" t="s">
        <v>1590</v>
      </c>
      <c r="F723">
        <v>2013</v>
      </c>
      <c r="G723" t="s">
        <v>1632</v>
      </c>
      <c r="H723" t="s">
        <v>1633</v>
      </c>
      <c r="I723">
        <v>47</v>
      </c>
      <c r="J723">
        <v>8</v>
      </c>
      <c r="K723">
        <v>4</v>
      </c>
      <c r="L723">
        <v>2</v>
      </c>
      <c r="N723" s="15" t="str">
        <f t="shared" si="143"/>
        <v>2013</v>
      </c>
      <c r="O723" s="15" t="str">
        <f t="shared" si="144"/>
        <v>07</v>
      </c>
      <c r="P723" s="15">
        <f t="shared" si="145"/>
        <v>201307</v>
      </c>
      <c r="Q723" s="15">
        <f t="shared" si="155"/>
        <v>202003</v>
      </c>
      <c r="R723" s="15">
        <f t="shared" si="146"/>
        <v>55</v>
      </c>
      <c r="S723" s="15">
        <f t="shared" si="147"/>
        <v>6</v>
      </c>
      <c r="T723" s="16">
        <f t="shared" si="148"/>
        <v>7.333333333333333</v>
      </c>
      <c r="U723" s="16">
        <f t="shared" si="149"/>
        <v>7.5</v>
      </c>
      <c r="W723" s="15">
        <f t="shared" si="150"/>
        <v>1</v>
      </c>
      <c r="X723" s="15">
        <f t="shared" si="151"/>
        <v>1</v>
      </c>
      <c r="Y723" s="15">
        <f t="shared" si="152"/>
        <v>0</v>
      </c>
      <c r="Z723" s="15">
        <f t="shared" si="153"/>
        <v>1</v>
      </c>
      <c r="AA723" s="15">
        <f t="shared" si="154"/>
        <v>1</v>
      </c>
    </row>
    <row r="724" spans="1:27" x14ac:dyDescent="0.25">
      <c r="A724" t="s">
        <v>12</v>
      </c>
      <c r="B724" t="s">
        <v>1313</v>
      </c>
      <c r="C724">
        <v>30113005968404</v>
      </c>
      <c r="D724" t="s">
        <v>2338</v>
      </c>
      <c r="E724" t="s">
        <v>2339</v>
      </c>
      <c r="F724">
        <v>2014</v>
      </c>
      <c r="G724" t="s">
        <v>2427</v>
      </c>
      <c r="H724" t="s">
        <v>2428</v>
      </c>
      <c r="I724">
        <v>45</v>
      </c>
      <c r="J724">
        <v>7</v>
      </c>
      <c r="K724">
        <v>6</v>
      </c>
      <c r="L724">
        <v>1</v>
      </c>
      <c r="N724" s="15" t="str">
        <f t="shared" si="143"/>
        <v>2014</v>
      </c>
      <c r="O724" s="15" t="str">
        <f t="shared" si="144"/>
        <v>12</v>
      </c>
      <c r="P724" s="15">
        <f t="shared" si="145"/>
        <v>201412</v>
      </c>
      <c r="Q724" s="15">
        <f t="shared" si="155"/>
        <v>201907</v>
      </c>
      <c r="R724" s="15">
        <f t="shared" si="146"/>
        <v>52</v>
      </c>
      <c r="S724" s="15">
        <f t="shared" si="147"/>
        <v>7</v>
      </c>
      <c r="T724" s="16">
        <f t="shared" si="148"/>
        <v>5.916666666666667</v>
      </c>
      <c r="U724" s="16">
        <f t="shared" si="149"/>
        <v>8.7887323943661961</v>
      </c>
      <c r="W724" s="15">
        <f t="shared" si="150"/>
        <v>1</v>
      </c>
      <c r="X724" s="15">
        <f t="shared" si="151"/>
        <v>1</v>
      </c>
      <c r="Y724" s="15">
        <f t="shared" si="152"/>
        <v>0</v>
      </c>
      <c r="Z724" s="15">
        <f t="shared" si="153"/>
        <v>0</v>
      </c>
      <c r="AA724" s="15">
        <f t="shared" si="154"/>
        <v>1</v>
      </c>
    </row>
    <row r="725" spans="1:27" x14ac:dyDescent="0.25">
      <c r="A725" t="s">
        <v>12</v>
      </c>
      <c r="B725" t="s">
        <v>1313</v>
      </c>
      <c r="C725">
        <v>30113006428671</v>
      </c>
      <c r="D725" t="s">
        <v>1314</v>
      </c>
      <c r="E725" t="s">
        <v>1315</v>
      </c>
      <c r="F725">
        <v>2012</v>
      </c>
      <c r="G725" t="s">
        <v>1401</v>
      </c>
      <c r="H725" t="s">
        <v>1402</v>
      </c>
      <c r="I725">
        <v>42</v>
      </c>
      <c r="J725">
        <v>14</v>
      </c>
      <c r="K725">
        <v>5</v>
      </c>
      <c r="L725">
        <v>5</v>
      </c>
      <c r="N725" s="15" t="str">
        <f t="shared" si="143"/>
        <v>2013</v>
      </c>
      <c r="O725" s="15" t="str">
        <f t="shared" si="144"/>
        <v>01</v>
      </c>
      <c r="P725" s="15">
        <f t="shared" si="145"/>
        <v>201301</v>
      </c>
      <c r="Q725" s="15">
        <f t="shared" si="155"/>
        <v>202006</v>
      </c>
      <c r="R725" s="15">
        <f t="shared" si="146"/>
        <v>56</v>
      </c>
      <c r="S725" s="15">
        <f t="shared" si="147"/>
        <v>10</v>
      </c>
      <c r="T725" s="16">
        <f t="shared" si="148"/>
        <v>7.833333333333333</v>
      </c>
      <c r="U725" s="16">
        <f t="shared" si="149"/>
        <v>7.1489361702127665</v>
      </c>
      <c r="W725" s="15">
        <f t="shared" si="150"/>
        <v>1</v>
      </c>
      <c r="X725" s="15">
        <f t="shared" si="151"/>
        <v>1</v>
      </c>
      <c r="Y725" s="15">
        <f t="shared" si="152"/>
        <v>0</v>
      </c>
      <c r="Z725" s="15">
        <f t="shared" si="153"/>
        <v>0</v>
      </c>
      <c r="AA725" s="15">
        <f t="shared" si="154"/>
        <v>1</v>
      </c>
    </row>
    <row r="726" spans="1:27" x14ac:dyDescent="0.25">
      <c r="A726" t="s">
        <v>12</v>
      </c>
      <c r="B726" t="s">
        <v>1313</v>
      </c>
      <c r="C726">
        <v>30113006242205</v>
      </c>
      <c r="D726" t="s">
        <v>3024</v>
      </c>
      <c r="E726" t="s">
        <v>3025</v>
      </c>
      <c r="F726">
        <v>2015</v>
      </c>
      <c r="G726" t="s">
        <v>3026</v>
      </c>
      <c r="H726" t="s">
        <v>3027</v>
      </c>
      <c r="I726">
        <v>38</v>
      </c>
      <c r="J726">
        <v>6</v>
      </c>
      <c r="K726">
        <v>6</v>
      </c>
      <c r="L726">
        <v>0</v>
      </c>
      <c r="N726" s="15" t="str">
        <f t="shared" si="143"/>
        <v>2015</v>
      </c>
      <c r="O726" s="15" t="str">
        <f t="shared" si="144"/>
        <v>10</v>
      </c>
      <c r="P726" s="15">
        <f t="shared" si="145"/>
        <v>201510</v>
      </c>
      <c r="Q726" s="15">
        <f t="shared" si="155"/>
        <v>202009</v>
      </c>
      <c r="R726" s="15">
        <f t="shared" si="146"/>
        <v>44</v>
      </c>
      <c r="S726" s="15">
        <f t="shared" si="147"/>
        <v>6</v>
      </c>
      <c r="T726" s="16">
        <f t="shared" si="148"/>
        <v>5.083333333333333</v>
      </c>
      <c r="U726" s="16">
        <f t="shared" si="149"/>
        <v>8.6557377049180335</v>
      </c>
      <c r="W726" s="15">
        <f t="shared" si="150"/>
        <v>1</v>
      </c>
      <c r="X726" s="15">
        <f t="shared" si="151"/>
        <v>0</v>
      </c>
      <c r="Y726" s="15">
        <f t="shared" si="152"/>
        <v>0</v>
      </c>
      <c r="Z726" s="15">
        <f t="shared" si="153"/>
        <v>1</v>
      </c>
      <c r="AA726" s="15">
        <f t="shared" si="154"/>
        <v>1</v>
      </c>
    </row>
    <row r="727" spans="1:27" x14ac:dyDescent="0.25">
      <c r="A727" t="s">
        <v>12</v>
      </c>
      <c r="B727" t="s">
        <v>366</v>
      </c>
      <c r="C727">
        <v>30113005534578</v>
      </c>
      <c r="D727" t="s">
        <v>1303</v>
      </c>
      <c r="E727" t="s">
        <v>368</v>
      </c>
      <c r="F727">
        <v>2010</v>
      </c>
      <c r="G727" t="s">
        <v>1304</v>
      </c>
      <c r="H727" t="s">
        <v>1305</v>
      </c>
      <c r="I727">
        <v>21</v>
      </c>
      <c r="J727">
        <v>8</v>
      </c>
      <c r="K727">
        <v>4</v>
      </c>
      <c r="L727">
        <v>0</v>
      </c>
      <c r="N727" s="15" t="str">
        <f t="shared" si="143"/>
        <v>2012</v>
      </c>
      <c r="O727" s="15" t="str">
        <f t="shared" si="144"/>
        <v>10</v>
      </c>
      <c r="P727" s="15">
        <f t="shared" si="145"/>
        <v>201210</v>
      </c>
      <c r="Q727" s="15">
        <f t="shared" si="155"/>
        <v>202002</v>
      </c>
      <c r="R727" s="15">
        <f t="shared" si="146"/>
        <v>29</v>
      </c>
      <c r="S727" s="15">
        <f t="shared" si="147"/>
        <v>4</v>
      </c>
      <c r="T727" s="16">
        <f t="shared" si="148"/>
        <v>8.0833333333333339</v>
      </c>
      <c r="U727" s="16">
        <f t="shared" si="149"/>
        <v>3.5876288659793811</v>
      </c>
      <c r="W727" s="15">
        <f t="shared" si="150"/>
        <v>1</v>
      </c>
      <c r="X727" s="15">
        <f t="shared" si="151"/>
        <v>1</v>
      </c>
      <c r="Y727" s="15">
        <f t="shared" si="152"/>
        <v>1</v>
      </c>
      <c r="Z727" s="15">
        <f t="shared" si="153"/>
        <v>1</v>
      </c>
      <c r="AA727" s="15">
        <f t="shared" si="154"/>
        <v>1</v>
      </c>
    </row>
    <row r="728" spans="1:27" x14ac:dyDescent="0.25">
      <c r="A728" t="s">
        <v>12</v>
      </c>
      <c r="B728" t="s">
        <v>366</v>
      </c>
      <c r="C728">
        <v>30113003116865</v>
      </c>
      <c r="D728" t="s">
        <v>367</v>
      </c>
      <c r="E728" t="s">
        <v>368</v>
      </c>
      <c r="F728">
        <v>2009</v>
      </c>
      <c r="G728" t="s">
        <v>369</v>
      </c>
      <c r="H728" t="s">
        <v>370</v>
      </c>
      <c r="I728">
        <v>50</v>
      </c>
      <c r="J728">
        <v>12</v>
      </c>
      <c r="K728">
        <v>2</v>
      </c>
      <c r="L728">
        <v>1</v>
      </c>
      <c r="N728" s="15" t="str">
        <f t="shared" si="143"/>
        <v>2010</v>
      </c>
      <c r="O728" s="15" t="str">
        <f t="shared" si="144"/>
        <v>03</v>
      </c>
      <c r="P728" s="15">
        <f t="shared" si="145"/>
        <v>201003</v>
      </c>
      <c r="Q728" s="15">
        <f t="shared" si="155"/>
        <v>202002</v>
      </c>
      <c r="R728" s="15">
        <f t="shared" si="146"/>
        <v>62</v>
      </c>
      <c r="S728" s="15">
        <f t="shared" si="147"/>
        <v>3</v>
      </c>
      <c r="T728" s="16">
        <f t="shared" si="148"/>
        <v>10.666666666666666</v>
      </c>
      <c r="U728" s="16">
        <f t="shared" si="149"/>
        <v>5.8125</v>
      </c>
      <c r="W728" s="15">
        <f t="shared" si="150"/>
        <v>1</v>
      </c>
      <c r="X728" s="15">
        <f t="shared" si="151"/>
        <v>1</v>
      </c>
      <c r="Y728" s="15">
        <f t="shared" si="152"/>
        <v>1</v>
      </c>
      <c r="Z728" s="15">
        <f t="shared" si="153"/>
        <v>1</v>
      </c>
      <c r="AA728" s="15">
        <f t="shared" si="154"/>
        <v>1</v>
      </c>
    </row>
    <row r="729" spans="1:27" x14ac:dyDescent="0.25">
      <c r="A729" t="s">
        <v>12</v>
      </c>
      <c r="B729" t="s">
        <v>366</v>
      </c>
      <c r="C729">
        <v>30113003117145</v>
      </c>
      <c r="D729" t="s">
        <v>382</v>
      </c>
      <c r="E729" t="s">
        <v>368</v>
      </c>
      <c r="F729">
        <v>2009</v>
      </c>
      <c r="G729" t="s">
        <v>383</v>
      </c>
      <c r="H729" t="s">
        <v>384</v>
      </c>
      <c r="I729">
        <v>55</v>
      </c>
      <c r="J729">
        <v>14</v>
      </c>
      <c r="K729">
        <v>4</v>
      </c>
      <c r="L729">
        <v>0</v>
      </c>
      <c r="N729" s="15" t="str">
        <f t="shared" si="143"/>
        <v>2010</v>
      </c>
      <c r="O729" s="15" t="str">
        <f t="shared" si="144"/>
        <v>04</v>
      </c>
      <c r="P729" s="15">
        <f t="shared" si="145"/>
        <v>201004</v>
      </c>
      <c r="Q729" s="15">
        <f t="shared" si="155"/>
        <v>202002</v>
      </c>
      <c r="R729" s="15">
        <f t="shared" si="146"/>
        <v>69</v>
      </c>
      <c r="S729" s="15">
        <f t="shared" si="147"/>
        <v>4</v>
      </c>
      <c r="T729" s="16">
        <f t="shared" si="148"/>
        <v>10.583333333333334</v>
      </c>
      <c r="U729" s="16">
        <f t="shared" si="149"/>
        <v>6.5196850393700787</v>
      </c>
      <c r="W729" s="15">
        <f t="shared" si="150"/>
        <v>1</v>
      </c>
      <c r="X729" s="15">
        <f t="shared" si="151"/>
        <v>1</v>
      </c>
      <c r="Y729" s="15">
        <f t="shared" si="152"/>
        <v>1</v>
      </c>
      <c r="Z729" s="15">
        <f t="shared" si="153"/>
        <v>1</v>
      </c>
      <c r="AA729" s="15">
        <f t="shared" si="154"/>
        <v>1</v>
      </c>
    </row>
    <row r="730" spans="1:27" x14ac:dyDescent="0.25">
      <c r="A730" t="s">
        <v>12</v>
      </c>
      <c r="B730" t="s">
        <v>366</v>
      </c>
      <c r="C730">
        <v>30113005978692</v>
      </c>
      <c r="D730" t="s">
        <v>2118</v>
      </c>
      <c r="E730" t="s">
        <v>2119</v>
      </c>
      <c r="F730">
        <v>2014</v>
      </c>
      <c r="G730" t="s">
        <v>2120</v>
      </c>
      <c r="H730" t="s">
        <v>2121</v>
      </c>
      <c r="I730">
        <v>14</v>
      </c>
      <c r="J730">
        <v>5</v>
      </c>
      <c r="K730">
        <v>1</v>
      </c>
      <c r="L730">
        <v>0</v>
      </c>
      <c r="N730" s="15" t="str">
        <f t="shared" si="143"/>
        <v>2014</v>
      </c>
      <c r="O730" s="15" t="str">
        <f t="shared" si="144"/>
        <v>07</v>
      </c>
      <c r="P730" s="15">
        <f t="shared" si="145"/>
        <v>201407</v>
      </c>
      <c r="Q730" s="15">
        <f t="shared" si="155"/>
        <v>202011</v>
      </c>
      <c r="R730" s="15">
        <f t="shared" si="146"/>
        <v>19</v>
      </c>
      <c r="S730" s="15">
        <f t="shared" si="147"/>
        <v>1</v>
      </c>
      <c r="T730" s="16">
        <f t="shared" si="148"/>
        <v>6.333333333333333</v>
      </c>
      <c r="U730" s="16">
        <f t="shared" si="149"/>
        <v>3</v>
      </c>
      <c r="W730" s="15">
        <f t="shared" si="150"/>
        <v>1</v>
      </c>
      <c r="X730" s="15">
        <f t="shared" si="151"/>
        <v>0</v>
      </c>
      <c r="Y730" s="15">
        <f t="shared" si="152"/>
        <v>1</v>
      </c>
      <c r="Z730" s="15">
        <f t="shared" si="153"/>
        <v>1</v>
      </c>
      <c r="AA730" s="15">
        <f t="shared" si="154"/>
        <v>1</v>
      </c>
    </row>
    <row r="731" spans="1:27" x14ac:dyDescent="0.25">
      <c r="A731" t="s">
        <v>12</v>
      </c>
      <c r="B731" t="s">
        <v>366</v>
      </c>
      <c r="C731">
        <v>30113006486661</v>
      </c>
      <c r="D731" t="s">
        <v>4374</v>
      </c>
      <c r="E731" t="s">
        <v>2119</v>
      </c>
      <c r="F731">
        <v>2016</v>
      </c>
      <c r="G731" t="s">
        <v>4375</v>
      </c>
      <c r="H731" t="s">
        <v>4376</v>
      </c>
      <c r="I731">
        <v>5</v>
      </c>
      <c r="J731">
        <v>3</v>
      </c>
      <c r="K731">
        <v>1</v>
      </c>
      <c r="L731">
        <v>0</v>
      </c>
      <c r="N731" s="15" t="str">
        <f t="shared" si="143"/>
        <v>2017</v>
      </c>
      <c r="O731" s="15" t="str">
        <f t="shared" si="144"/>
        <v>06</v>
      </c>
      <c r="P731" s="15">
        <f t="shared" si="145"/>
        <v>201706</v>
      </c>
      <c r="Q731" s="15">
        <f t="shared" si="155"/>
        <v>202003</v>
      </c>
      <c r="R731" s="15">
        <f t="shared" si="146"/>
        <v>8</v>
      </c>
      <c r="S731" s="15">
        <f t="shared" si="147"/>
        <v>1</v>
      </c>
      <c r="T731" s="16">
        <f t="shared" si="148"/>
        <v>3.4166666666666665</v>
      </c>
      <c r="U731" s="16">
        <f t="shared" si="149"/>
        <v>2.3414634146341466</v>
      </c>
      <c r="W731" s="15">
        <f t="shared" si="150"/>
        <v>1</v>
      </c>
      <c r="X731" s="15">
        <f t="shared" si="151"/>
        <v>1</v>
      </c>
      <c r="Y731" s="15">
        <f t="shared" si="152"/>
        <v>1</v>
      </c>
      <c r="Z731" s="15">
        <f t="shared" si="153"/>
        <v>1</v>
      </c>
      <c r="AA731" s="15">
        <f t="shared" si="154"/>
        <v>1</v>
      </c>
    </row>
    <row r="732" spans="1:27" x14ac:dyDescent="0.25">
      <c r="A732" t="s">
        <v>12</v>
      </c>
      <c r="B732" t="s">
        <v>366</v>
      </c>
      <c r="C732">
        <v>30113006494095</v>
      </c>
      <c r="D732" t="s">
        <v>4377</v>
      </c>
      <c r="E732" t="s">
        <v>2119</v>
      </c>
      <c r="F732">
        <v>2014</v>
      </c>
      <c r="G732" t="s">
        <v>4378</v>
      </c>
      <c r="H732" t="s">
        <v>4379</v>
      </c>
      <c r="I732">
        <v>1</v>
      </c>
      <c r="J732">
        <v>0</v>
      </c>
      <c r="K732">
        <v>1</v>
      </c>
      <c r="L732">
        <v>0</v>
      </c>
      <c r="N732" s="15" t="str">
        <f t="shared" si="143"/>
        <v>2017</v>
      </c>
      <c r="O732" s="15" t="str">
        <f t="shared" si="144"/>
        <v>10</v>
      </c>
      <c r="P732" s="15">
        <f t="shared" si="145"/>
        <v>201710</v>
      </c>
      <c r="Q732" s="15">
        <f t="shared" si="155"/>
        <v>201905</v>
      </c>
      <c r="R732" s="15">
        <f t="shared" si="146"/>
        <v>1</v>
      </c>
      <c r="S732" s="15">
        <f t="shared" si="147"/>
        <v>1</v>
      </c>
      <c r="T732" s="16">
        <f t="shared" si="148"/>
        <v>3.0833333333333335</v>
      </c>
      <c r="U732" s="16">
        <f t="shared" si="149"/>
        <v>0.32432432432432429</v>
      </c>
      <c r="W732" s="15">
        <f t="shared" si="150"/>
        <v>1</v>
      </c>
      <c r="X732" s="15">
        <f t="shared" si="151"/>
        <v>1</v>
      </c>
      <c r="Y732" s="15">
        <f t="shared" si="152"/>
        <v>1</v>
      </c>
      <c r="Z732" s="15">
        <f t="shared" si="153"/>
        <v>1</v>
      </c>
      <c r="AA732" s="15">
        <f t="shared" si="154"/>
        <v>1</v>
      </c>
    </row>
    <row r="733" spans="1:27" x14ac:dyDescent="0.25">
      <c r="A733" t="s">
        <v>12</v>
      </c>
      <c r="B733" t="s">
        <v>366</v>
      </c>
      <c r="C733">
        <v>30113005978726</v>
      </c>
      <c r="D733" t="s">
        <v>2122</v>
      </c>
      <c r="E733" t="s">
        <v>2119</v>
      </c>
      <c r="F733">
        <v>2014</v>
      </c>
      <c r="G733" t="s">
        <v>2123</v>
      </c>
      <c r="H733" t="s">
        <v>2124</v>
      </c>
      <c r="I733">
        <v>11</v>
      </c>
      <c r="J733">
        <v>5</v>
      </c>
      <c r="K733">
        <v>1</v>
      </c>
      <c r="L733">
        <v>1</v>
      </c>
      <c r="N733" s="15" t="str">
        <f t="shared" si="143"/>
        <v>2014</v>
      </c>
      <c r="O733" s="15" t="str">
        <f t="shared" si="144"/>
        <v>07</v>
      </c>
      <c r="P733" s="15">
        <f t="shared" si="145"/>
        <v>201407</v>
      </c>
      <c r="Q733" s="15">
        <f t="shared" si="155"/>
        <v>202003</v>
      </c>
      <c r="R733" s="15">
        <f t="shared" si="146"/>
        <v>16</v>
      </c>
      <c r="S733" s="15">
        <f t="shared" si="147"/>
        <v>2</v>
      </c>
      <c r="T733" s="16">
        <f t="shared" si="148"/>
        <v>6.333333333333333</v>
      </c>
      <c r="U733" s="16">
        <f t="shared" si="149"/>
        <v>2.5263157894736845</v>
      </c>
      <c r="W733" s="15">
        <f t="shared" si="150"/>
        <v>1</v>
      </c>
      <c r="X733" s="15">
        <f t="shared" si="151"/>
        <v>1</v>
      </c>
      <c r="Y733" s="15">
        <f t="shared" si="152"/>
        <v>1</v>
      </c>
      <c r="Z733" s="15">
        <f t="shared" si="153"/>
        <v>1</v>
      </c>
      <c r="AA733" s="15">
        <f t="shared" si="154"/>
        <v>1</v>
      </c>
    </row>
    <row r="734" spans="1:27" x14ac:dyDescent="0.25">
      <c r="A734" t="s">
        <v>12</v>
      </c>
      <c r="B734" t="s">
        <v>366</v>
      </c>
      <c r="C734">
        <v>30113005630699</v>
      </c>
      <c r="D734" t="s">
        <v>1622</v>
      </c>
      <c r="E734" t="s">
        <v>1623</v>
      </c>
      <c r="F734">
        <v>2012</v>
      </c>
      <c r="G734" t="s">
        <v>1624</v>
      </c>
      <c r="H734" t="s">
        <v>1625</v>
      </c>
      <c r="I734">
        <v>11</v>
      </c>
      <c r="J734">
        <v>4</v>
      </c>
      <c r="N734" s="15" t="str">
        <f t="shared" si="143"/>
        <v>2013</v>
      </c>
      <c r="O734" s="15" t="str">
        <f t="shared" si="144"/>
        <v>07</v>
      </c>
      <c r="P734" s="15">
        <f t="shared" si="145"/>
        <v>201307</v>
      </c>
      <c r="Q734" s="15">
        <f t="shared" si="155"/>
        <v>201709</v>
      </c>
      <c r="R734" s="15">
        <f t="shared" si="146"/>
        <v>15</v>
      </c>
      <c r="S734" s="15">
        <f t="shared" si="147"/>
        <v>0</v>
      </c>
      <c r="T734" s="16">
        <f t="shared" si="148"/>
        <v>7.333333333333333</v>
      </c>
      <c r="U734" s="16">
        <f t="shared" si="149"/>
        <v>2.0454545454545454</v>
      </c>
      <c r="W734" s="15">
        <f t="shared" si="150"/>
        <v>1</v>
      </c>
      <c r="X734" s="15">
        <f t="shared" si="151"/>
        <v>1</v>
      </c>
      <c r="Y734" s="15">
        <f t="shared" si="152"/>
        <v>1</v>
      </c>
      <c r="Z734" s="15">
        <f t="shared" si="153"/>
        <v>1</v>
      </c>
      <c r="AA734" s="15">
        <f t="shared" si="154"/>
        <v>1</v>
      </c>
    </row>
    <row r="735" spans="1:27" x14ac:dyDescent="0.25">
      <c r="A735" t="s">
        <v>12</v>
      </c>
      <c r="B735" t="s">
        <v>969</v>
      </c>
      <c r="C735">
        <v>30113005855742</v>
      </c>
      <c r="D735" t="s">
        <v>1616</v>
      </c>
      <c r="E735" t="s">
        <v>1617</v>
      </c>
      <c r="F735">
        <v>2013</v>
      </c>
      <c r="G735" t="s">
        <v>1618</v>
      </c>
      <c r="H735" t="s">
        <v>1619</v>
      </c>
      <c r="I735">
        <v>31</v>
      </c>
      <c r="J735">
        <v>5</v>
      </c>
      <c r="K735">
        <v>0</v>
      </c>
      <c r="L735">
        <v>1</v>
      </c>
      <c r="N735" s="15" t="str">
        <f t="shared" si="143"/>
        <v>2013</v>
      </c>
      <c r="O735" s="15" t="str">
        <f t="shared" si="144"/>
        <v>12</v>
      </c>
      <c r="P735" s="15">
        <f t="shared" si="145"/>
        <v>201312</v>
      </c>
      <c r="Q735" s="15">
        <f t="shared" si="155"/>
        <v>202010</v>
      </c>
      <c r="R735" s="15">
        <f t="shared" si="146"/>
        <v>36</v>
      </c>
      <c r="S735" s="15">
        <f t="shared" si="147"/>
        <v>1</v>
      </c>
      <c r="T735" s="16">
        <f t="shared" si="148"/>
        <v>6.916666666666667</v>
      </c>
      <c r="U735" s="16">
        <f t="shared" si="149"/>
        <v>5.2048192771084336</v>
      </c>
      <c r="W735" s="15">
        <f t="shared" si="150"/>
        <v>1</v>
      </c>
      <c r="X735" s="15">
        <f t="shared" si="151"/>
        <v>0</v>
      </c>
      <c r="Y735" s="15">
        <f t="shared" si="152"/>
        <v>1</v>
      </c>
      <c r="Z735" s="15">
        <f t="shared" si="153"/>
        <v>1</v>
      </c>
      <c r="AA735" s="15">
        <f t="shared" si="154"/>
        <v>1</v>
      </c>
    </row>
    <row r="736" spans="1:27" x14ac:dyDescent="0.25">
      <c r="A736" t="s">
        <v>12</v>
      </c>
      <c r="B736" t="s">
        <v>969</v>
      </c>
      <c r="C736">
        <v>30113005465625</v>
      </c>
      <c r="D736" t="s">
        <v>970</v>
      </c>
      <c r="E736" t="s">
        <v>971</v>
      </c>
      <c r="F736">
        <v>2011</v>
      </c>
      <c r="G736" t="s">
        <v>972</v>
      </c>
      <c r="H736" t="s">
        <v>973</v>
      </c>
      <c r="I736">
        <v>52</v>
      </c>
      <c r="J736">
        <v>21</v>
      </c>
      <c r="K736">
        <v>4</v>
      </c>
      <c r="L736">
        <v>0</v>
      </c>
      <c r="N736" s="15" t="str">
        <f t="shared" si="143"/>
        <v>2012</v>
      </c>
      <c r="O736" s="15" t="str">
        <f t="shared" si="144"/>
        <v>02</v>
      </c>
      <c r="P736" s="15">
        <f t="shared" si="145"/>
        <v>201202</v>
      </c>
      <c r="Q736" s="15">
        <f t="shared" si="155"/>
        <v>202004</v>
      </c>
      <c r="R736" s="15">
        <f t="shared" si="146"/>
        <v>73</v>
      </c>
      <c r="S736" s="15">
        <f t="shared" si="147"/>
        <v>4</v>
      </c>
      <c r="T736" s="16">
        <f t="shared" si="148"/>
        <v>8.75</v>
      </c>
      <c r="U736" s="16">
        <f t="shared" si="149"/>
        <v>8.3428571428571434</v>
      </c>
      <c r="W736" s="15">
        <f t="shared" si="150"/>
        <v>1</v>
      </c>
      <c r="X736" s="15">
        <f t="shared" si="151"/>
        <v>1</v>
      </c>
      <c r="Y736" s="15">
        <f t="shared" si="152"/>
        <v>0</v>
      </c>
      <c r="Z736" s="15">
        <f t="shared" si="153"/>
        <v>1</v>
      </c>
      <c r="AA736" s="15">
        <f t="shared" si="154"/>
        <v>1</v>
      </c>
    </row>
    <row r="737" spans="1:27" x14ac:dyDescent="0.25">
      <c r="A737" t="s">
        <v>12</v>
      </c>
      <c r="B737" t="s">
        <v>969</v>
      </c>
      <c r="C737">
        <v>30113006115534</v>
      </c>
      <c r="D737" t="s">
        <v>2634</v>
      </c>
      <c r="E737" t="s">
        <v>971</v>
      </c>
      <c r="F737">
        <v>2012</v>
      </c>
      <c r="G737" t="s">
        <v>2635</v>
      </c>
      <c r="H737" t="s">
        <v>2636</v>
      </c>
      <c r="I737">
        <v>37</v>
      </c>
      <c r="J737">
        <v>5</v>
      </c>
      <c r="K737">
        <v>3</v>
      </c>
      <c r="L737">
        <v>0</v>
      </c>
      <c r="N737" s="15" t="str">
        <f t="shared" si="143"/>
        <v>2015</v>
      </c>
      <c r="O737" s="15" t="str">
        <f t="shared" si="144"/>
        <v>05</v>
      </c>
      <c r="P737" s="15">
        <f t="shared" si="145"/>
        <v>201505</v>
      </c>
      <c r="Q737" s="15">
        <f t="shared" si="155"/>
        <v>202009</v>
      </c>
      <c r="R737" s="15">
        <f t="shared" si="146"/>
        <v>42</v>
      </c>
      <c r="S737" s="15">
        <f t="shared" si="147"/>
        <v>3</v>
      </c>
      <c r="T737" s="16">
        <f t="shared" si="148"/>
        <v>5.5</v>
      </c>
      <c r="U737" s="16">
        <f t="shared" si="149"/>
        <v>7.6363636363636367</v>
      </c>
      <c r="W737" s="15">
        <f t="shared" si="150"/>
        <v>1</v>
      </c>
      <c r="X737" s="15">
        <f t="shared" si="151"/>
        <v>0</v>
      </c>
      <c r="Y737" s="15">
        <f t="shared" si="152"/>
        <v>0</v>
      </c>
      <c r="Z737" s="15">
        <f t="shared" si="153"/>
        <v>1</v>
      </c>
      <c r="AA737" s="15">
        <f t="shared" si="154"/>
        <v>1</v>
      </c>
    </row>
    <row r="738" spans="1:27" x14ac:dyDescent="0.25">
      <c r="A738" t="s">
        <v>12</v>
      </c>
      <c r="B738" t="s">
        <v>458</v>
      </c>
      <c r="C738">
        <v>30113003324980</v>
      </c>
      <c r="D738" t="s">
        <v>463</v>
      </c>
      <c r="E738" t="s">
        <v>460</v>
      </c>
      <c r="F738">
        <v>2010</v>
      </c>
      <c r="G738" t="s">
        <v>464</v>
      </c>
      <c r="H738" t="s">
        <v>465</v>
      </c>
      <c r="I738">
        <v>57</v>
      </c>
      <c r="J738">
        <v>38</v>
      </c>
      <c r="K738">
        <v>1</v>
      </c>
      <c r="L738">
        <v>2</v>
      </c>
      <c r="N738" s="15" t="str">
        <f t="shared" si="143"/>
        <v>2011</v>
      </c>
      <c r="O738" s="15" t="str">
        <f t="shared" si="144"/>
        <v>01</v>
      </c>
      <c r="P738" s="15">
        <f t="shared" si="145"/>
        <v>201101</v>
      </c>
      <c r="Q738" s="15">
        <f t="shared" si="155"/>
        <v>202006</v>
      </c>
      <c r="R738" s="15">
        <f t="shared" si="146"/>
        <v>95</v>
      </c>
      <c r="S738" s="15">
        <f t="shared" si="147"/>
        <v>3</v>
      </c>
      <c r="T738" s="16">
        <f t="shared" si="148"/>
        <v>9.8333333333333339</v>
      </c>
      <c r="U738" s="16">
        <f t="shared" si="149"/>
        <v>9.6610169491525415</v>
      </c>
      <c r="W738" s="15">
        <f t="shared" si="150"/>
        <v>1</v>
      </c>
      <c r="X738" s="15">
        <f t="shared" si="151"/>
        <v>1</v>
      </c>
      <c r="Y738" s="15">
        <f t="shared" si="152"/>
        <v>0</v>
      </c>
      <c r="Z738" s="15">
        <f t="shared" si="153"/>
        <v>1</v>
      </c>
      <c r="AA738" s="15">
        <f t="shared" si="154"/>
        <v>1</v>
      </c>
    </row>
    <row r="739" spans="1:27" x14ac:dyDescent="0.25">
      <c r="A739" t="s">
        <v>12</v>
      </c>
      <c r="B739" t="s">
        <v>458</v>
      </c>
      <c r="C739">
        <v>30113003324972</v>
      </c>
      <c r="D739" t="s">
        <v>459</v>
      </c>
      <c r="E739" t="s">
        <v>460</v>
      </c>
      <c r="F739">
        <v>2010</v>
      </c>
      <c r="G739" t="s">
        <v>461</v>
      </c>
      <c r="H739" t="s">
        <v>462</v>
      </c>
      <c r="I739">
        <v>50</v>
      </c>
      <c r="J739">
        <v>18</v>
      </c>
      <c r="K739">
        <v>2</v>
      </c>
      <c r="L739">
        <v>1</v>
      </c>
      <c r="N739" s="15" t="str">
        <f t="shared" si="143"/>
        <v>2011</v>
      </c>
      <c r="O739" s="15" t="str">
        <f t="shared" si="144"/>
        <v>01</v>
      </c>
      <c r="P739" s="15">
        <f t="shared" si="145"/>
        <v>201101</v>
      </c>
      <c r="Q739" s="15">
        <f t="shared" si="155"/>
        <v>202009</v>
      </c>
      <c r="R739" s="15">
        <f t="shared" si="146"/>
        <v>68</v>
      </c>
      <c r="S739" s="15">
        <f t="shared" si="147"/>
        <v>3</v>
      </c>
      <c r="T739" s="16">
        <f t="shared" si="148"/>
        <v>9.8333333333333339</v>
      </c>
      <c r="U739" s="16">
        <f t="shared" si="149"/>
        <v>6.9152542372881349</v>
      </c>
      <c r="W739" s="15">
        <f t="shared" si="150"/>
        <v>1</v>
      </c>
      <c r="X739" s="15">
        <f t="shared" si="151"/>
        <v>0</v>
      </c>
      <c r="Y739" s="15">
        <f t="shared" si="152"/>
        <v>1</v>
      </c>
      <c r="Z739" s="15">
        <f t="shared" si="153"/>
        <v>1</v>
      </c>
      <c r="AA739" s="15">
        <f t="shared" si="154"/>
        <v>1</v>
      </c>
    </row>
    <row r="740" spans="1:27" x14ac:dyDescent="0.25">
      <c r="A740" t="s">
        <v>12</v>
      </c>
      <c r="B740" t="s">
        <v>5122</v>
      </c>
      <c r="C740">
        <v>30113006614601</v>
      </c>
      <c r="D740" t="s">
        <v>5123</v>
      </c>
      <c r="E740" t="s">
        <v>5124</v>
      </c>
      <c r="F740">
        <v>2018</v>
      </c>
      <c r="G740" t="s">
        <v>5125</v>
      </c>
      <c r="H740" t="s">
        <v>5126</v>
      </c>
      <c r="I740">
        <v>11</v>
      </c>
      <c r="J740">
        <v>4</v>
      </c>
      <c r="K740">
        <v>1</v>
      </c>
      <c r="L740">
        <v>1</v>
      </c>
      <c r="N740" s="15" t="str">
        <f t="shared" si="143"/>
        <v>2018</v>
      </c>
      <c r="O740" s="15" t="str">
        <f t="shared" si="144"/>
        <v>04</v>
      </c>
      <c r="P740" s="15">
        <f t="shared" si="145"/>
        <v>201804</v>
      </c>
      <c r="Q740" s="15">
        <f t="shared" si="155"/>
        <v>202011</v>
      </c>
      <c r="R740" s="15">
        <f t="shared" si="146"/>
        <v>15</v>
      </c>
      <c r="S740" s="15">
        <f t="shared" si="147"/>
        <v>2</v>
      </c>
      <c r="T740" s="16">
        <f t="shared" si="148"/>
        <v>2.5833333333333335</v>
      </c>
      <c r="U740" s="16">
        <f t="shared" si="149"/>
        <v>5.8064516129032251</v>
      </c>
      <c r="W740" s="15">
        <f t="shared" si="150"/>
        <v>1</v>
      </c>
      <c r="X740" s="15">
        <f t="shared" si="151"/>
        <v>0</v>
      </c>
      <c r="Y740" s="15">
        <f t="shared" si="152"/>
        <v>1</v>
      </c>
      <c r="Z740" s="15">
        <f t="shared" si="153"/>
        <v>1</v>
      </c>
      <c r="AA740" s="15">
        <f t="shared" si="154"/>
        <v>1</v>
      </c>
    </row>
    <row r="741" spans="1:27" x14ac:dyDescent="0.25">
      <c r="A741" t="s">
        <v>12</v>
      </c>
      <c r="B741" t="s">
        <v>5341</v>
      </c>
      <c r="C741">
        <v>30113006634708</v>
      </c>
      <c r="D741" t="s">
        <v>5342</v>
      </c>
      <c r="E741" t="s">
        <v>5343</v>
      </c>
      <c r="F741">
        <v>2018</v>
      </c>
      <c r="G741" t="s">
        <v>5344</v>
      </c>
      <c r="H741" t="s">
        <v>5345</v>
      </c>
      <c r="I741">
        <v>6</v>
      </c>
      <c r="J741">
        <v>0</v>
      </c>
      <c r="K741">
        <v>1</v>
      </c>
      <c r="L741">
        <v>0</v>
      </c>
      <c r="N741" s="15" t="str">
        <f t="shared" si="143"/>
        <v>2018</v>
      </c>
      <c r="O741" s="15" t="str">
        <f t="shared" si="144"/>
        <v>06</v>
      </c>
      <c r="P741" s="15">
        <f t="shared" si="145"/>
        <v>201806</v>
      </c>
      <c r="Q741" s="15">
        <f t="shared" si="155"/>
        <v>201912</v>
      </c>
      <c r="R741" s="15">
        <f t="shared" si="146"/>
        <v>6</v>
      </c>
      <c r="S741" s="15">
        <f t="shared" si="147"/>
        <v>1</v>
      </c>
      <c r="T741" s="16">
        <f t="shared" si="148"/>
        <v>2.4166666666666665</v>
      </c>
      <c r="U741" s="16">
        <f t="shared" si="149"/>
        <v>2.4827586206896552</v>
      </c>
      <c r="W741" s="15">
        <f t="shared" si="150"/>
        <v>1</v>
      </c>
      <c r="X741" s="15">
        <f t="shared" si="151"/>
        <v>1</v>
      </c>
      <c r="Y741" s="15">
        <f t="shared" si="152"/>
        <v>1</v>
      </c>
      <c r="Z741" s="15">
        <f t="shared" si="153"/>
        <v>1</v>
      </c>
      <c r="AA741" s="15">
        <f t="shared" si="154"/>
        <v>1</v>
      </c>
    </row>
    <row r="742" spans="1:27" x14ac:dyDescent="0.25">
      <c r="A742" t="s">
        <v>12</v>
      </c>
      <c r="B742" t="s">
        <v>5341</v>
      </c>
      <c r="C742">
        <v>30113006783372</v>
      </c>
      <c r="D742" t="s">
        <v>5830</v>
      </c>
      <c r="E742" t="s">
        <v>5343</v>
      </c>
      <c r="F742">
        <v>2018</v>
      </c>
      <c r="G742" t="s">
        <v>5831</v>
      </c>
      <c r="H742" t="s">
        <v>5831</v>
      </c>
      <c r="I742">
        <v>0</v>
      </c>
      <c r="J742">
        <v>0</v>
      </c>
      <c r="N742" s="15" t="str">
        <f t="shared" si="143"/>
        <v>2018</v>
      </c>
      <c r="O742" s="15" t="str">
        <f t="shared" si="144"/>
        <v>12</v>
      </c>
      <c r="P742" s="15">
        <f t="shared" si="145"/>
        <v>201812</v>
      </c>
      <c r="Q742" s="15">
        <f t="shared" si="155"/>
        <v>201812</v>
      </c>
      <c r="R742" s="15">
        <f t="shared" si="146"/>
        <v>0</v>
      </c>
      <c r="S742" s="15">
        <f t="shared" si="147"/>
        <v>0</v>
      </c>
      <c r="T742" s="16">
        <f t="shared" si="148"/>
        <v>1.9166666666666667</v>
      </c>
      <c r="U742" s="16">
        <f t="shared" si="149"/>
        <v>0</v>
      </c>
      <c r="W742" s="15">
        <f t="shared" si="150"/>
        <v>1</v>
      </c>
      <c r="X742" s="15">
        <f t="shared" si="151"/>
        <v>1</v>
      </c>
      <c r="Y742" s="15">
        <f t="shared" si="152"/>
        <v>1</v>
      </c>
      <c r="Z742" s="15">
        <f t="shared" si="153"/>
        <v>1</v>
      </c>
      <c r="AA742" s="15">
        <f t="shared" si="154"/>
        <v>1</v>
      </c>
    </row>
    <row r="743" spans="1:27" x14ac:dyDescent="0.25">
      <c r="A743" t="s">
        <v>12</v>
      </c>
      <c r="B743" t="s">
        <v>2249</v>
      </c>
      <c r="C743">
        <v>30113006199611</v>
      </c>
      <c r="D743" t="s">
        <v>2250</v>
      </c>
      <c r="E743" t="s">
        <v>2251</v>
      </c>
      <c r="F743">
        <v>2014</v>
      </c>
      <c r="G743" t="s">
        <v>2252</v>
      </c>
      <c r="H743" t="s">
        <v>2253</v>
      </c>
      <c r="I743">
        <v>40</v>
      </c>
      <c r="J743">
        <v>14</v>
      </c>
      <c r="K743">
        <v>2</v>
      </c>
      <c r="L743">
        <v>0</v>
      </c>
      <c r="N743" s="15" t="str">
        <f t="shared" si="143"/>
        <v>2014</v>
      </c>
      <c r="O743" s="15" t="str">
        <f t="shared" si="144"/>
        <v>10</v>
      </c>
      <c r="P743" s="15">
        <f t="shared" si="145"/>
        <v>201410</v>
      </c>
      <c r="Q743" s="15">
        <f t="shared" si="155"/>
        <v>202010</v>
      </c>
      <c r="R743" s="15">
        <f t="shared" si="146"/>
        <v>54</v>
      </c>
      <c r="S743" s="15">
        <f t="shared" si="147"/>
        <v>2</v>
      </c>
      <c r="T743" s="16">
        <f t="shared" si="148"/>
        <v>6.083333333333333</v>
      </c>
      <c r="U743" s="16">
        <f t="shared" si="149"/>
        <v>8.8767123287671232</v>
      </c>
      <c r="W743" s="15">
        <f t="shared" si="150"/>
        <v>1</v>
      </c>
      <c r="X743" s="15">
        <f t="shared" si="151"/>
        <v>0</v>
      </c>
      <c r="Y743" s="15">
        <f t="shared" si="152"/>
        <v>0</v>
      </c>
      <c r="Z743" s="15">
        <f t="shared" si="153"/>
        <v>1</v>
      </c>
      <c r="AA743" s="15">
        <f t="shared" si="154"/>
        <v>1</v>
      </c>
    </row>
    <row r="744" spans="1:27" x14ac:dyDescent="0.25">
      <c r="A744" t="s">
        <v>12</v>
      </c>
      <c r="B744" t="s">
        <v>101</v>
      </c>
      <c r="C744">
        <v>30113005288050</v>
      </c>
      <c r="D744" t="s">
        <v>765</v>
      </c>
      <c r="E744" t="s">
        <v>766</v>
      </c>
      <c r="F744">
        <v>2011</v>
      </c>
      <c r="G744" t="s">
        <v>767</v>
      </c>
      <c r="H744" t="s">
        <v>768</v>
      </c>
      <c r="I744">
        <v>81</v>
      </c>
      <c r="J744">
        <v>5</v>
      </c>
      <c r="K744">
        <v>8</v>
      </c>
      <c r="L744">
        <v>1</v>
      </c>
      <c r="N744" s="15" t="str">
        <f t="shared" si="143"/>
        <v>2011</v>
      </c>
      <c r="O744" s="15" t="str">
        <f t="shared" si="144"/>
        <v>09</v>
      </c>
      <c r="P744" s="15">
        <f t="shared" si="145"/>
        <v>201109</v>
      </c>
      <c r="Q744" s="15">
        <f t="shared" si="155"/>
        <v>202003</v>
      </c>
      <c r="R744" s="15">
        <f t="shared" si="146"/>
        <v>86</v>
      </c>
      <c r="S744" s="15">
        <f t="shared" si="147"/>
        <v>9</v>
      </c>
      <c r="T744" s="16">
        <f t="shared" si="148"/>
        <v>9.1666666666666661</v>
      </c>
      <c r="U744" s="16">
        <f t="shared" si="149"/>
        <v>9.3818181818181827</v>
      </c>
      <c r="W744" s="15">
        <f t="shared" si="150"/>
        <v>1</v>
      </c>
      <c r="X744" s="15">
        <f t="shared" si="151"/>
        <v>1</v>
      </c>
      <c r="Y744" s="15">
        <f t="shared" si="152"/>
        <v>0</v>
      </c>
      <c r="Z744" s="15">
        <f t="shared" si="153"/>
        <v>0</v>
      </c>
      <c r="AA744" s="15">
        <f t="shared" si="154"/>
        <v>1</v>
      </c>
    </row>
    <row r="745" spans="1:27" x14ac:dyDescent="0.25">
      <c r="A745" t="s">
        <v>12</v>
      </c>
      <c r="B745" t="s">
        <v>101</v>
      </c>
      <c r="C745">
        <v>30113006434935</v>
      </c>
      <c r="D745" t="s">
        <v>4059</v>
      </c>
      <c r="E745" t="s">
        <v>3812</v>
      </c>
      <c r="F745">
        <v>2016</v>
      </c>
      <c r="G745" t="s">
        <v>4060</v>
      </c>
      <c r="H745" t="s">
        <v>4061</v>
      </c>
      <c r="I745">
        <v>30</v>
      </c>
      <c r="J745">
        <v>1</v>
      </c>
      <c r="K745">
        <v>11</v>
      </c>
      <c r="L745">
        <v>0</v>
      </c>
      <c r="N745" s="15" t="str">
        <f t="shared" si="143"/>
        <v>2016</v>
      </c>
      <c r="O745" s="15" t="str">
        <f t="shared" si="144"/>
        <v>12</v>
      </c>
      <c r="P745" s="15">
        <f t="shared" si="145"/>
        <v>201612</v>
      </c>
      <c r="Q745" s="15">
        <f t="shared" si="155"/>
        <v>201912</v>
      </c>
      <c r="R745" s="15">
        <f t="shared" si="146"/>
        <v>31</v>
      </c>
      <c r="S745" s="15">
        <f t="shared" si="147"/>
        <v>11</v>
      </c>
      <c r="T745" s="16">
        <f t="shared" si="148"/>
        <v>3.9166666666666665</v>
      </c>
      <c r="U745" s="16">
        <f t="shared" si="149"/>
        <v>7.9148936170212769</v>
      </c>
      <c r="W745" s="15">
        <f t="shared" si="150"/>
        <v>1</v>
      </c>
      <c r="X745" s="15">
        <f t="shared" si="151"/>
        <v>1</v>
      </c>
      <c r="Y745" s="15">
        <f t="shared" si="152"/>
        <v>0</v>
      </c>
      <c r="Z745" s="15">
        <f t="shared" si="153"/>
        <v>0</v>
      </c>
      <c r="AA745" s="15">
        <f t="shared" si="154"/>
        <v>1</v>
      </c>
    </row>
    <row r="746" spans="1:27" x14ac:dyDescent="0.25">
      <c r="A746" t="s">
        <v>12</v>
      </c>
      <c r="B746" t="s">
        <v>101</v>
      </c>
      <c r="C746">
        <v>30113006230036</v>
      </c>
      <c r="D746" t="s">
        <v>2915</v>
      </c>
      <c r="E746" t="s">
        <v>2870</v>
      </c>
      <c r="F746">
        <v>2015</v>
      </c>
      <c r="G746" t="s">
        <v>2916</v>
      </c>
      <c r="H746" t="s">
        <v>2917</v>
      </c>
      <c r="I746">
        <v>39</v>
      </c>
      <c r="J746">
        <v>2</v>
      </c>
      <c r="K746">
        <v>12</v>
      </c>
      <c r="L746">
        <v>0</v>
      </c>
      <c r="N746" s="15" t="str">
        <f t="shared" si="143"/>
        <v>2015</v>
      </c>
      <c r="O746" s="15" t="str">
        <f t="shared" si="144"/>
        <v>10</v>
      </c>
      <c r="P746" s="15">
        <f t="shared" si="145"/>
        <v>201510</v>
      </c>
      <c r="Q746" s="15">
        <f t="shared" si="155"/>
        <v>201912</v>
      </c>
      <c r="R746" s="15">
        <f t="shared" si="146"/>
        <v>41</v>
      </c>
      <c r="S746" s="15">
        <f t="shared" si="147"/>
        <v>12</v>
      </c>
      <c r="T746" s="16">
        <f t="shared" si="148"/>
        <v>5.083333333333333</v>
      </c>
      <c r="U746" s="16">
        <f t="shared" si="149"/>
        <v>8.0655737704918042</v>
      </c>
      <c r="W746" s="15">
        <f t="shared" si="150"/>
        <v>1</v>
      </c>
      <c r="X746" s="15">
        <f t="shared" si="151"/>
        <v>1</v>
      </c>
      <c r="Y746" s="15">
        <f t="shared" si="152"/>
        <v>0</v>
      </c>
      <c r="Z746" s="15">
        <f t="shared" si="153"/>
        <v>0</v>
      </c>
      <c r="AA746" s="15">
        <f t="shared" si="154"/>
        <v>1</v>
      </c>
    </row>
    <row r="747" spans="1:27" x14ac:dyDescent="0.25">
      <c r="A747" t="s">
        <v>12</v>
      </c>
      <c r="B747" t="s">
        <v>101</v>
      </c>
      <c r="C747">
        <v>30113006629781</v>
      </c>
      <c r="D747" t="s">
        <v>5296</v>
      </c>
      <c r="E747" t="s">
        <v>3812</v>
      </c>
      <c r="F747">
        <v>2016</v>
      </c>
      <c r="G747" t="s">
        <v>5297</v>
      </c>
      <c r="H747" t="s">
        <v>5298</v>
      </c>
      <c r="I747">
        <v>16</v>
      </c>
      <c r="J747">
        <v>2</v>
      </c>
      <c r="K747">
        <v>12</v>
      </c>
      <c r="L747">
        <v>0</v>
      </c>
      <c r="N747" s="15" t="str">
        <f t="shared" si="143"/>
        <v>2018</v>
      </c>
      <c r="O747" s="15" t="str">
        <f t="shared" si="144"/>
        <v>06</v>
      </c>
      <c r="P747" s="15">
        <f t="shared" si="145"/>
        <v>201806</v>
      </c>
      <c r="Q747" s="15">
        <f t="shared" si="155"/>
        <v>202006</v>
      </c>
      <c r="R747" s="15">
        <f t="shared" si="146"/>
        <v>18</v>
      </c>
      <c r="S747" s="15">
        <f t="shared" si="147"/>
        <v>12</v>
      </c>
      <c r="T747" s="16">
        <f t="shared" si="148"/>
        <v>2.4166666666666665</v>
      </c>
      <c r="U747" s="16">
        <f t="shared" si="149"/>
        <v>7.4482758620689662</v>
      </c>
      <c r="W747" s="15">
        <f t="shared" si="150"/>
        <v>1</v>
      </c>
      <c r="X747" s="15">
        <f t="shared" si="151"/>
        <v>1</v>
      </c>
      <c r="Y747" s="15">
        <f t="shared" si="152"/>
        <v>0</v>
      </c>
      <c r="Z747" s="15">
        <f t="shared" si="153"/>
        <v>0</v>
      </c>
      <c r="AA747" s="15">
        <f t="shared" si="154"/>
        <v>1</v>
      </c>
    </row>
    <row r="748" spans="1:27" x14ac:dyDescent="0.25">
      <c r="A748" t="s">
        <v>12</v>
      </c>
      <c r="B748" t="s">
        <v>101</v>
      </c>
      <c r="C748">
        <v>30113005907568</v>
      </c>
      <c r="D748" t="s">
        <v>2062</v>
      </c>
      <c r="E748" t="s">
        <v>103</v>
      </c>
      <c r="F748">
        <v>2014</v>
      </c>
      <c r="G748" t="s">
        <v>2063</v>
      </c>
      <c r="H748" t="s">
        <v>2064</v>
      </c>
      <c r="I748">
        <v>64</v>
      </c>
      <c r="J748">
        <v>5</v>
      </c>
      <c r="K748">
        <v>11</v>
      </c>
      <c r="L748">
        <v>1</v>
      </c>
      <c r="N748" s="15" t="str">
        <f t="shared" si="143"/>
        <v>2014</v>
      </c>
      <c r="O748" s="15" t="str">
        <f t="shared" si="144"/>
        <v>06</v>
      </c>
      <c r="P748" s="15">
        <f t="shared" si="145"/>
        <v>201406</v>
      </c>
      <c r="Q748" s="15">
        <f t="shared" si="155"/>
        <v>202002</v>
      </c>
      <c r="R748" s="15">
        <f t="shared" si="146"/>
        <v>69</v>
      </c>
      <c r="S748" s="15">
        <f t="shared" si="147"/>
        <v>12</v>
      </c>
      <c r="T748" s="16">
        <f t="shared" si="148"/>
        <v>6.416666666666667</v>
      </c>
      <c r="U748" s="16">
        <f t="shared" si="149"/>
        <v>10.753246753246753</v>
      </c>
      <c r="W748" s="15">
        <f t="shared" si="150"/>
        <v>1</v>
      </c>
      <c r="X748" s="15">
        <f t="shared" si="151"/>
        <v>1</v>
      </c>
      <c r="Y748" s="15">
        <f t="shared" si="152"/>
        <v>0</v>
      </c>
      <c r="Z748" s="15">
        <f t="shared" si="153"/>
        <v>0</v>
      </c>
      <c r="AA748" s="15">
        <f t="shared" si="154"/>
        <v>1</v>
      </c>
    </row>
    <row r="749" spans="1:27" x14ac:dyDescent="0.25">
      <c r="A749" t="s">
        <v>12</v>
      </c>
      <c r="B749" t="s">
        <v>101</v>
      </c>
      <c r="C749">
        <v>30113006367077</v>
      </c>
      <c r="D749" t="s">
        <v>3815</v>
      </c>
      <c r="E749" t="s">
        <v>103</v>
      </c>
      <c r="F749">
        <v>2005</v>
      </c>
      <c r="G749" t="s">
        <v>3816</v>
      </c>
      <c r="H749" t="s">
        <v>3817</v>
      </c>
      <c r="I749">
        <v>26</v>
      </c>
      <c r="J749">
        <v>3</v>
      </c>
      <c r="K749">
        <v>8</v>
      </c>
      <c r="L749">
        <v>1</v>
      </c>
      <c r="N749" s="15" t="str">
        <f t="shared" si="143"/>
        <v>2016</v>
      </c>
      <c r="O749" s="15" t="str">
        <f t="shared" si="144"/>
        <v>10</v>
      </c>
      <c r="P749" s="15">
        <f t="shared" si="145"/>
        <v>201610</v>
      </c>
      <c r="Q749" s="15">
        <f t="shared" si="155"/>
        <v>202002</v>
      </c>
      <c r="R749" s="15">
        <f t="shared" si="146"/>
        <v>29</v>
      </c>
      <c r="S749" s="15">
        <f t="shared" si="147"/>
        <v>9</v>
      </c>
      <c r="T749" s="16">
        <f t="shared" si="148"/>
        <v>4.083333333333333</v>
      </c>
      <c r="U749" s="16">
        <f t="shared" si="149"/>
        <v>7.1020408163265314</v>
      </c>
      <c r="W749" s="15">
        <f t="shared" si="150"/>
        <v>1</v>
      </c>
      <c r="X749" s="15">
        <f t="shared" si="151"/>
        <v>1</v>
      </c>
      <c r="Y749" s="15">
        <f t="shared" si="152"/>
        <v>0</v>
      </c>
      <c r="Z749" s="15">
        <f t="shared" si="153"/>
        <v>0</v>
      </c>
      <c r="AA749" s="15">
        <f t="shared" si="154"/>
        <v>1</v>
      </c>
    </row>
    <row r="750" spans="1:27" x14ac:dyDescent="0.25">
      <c r="A750" t="s">
        <v>12</v>
      </c>
      <c r="B750" t="s">
        <v>101</v>
      </c>
      <c r="C750">
        <v>30113006367085</v>
      </c>
      <c r="D750" t="s">
        <v>3818</v>
      </c>
      <c r="E750" t="s">
        <v>103</v>
      </c>
      <c r="F750">
        <v>2005</v>
      </c>
      <c r="G750" t="s">
        <v>3819</v>
      </c>
      <c r="H750" t="s">
        <v>3820</v>
      </c>
      <c r="I750">
        <v>19</v>
      </c>
      <c r="J750">
        <v>0</v>
      </c>
      <c r="K750">
        <v>7</v>
      </c>
      <c r="L750">
        <v>0</v>
      </c>
      <c r="N750" s="15" t="str">
        <f t="shared" si="143"/>
        <v>2016</v>
      </c>
      <c r="O750" s="15" t="str">
        <f t="shared" si="144"/>
        <v>10</v>
      </c>
      <c r="P750" s="15">
        <f t="shared" si="145"/>
        <v>201610</v>
      </c>
      <c r="Q750" s="15">
        <f t="shared" si="155"/>
        <v>202004</v>
      </c>
      <c r="R750" s="15">
        <f t="shared" si="146"/>
        <v>19</v>
      </c>
      <c r="S750" s="15">
        <f t="shared" si="147"/>
        <v>7</v>
      </c>
      <c r="T750" s="16">
        <f t="shared" si="148"/>
        <v>4.083333333333333</v>
      </c>
      <c r="U750" s="16">
        <f t="shared" si="149"/>
        <v>4.6530612244897966</v>
      </c>
      <c r="W750" s="15">
        <f t="shared" si="150"/>
        <v>1</v>
      </c>
      <c r="X750" s="15">
        <f t="shared" si="151"/>
        <v>1</v>
      </c>
      <c r="Y750" s="15">
        <f t="shared" si="152"/>
        <v>1</v>
      </c>
      <c r="Z750" s="15">
        <f t="shared" si="153"/>
        <v>0</v>
      </c>
      <c r="AA750" s="15">
        <f t="shared" si="154"/>
        <v>1</v>
      </c>
    </row>
    <row r="751" spans="1:27" x14ac:dyDescent="0.25">
      <c r="A751" t="s">
        <v>12</v>
      </c>
      <c r="B751" t="s">
        <v>101</v>
      </c>
      <c r="C751">
        <v>30113006367069</v>
      </c>
      <c r="D751" t="s">
        <v>3821</v>
      </c>
      <c r="E751" t="s">
        <v>103</v>
      </c>
      <c r="F751">
        <v>2006</v>
      </c>
      <c r="G751" t="s">
        <v>3822</v>
      </c>
      <c r="H751" t="s">
        <v>3823</v>
      </c>
      <c r="I751">
        <v>28</v>
      </c>
      <c r="J751">
        <v>2</v>
      </c>
      <c r="K751">
        <v>10</v>
      </c>
      <c r="L751">
        <v>0</v>
      </c>
      <c r="N751" s="15" t="str">
        <f t="shared" si="143"/>
        <v>2016</v>
      </c>
      <c r="O751" s="15" t="str">
        <f t="shared" si="144"/>
        <v>10</v>
      </c>
      <c r="P751" s="15">
        <f t="shared" si="145"/>
        <v>201610</v>
      </c>
      <c r="Q751" s="15">
        <f t="shared" si="155"/>
        <v>201909</v>
      </c>
      <c r="R751" s="15">
        <f t="shared" si="146"/>
        <v>30</v>
      </c>
      <c r="S751" s="15">
        <f t="shared" si="147"/>
        <v>10</v>
      </c>
      <c r="T751" s="16">
        <f t="shared" si="148"/>
        <v>4.083333333333333</v>
      </c>
      <c r="U751" s="16">
        <f t="shared" si="149"/>
        <v>7.3469387755102042</v>
      </c>
      <c r="W751" s="15">
        <f t="shared" si="150"/>
        <v>1</v>
      </c>
      <c r="X751" s="15">
        <f t="shared" si="151"/>
        <v>1</v>
      </c>
      <c r="Y751" s="15">
        <f t="shared" si="152"/>
        <v>0</v>
      </c>
      <c r="Z751" s="15">
        <f t="shared" si="153"/>
        <v>0</v>
      </c>
      <c r="AA751" s="15">
        <f t="shared" si="154"/>
        <v>1</v>
      </c>
    </row>
    <row r="752" spans="1:27" x14ac:dyDescent="0.25">
      <c r="A752" t="s">
        <v>12</v>
      </c>
      <c r="B752" t="s">
        <v>101</v>
      </c>
      <c r="C752">
        <v>30113006366970</v>
      </c>
      <c r="D752" t="s">
        <v>3827</v>
      </c>
      <c r="E752" t="s">
        <v>103</v>
      </c>
      <c r="F752">
        <v>2007</v>
      </c>
      <c r="G752" t="s">
        <v>3828</v>
      </c>
      <c r="H752" t="s">
        <v>3829</v>
      </c>
      <c r="I752">
        <v>26</v>
      </c>
      <c r="J752">
        <v>2</v>
      </c>
      <c r="K752">
        <v>10</v>
      </c>
      <c r="L752">
        <v>0</v>
      </c>
      <c r="N752" s="15" t="str">
        <f t="shared" si="143"/>
        <v>2016</v>
      </c>
      <c r="O752" s="15" t="str">
        <f t="shared" si="144"/>
        <v>10</v>
      </c>
      <c r="P752" s="15">
        <f t="shared" si="145"/>
        <v>201610</v>
      </c>
      <c r="Q752" s="15">
        <f t="shared" si="155"/>
        <v>202011</v>
      </c>
      <c r="R752" s="15">
        <f t="shared" si="146"/>
        <v>28</v>
      </c>
      <c r="S752" s="15">
        <f t="shared" si="147"/>
        <v>10</v>
      </c>
      <c r="T752" s="16">
        <f t="shared" si="148"/>
        <v>4.083333333333333</v>
      </c>
      <c r="U752" s="16">
        <f t="shared" si="149"/>
        <v>6.8571428571428577</v>
      </c>
      <c r="W752" s="15">
        <f t="shared" si="150"/>
        <v>1</v>
      </c>
      <c r="X752" s="15">
        <f t="shared" si="151"/>
        <v>0</v>
      </c>
      <c r="Y752" s="15">
        <f t="shared" si="152"/>
        <v>1</v>
      </c>
      <c r="Z752" s="15">
        <f t="shared" si="153"/>
        <v>0</v>
      </c>
      <c r="AA752" s="15">
        <f t="shared" si="154"/>
        <v>1</v>
      </c>
    </row>
    <row r="753" spans="1:27" x14ac:dyDescent="0.25">
      <c r="A753" t="s">
        <v>12</v>
      </c>
      <c r="B753" t="s">
        <v>101</v>
      </c>
      <c r="C753">
        <v>30113006366962</v>
      </c>
      <c r="D753" t="s">
        <v>3830</v>
      </c>
      <c r="E753" t="s">
        <v>103</v>
      </c>
      <c r="F753">
        <v>2007</v>
      </c>
      <c r="G753" t="s">
        <v>3831</v>
      </c>
      <c r="H753" t="s">
        <v>3832</v>
      </c>
      <c r="I753">
        <v>21</v>
      </c>
      <c r="J753">
        <v>1</v>
      </c>
      <c r="K753">
        <v>5</v>
      </c>
      <c r="L753">
        <v>0</v>
      </c>
      <c r="N753" s="15" t="str">
        <f t="shared" si="143"/>
        <v>2016</v>
      </c>
      <c r="O753" s="15" t="str">
        <f t="shared" si="144"/>
        <v>10</v>
      </c>
      <c r="P753" s="15">
        <f t="shared" si="145"/>
        <v>201610</v>
      </c>
      <c r="Q753" s="15">
        <f t="shared" si="155"/>
        <v>202009</v>
      </c>
      <c r="R753" s="15">
        <f t="shared" si="146"/>
        <v>22</v>
      </c>
      <c r="S753" s="15">
        <f t="shared" si="147"/>
        <v>5</v>
      </c>
      <c r="T753" s="16">
        <f t="shared" si="148"/>
        <v>4.083333333333333</v>
      </c>
      <c r="U753" s="16">
        <f t="shared" si="149"/>
        <v>5.387755102040817</v>
      </c>
      <c r="W753" s="15">
        <f t="shared" si="150"/>
        <v>1</v>
      </c>
      <c r="X753" s="15">
        <f t="shared" si="151"/>
        <v>0</v>
      </c>
      <c r="Y753" s="15">
        <f t="shared" si="152"/>
        <v>1</v>
      </c>
      <c r="Z753" s="15">
        <f t="shared" si="153"/>
        <v>1</v>
      </c>
      <c r="AA753" s="15">
        <f t="shared" si="154"/>
        <v>1</v>
      </c>
    </row>
    <row r="754" spans="1:27" x14ac:dyDescent="0.25">
      <c r="A754" t="s">
        <v>12</v>
      </c>
      <c r="B754" t="s">
        <v>101</v>
      </c>
      <c r="C754">
        <v>30113006366954</v>
      </c>
      <c r="D754" t="s">
        <v>3833</v>
      </c>
      <c r="E754" t="s">
        <v>3812</v>
      </c>
      <c r="F754">
        <v>2015</v>
      </c>
      <c r="G754" t="s">
        <v>3834</v>
      </c>
      <c r="H754" t="s">
        <v>3835</v>
      </c>
      <c r="I754">
        <v>20</v>
      </c>
      <c r="J754">
        <v>1</v>
      </c>
      <c r="K754">
        <v>4</v>
      </c>
      <c r="L754">
        <v>1</v>
      </c>
      <c r="N754" s="15" t="str">
        <f t="shared" si="143"/>
        <v>2016</v>
      </c>
      <c r="O754" s="15" t="str">
        <f t="shared" si="144"/>
        <v>10</v>
      </c>
      <c r="P754" s="15">
        <f t="shared" si="145"/>
        <v>201610</v>
      </c>
      <c r="Q754" s="15">
        <f t="shared" si="155"/>
        <v>202010</v>
      </c>
      <c r="R754" s="15">
        <f t="shared" si="146"/>
        <v>21</v>
      </c>
      <c r="S754" s="15">
        <f t="shared" si="147"/>
        <v>5</v>
      </c>
      <c r="T754" s="16">
        <f t="shared" si="148"/>
        <v>4.083333333333333</v>
      </c>
      <c r="U754" s="16">
        <f t="shared" si="149"/>
        <v>5.1428571428571432</v>
      </c>
      <c r="W754" s="15">
        <f t="shared" si="150"/>
        <v>1</v>
      </c>
      <c r="X754" s="15">
        <f t="shared" si="151"/>
        <v>0</v>
      </c>
      <c r="Y754" s="15">
        <f t="shared" si="152"/>
        <v>1</v>
      </c>
      <c r="Z754" s="15">
        <f t="shared" si="153"/>
        <v>1</v>
      </c>
      <c r="AA754" s="15">
        <f t="shared" si="154"/>
        <v>1</v>
      </c>
    </row>
    <row r="755" spans="1:27" x14ac:dyDescent="0.25">
      <c r="A755" t="s">
        <v>12</v>
      </c>
      <c r="B755" t="s">
        <v>101</v>
      </c>
      <c r="C755">
        <v>30113006366947</v>
      </c>
      <c r="D755" t="s">
        <v>3839</v>
      </c>
      <c r="E755" t="s">
        <v>3812</v>
      </c>
      <c r="F755">
        <v>2015</v>
      </c>
      <c r="G755" t="s">
        <v>3840</v>
      </c>
      <c r="H755" t="s">
        <v>3841</v>
      </c>
      <c r="I755">
        <v>26</v>
      </c>
      <c r="J755">
        <v>2</v>
      </c>
      <c r="K755">
        <v>8</v>
      </c>
      <c r="L755">
        <v>1</v>
      </c>
      <c r="N755" s="15" t="str">
        <f t="shared" si="143"/>
        <v>2016</v>
      </c>
      <c r="O755" s="15" t="str">
        <f t="shared" si="144"/>
        <v>10</v>
      </c>
      <c r="P755" s="15">
        <f t="shared" si="145"/>
        <v>201610</v>
      </c>
      <c r="Q755" s="15">
        <f t="shared" si="155"/>
        <v>201911</v>
      </c>
      <c r="R755" s="15">
        <f t="shared" si="146"/>
        <v>28</v>
      </c>
      <c r="S755" s="15">
        <f t="shared" si="147"/>
        <v>9</v>
      </c>
      <c r="T755" s="16">
        <f t="shared" si="148"/>
        <v>4.083333333333333</v>
      </c>
      <c r="U755" s="16">
        <f t="shared" si="149"/>
        <v>6.8571428571428577</v>
      </c>
      <c r="W755" s="15">
        <f t="shared" si="150"/>
        <v>1</v>
      </c>
      <c r="X755" s="15">
        <f t="shared" si="151"/>
        <v>1</v>
      </c>
      <c r="Y755" s="15">
        <f t="shared" si="152"/>
        <v>1</v>
      </c>
      <c r="Z755" s="15">
        <f t="shared" si="153"/>
        <v>0</v>
      </c>
      <c r="AA755" s="15">
        <f t="shared" si="154"/>
        <v>1</v>
      </c>
    </row>
    <row r="756" spans="1:27" x14ac:dyDescent="0.25">
      <c r="A756" t="s">
        <v>12</v>
      </c>
      <c r="B756" t="s">
        <v>101</v>
      </c>
      <c r="C756">
        <v>30113006366939</v>
      </c>
      <c r="D756" t="s">
        <v>3842</v>
      </c>
      <c r="E756" t="s">
        <v>3812</v>
      </c>
      <c r="F756">
        <v>2015</v>
      </c>
      <c r="G756" t="s">
        <v>3843</v>
      </c>
      <c r="H756" t="s">
        <v>3844</v>
      </c>
      <c r="I756">
        <v>27</v>
      </c>
      <c r="J756">
        <v>0</v>
      </c>
      <c r="K756">
        <v>8</v>
      </c>
      <c r="L756">
        <v>0</v>
      </c>
      <c r="N756" s="15" t="str">
        <f t="shared" si="143"/>
        <v>2016</v>
      </c>
      <c r="O756" s="15" t="str">
        <f t="shared" si="144"/>
        <v>10</v>
      </c>
      <c r="P756" s="15">
        <f t="shared" si="145"/>
        <v>201610</v>
      </c>
      <c r="Q756" s="15">
        <f t="shared" si="155"/>
        <v>201911</v>
      </c>
      <c r="R756" s="15">
        <f t="shared" si="146"/>
        <v>27</v>
      </c>
      <c r="S756" s="15">
        <f t="shared" si="147"/>
        <v>8</v>
      </c>
      <c r="T756" s="16">
        <f t="shared" si="148"/>
        <v>4.083333333333333</v>
      </c>
      <c r="U756" s="16">
        <f t="shared" si="149"/>
        <v>6.6122448979591839</v>
      </c>
      <c r="W756" s="15">
        <f t="shared" si="150"/>
        <v>1</v>
      </c>
      <c r="X756" s="15">
        <f t="shared" si="151"/>
        <v>1</v>
      </c>
      <c r="Y756" s="15">
        <f t="shared" si="152"/>
        <v>1</v>
      </c>
      <c r="Z756" s="15">
        <f t="shared" si="153"/>
        <v>0</v>
      </c>
      <c r="AA756" s="15">
        <f t="shared" si="154"/>
        <v>1</v>
      </c>
    </row>
    <row r="757" spans="1:27" x14ac:dyDescent="0.25">
      <c r="A757" t="s">
        <v>12</v>
      </c>
      <c r="B757" t="s">
        <v>101</v>
      </c>
      <c r="C757">
        <v>30113006367168</v>
      </c>
      <c r="D757" t="s">
        <v>3845</v>
      </c>
      <c r="E757" t="s">
        <v>103</v>
      </c>
      <c r="F757">
        <v>2015</v>
      </c>
      <c r="G757" t="s">
        <v>3846</v>
      </c>
      <c r="H757" t="s">
        <v>3847</v>
      </c>
      <c r="I757">
        <v>25</v>
      </c>
      <c r="J757">
        <v>5</v>
      </c>
      <c r="K757">
        <v>6</v>
      </c>
      <c r="L757">
        <v>0</v>
      </c>
      <c r="N757" s="15" t="str">
        <f t="shared" si="143"/>
        <v>2016</v>
      </c>
      <c r="O757" s="15" t="str">
        <f t="shared" si="144"/>
        <v>10</v>
      </c>
      <c r="P757" s="15">
        <f t="shared" si="145"/>
        <v>201610</v>
      </c>
      <c r="Q757" s="15">
        <f t="shared" si="155"/>
        <v>202009</v>
      </c>
      <c r="R757" s="15">
        <f t="shared" si="146"/>
        <v>30</v>
      </c>
      <c r="S757" s="15">
        <f t="shared" si="147"/>
        <v>6</v>
      </c>
      <c r="T757" s="16">
        <f t="shared" si="148"/>
        <v>4.083333333333333</v>
      </c>
      <c r="U757" s="16">
        <f t="shared" si="149"/>
        <v>7.3469387755102042</v>
      </c>
      <c r="W757" s="15">
        <f t="shared" si="150"/>
        <v>1</v>
      </c>
      <c r="X757" s="15">
        <f t="shared" si="151"/>
        <v>0</v>
      </c>
      <c r="Y757" s="15">
        <f t="shared" si="152"/>
        <v>0</v>
      </c>
      <c r="Z757" s="15">
        <f t="shared" si="153"/>
        <v>1</v>
      </c>
      <c r="AA757" s="15">
        <f t="shared" si="154"/>
        <v>1</v>
      </c>
    </row>
    <row r="758" spans="1:27" x14ac:dyDescent="0.25">
      <c r="A758" t="s">
        <v>12</v>
      </c>
      <c r="B758" t="s">
        <v>101</v>
      </c>
      <c r="C758">
        <v>30113006367044</v>
      </c>
      <c r="D758" t="s">
        <v>3848</v>
      </c>
      <c r="E758" t="s">
        <v>3812</v>
      </c>
      <c r="F758">
        <v>2010</v>
      </c>
      <c r="G758" t="s">
        <v>3849</v>
      </c>
      <c r="H758" t="s">
        <v>3850</v>
      </c>
      <c r="I758">
        <v>41</v>
      </c>
      <c r="J758">
        <v>2</v>
      </c>
      <c r="K758">
        <v>13</v>
      </c>
      <c r="L758">
        <v>1</v>
      </c>
      <c r="N758" s="15" t="str">
        <f t="shared" si="143"/>
        <v>2016</v>
      </c>
      <c r="O758" s="15" t="str">
        <f t="shared" si="144"/>
        <v>10</v>
      </c>
      <c r="P758" s="15">
        <f t="shared" si="145"/>
        <v>201610</v>
      </c>
      <c r="Q758" s="15">
        <f t="shared" si="155"/>
        <v>202005</v>
      </c>
      <c r="R758" s="15">
        <f t="shared" si="146"/>
        <v>43</v>
      </c>
      <c r="S758" s="15">
        <f t="shared" si="147"/>
        <v>14</v>
      </c>
      <c r="T758" s="16">
        <f t="shared" si="148"/>
        <v>4.083333333333333</v>
      </c>
      <c r="U758" s="16">
        <f t="shared" si="149"/>
        <v>10.530612244897959</v>
      </c>
      <c r="W758" s="15">
        <f t="shared" si="150"/>
        <v>1</v>
      </c>
      <c r="X758" s="15">
        <f t="shared" si="151"/>
        <v>1</v>
      </c>
      <c r="Y758" s="15">
        <f t="shared" si="152"/>
        <v>0</v>
      </c>
      <c r="Z758" s="15">
        <f t="shared" si="153"/>
        <v>0</v>
      </c>
      <c r="AA758" s="15">
        <f t="shared" si="154"/>
        <v>1</v>
      </c>
    </row>
    <row r="759" spans="1:27" x14ac:dyDescent="0.25">
      <c r="A759" t="s">
        <v>12</v>
      </c>
      <c r="B759" t="s">
        <v>101</v>
      </c>
      <c r="C759">
        <v>30113006371384</v>
      </c>
      <c r="D759" t="s">
        <v>3854</v>
      </c>
      <c r="E759" t="s">
        <v>103</v>
      </c>
      <c r="F759">
        <v>2011</v>
      </c>
      <c r="G759" t="s">
        <v>3855</v>
      </c>
      <c r="H759" t="s">
        <v>3856</v>
      </c>
      <c r="I759">
        <v>24</v>
      </c>
      <c r="J759">
        <v>2</v>
      </c>
      <c r="K759">
        <v>7</v>
      </c>
      <c r="L759">
        <v>0</v>
      </c>
      <c r="N759" s="15" t="str">
        <f t="shared" si="143"/>
        <v>2016</v>
      </c>
      <c r="O759" s="15" t="str">
        <f t="shared" si="144"/>
        <v>10</v>
      </c>
      <c r="P759" s="15">
        <f t="shared" si="145"/>
        <v>201610</v>
      </c>
      <c r="Q759" s="15">
        <f t="shared" si="155"/>
        <v>202003</v>
      </c>
      <c r="R759" s="15">
        <f t="shared" si="146"/>
        <v>26</v>
      </c>
      <c r="S759" s="15">
        <f t="shared" si="147"/>
        <v>7</v>
      </c>
      <c r="T759" s="16">
        <f t="shared" si="148"/>
        <v>4.083333333333333</v>
      </c>
      <c r="U759" s="16">
        <f t="shared" si="149"/>
        <v>6.3673469387755111</v>
      </c>
      <c r="W759" s="15">
        <f t="shared" si="150"/>
        <v>1</v>
      </c>
      <c r="X759" s="15">
        <f t="shared" si="151"/>
        <v>1</v>
      </c>
      <c r="Y759" s="15">
        <f t="shared" si="152"/>
        <v>1</v>
      </c>
      <c r="Z759" s="15">
        <f t="shared" si="153"/>
        <v>0</v>
      </c>
      <c r="AA759" s="15">
        <f t="shared" si="154"/>
        <v>1</v>
      </c>
    </row>
    <row r="760" spans="1:27" x14ac:dyDescent="0.25">
      <c r="A760" t="s">
        <v>12</v>
      </c>
      <c r="B760" t="s">
        <v>101</v>
      </c>
      <c r="C760">
        <v>30113005559237</v>
      </c>
      <c r="D760" t="s">
        <v>1375</v>
      </c>
      <c r="E760" t="s">
        <v>103</v>
      </c>
      <c r="F760">
        <v>2012</v>
      </c>
      <c r="G760" t="s">
        <v>1376</v>
      </c>
      <c r="H760" t="s">
        <v>1377</v>
      </c>
      <c r="I760">
        <v>55</v>
      </c>
      <c r="J760">
        <v>3</v>
      </c>
      <c r="K760">
        <v>7</v>
      </c>
      <c r="L760">
        <v>0</v>
      </c>
      <c r="N760" s="15" t="str">
        <f t="shared" si="143"/>
        <v>2012</v>
      </c>
      <c r="O760" s="15" t="str">
        <f t="shared" si="144"/>
        <v>12</v>
      </c>
      <c r="P760" s="15">
        <f t="shared" si="145"/>
        <v>201212</v>
      </c>
      <c r="Q760" s="15">
        <f t="shared" si="155"/>
        <v>201911</v>
      </c>
      <c r="R760" s="15">
        <f t="shared" si="146"/>
        <v>58</v>
      </c>
      <c r="S760" s="15">
        <f t="shared" si="147"/>
        <v>7</v>
      </c>
      <c r="T760" s="16">
        <f t="shared" si="148"/>
        <v>7.916666666666667</v>
      </c>
      <c r="U760" s="16">
        <f t="shared" si="149"/>
        <v>7.3263157894736839</v>
      </c>
      <c r="W760" s="15">
        <f t="shared" si="150"/>
        <v>1</v>
      </c>
      <c r="X760" s="15">
        <f t="shared" si="151"/>
        <v>1</v>
      </c>
      <c r="Y760" s="15">
        <f t="shared" si="152"/>
        <v>0</v>
      </c>
      <c r="Z760" s="15">
        <f t="shared" si="153"/>
        <v>0</v>
      </c>
      <c r="AA760" s="15">
        <f t="shared" si="154"/>
        <v>1</v>
      </c>
    </row>
    <row r="761" spans="1:27" x14ac:dyDescent="0.25">
      <c r="A761" t="s">
        <v>12</v>
      </c>
      <c r="B761" t="s">
        <v>101</v>
      </c>
      <c r="C761">
        <v>30113006374644</v>
      </c>
      <c r="D761" t="s">
        <v>3808</v>
      </c>
      <c r="E761" t="s">
        <v>103</v>
      </c>
      <c r="F761">
        <v>2012</v>
      </c>
      <c r="G761" t="s">
        <v>3809</v>
      </c>
      <c r="H761" t="s">
        <v>3810</v>
      </c>
      <c r="I761">
        <v>23</v>
      </c>
      <c r="J761">
        <v>2</v>
      </c>
      <c r="K761">
        <v>9</v>
      </c>
      <c r="L761">
        <v>0</v>
      </c>
      <c r="N761" s="15" t="str">
        <f t="shared" si="143"/>
        <v>2016</v>
      </c>
      <c r="O761" s="15" t="str">
        <f t="shared" si="144"/>
        <v>11</v>
      </c>
      <c r="P761" s="15">
        <f t="shared" si="145"/>
        <v>201611</v>
      </c>
      <c r="Q761" s="15">
        <f t="shared" si="155"/>
        <v>201911</v>
      </c>
      <c r="R761" s="15">
        <f t="shared" si="146"/>
        <v>25</v>
      </c>
      <c r="S761" s="15">
        <f t="shared" si="147"/>
        <v>9</v>
      </c>
      <c r="T761" s="16">
        <f t="shared" si="148"/>
        <v>4</v>
      </c>
      <c r="U761" s="16">
        <f t="shared" si="149"/>
        <v>6.25</v>
      </c>
      <c r="W761" s="15">
        <f t="shared" si="150"/>
        <v>1</v>
      </c>
      <c r="X761" s="15">
        <f t="shared" si="151"/>
        <v>1</v>
      </c>
      <c r="Y761" s="15">
        <f t="shared" si="152"/>
        <v>1</v>
      </c>
      <c r="Z761" s="15">
        <f t="shared" si="153"/>
        <v>0</v>
      </c>
      <c r="AA761" s="15">
        <f t="shared" si="154"/>
        <v>1</v>
      </c>
    </row>
    <row r="762" spans="1:27" x14ac:dyDescent="0.25">
      <c r="A762" t="s">
        <v>12</v>
      </c>
      <c r="B762" t="s">
        <v>101</v>
      </c>
      <c r="C762">
        <v>30113006367028</v>
      </c>
      <c r="D762" t="s">
        <v>3811</v>
      </c>
      <c r="E762" t="s">
        <v>3812</v>
      </c>
      <c r="F762">
        <v>2013</v>
      </c>
      <c r="G762" t="s">
        <v>3813</v>
      </c>
      <c r="H762" t="s">
        <v>3814</v>
      </c>
      <c r="I762">
        <v>24</v>
      </c>
      <c r="J762">
        <v>1</v>
      </c>
      <c r="K762">
        <v>13</v>
      </c>
      <c r="L762">
        <v>1</v>
      </c>
      <c r="N762" s="15" t="str">
        <f t="shared" si="143"/>
        <v>2016</v>
      </c>
      <c r="O762" s="15" t="str">
        <f t="shared" si="144"/>
        <v>10</v>
      </c>
      <c r="P762" s="15">
        <f t="shared" si="145"/>
        <v>201610</v>
      </c>
      <c r="Q762" s="15">
        <f t="shared" si="155"/>
        <v>202001</v>
      </c>
      <c r="R762" s="15">
        <f t="shared" si="146"/>
        <v>25</v>
      </c>
      <c r="S762" s="15">
        <f t="shared" si="147"/>
        <v>14</v>
      </c>
      <c r="T762" s="16">
        <f t="shared" si="148"/>
        <v>4.083333333333333</v>
      </c>
      <c r="U762" s="16">
        <f t="shared" si="149"/>
        <v>6.1224489795918373</v>
      </c>
      <c r="W762" s="15">
        <f t="shared" si="150"/>
        <v>1</v>
      </c>
      <c r="X762" s="15">
        <f t="shared" si="151"/>
        <v>1</v>
      </c>
      <c r="Y762" s="15">
        <f t="shared" si="152"/>
        <v>1</v>
      </c>
      <c r="Z762" s="15">
        <f t="shared" si="153"/>
        <v>0</v>
      </c>
      <c r="AA762" s="15">
        <f t="shared" si="154"/>
        <v>1</v>
      </c>
    </row>
    <row r="763" spans="1:27" x14ac:dyDescent="0.25">
      <c r="A763" t="s">
        <v>12</v>
      </c>
      <c r="B763" t="s">
        <v>101</v>
      </c>
      <c r="C763">
        <v>30113006367010</v>
      </c>
      <c r="D763" t="s">
        <v>3857</v>
      </c>
      <c r="E763" t="s">
        <v>3812</v>
      </c>
      <c r="F763">
        <v>2013</v>
      </c>
      <c r="G763" t="s">
        <v>3858</v>
      </c>
      <c r="H763" t="s">
        <v>3859</v>
      </c>
      <c r="I763">
        <v>22</v>
      </c>
      <c r="J763">
        <v>3</v>
      </c>
      <c r="K763">
        <v>7</v>
      </c>
      <c r="L763">
        <v>0</v>
      </c>
      <c r="N763" s="15" t="str">
        <f t="shared" si="143"/>
        <v>2016</v>
      </c>
      <c r="O763" s="15" t="str">
        <f t="shared" si="144"/>
        <v>10</v>
      </c>
      <c r="P763" s="15">
        <f t="shared" si="145"/>
        <v>201610</v>
      </c>
      <c r="Q763" s="15">
        <f t="shared" si="155"/>
        <v>202003</v>
      </c>
      <c r="R763" s="15">
        <f t="shared" si="146"/>
        <v>25</v>
      </c>
      <c r="S763" s="15">
        <f t="shared" si="147"/>
        <v>7</v>
      </c>
      <c r="T763" s="16">
        <f t="shared" si="148"/>
        <v>4.083333333333333</v>
      </c>
      <c r="U763" s="16">
        <f t="shared" si="149"/>
        <v>6.1224489795918373</v>
      </c>
      <c r="W763" s="15">
        <f t="shared" si="150"/>
        <v>1</v>
      </c>
      <c r="X763" s="15">
        <f t="shared" si="151"/>
        <v>1</v>
      </c>
      <c r="Y763" s="15">
        <f t="shared" si="152"/>
        <v>1</v>
      </c>
      <c r="Z763" s="15">
        <f t="shared" si="153"/>
        <v>0</v>
      </c>
      <c r="AA763" s="15">
        <f t="shared" si="154"/>
        <v>1</v>
      </c>
    </row>
    <row r="764" spans="1:27" x14ac:dyDescent="0.25">
      <c r="A764" t="s">
        <v>12</v>
      </c>
      <c r="B764" t="s">
        <v>101</v>
      </c>
      <c r="C764">
        <v>30113006367002</v>
      </c>
      <c r="D764" t="s">
        <v>3860</v>
      </c>
      <c r="E764" t="s">
        <v>3812</v>
      </c>
      <c r="F764">
        <v>2014</v>
      </c>
      <c r="G764" t="s">
        <v>3861</v>
      </c>
      <c r="H764" t="s">
        <v>3862</v>
      </c>
      <c r="I764">
        <v>34</v>
      </c>
      <c r="J764">
        <v>1</v>
      </c>
      <c r="K764">
        <v>12</v>
      </c>
      <c r="L764">
        <v>0</v>
      </c>
      <c r="N764" s="15" t="str">
        <f t="shared" si="143"/>
        <v>2016</v>
      </c>
      <c r="O764" s="15" t="str">
        <f t="shared" si="144"/>
        <v>10</v>
      </c>
      <c r="P764" s="15">
        <f t="shared" si="145"/>
        <v>201610</v>
      </c>
      <c r="Q764" s="15">
        <f t="shared" si="155"/>
        <v>202003</v>
      </c>
      <c r="R764" s="15">
        <f t="shared" si="146"/>
        <v>35</v>
      </c>
      <c r="S764" s="15">
        <f t="shared" si="147"/>
        <v>12</v>
      </c>
      <c r="T764" s="16">
        <f t="shared" si="148"/>
        <v>4.083333333333333</v>
      </c>
      <c r="U764" s="16">
        <f t="shared" si="149"/>
        <v>8.5714285714285712</v>
      </c>
      <c r="W764" s="15">
        <f t="shared" si="150"/>
        <v>1</v>
      </c>
      <c r="X764" s="15">
        <f t="shared" si="151"/>
        <v>1</v>
      </c>
      <c r="Y764" s="15">
        <f t="shared" si="152"/>
        <v>0</v>
      </c>
      <c r="Z764" s="15">
        <f t="shared" si="153"/>
        <v>0</v>
      </c>
      <c r="AA764" s="15">
        <f t="shared" si="154"/>
        <v>1</v>
      </c>
    </row>
    <row r="765" spans="1:27" x14ac:dyDescent="0.25">
      <c r="A765" t="s">
        <v>12</v>
      </c>
      <c r="B765" t="s">
        <v>101</v>
      </c>
      <c r="C765">
        <v>30113006312826</v>
      </c>
      <c r="D765" t="s">
        <v>3047</v>
      </c>
      <c r="E765" t="s">
        <v>2870</v>
      </c>
      <c r="F765">
        <v>2016</v>
      </c>
      <c r="G765" t="s">
        <v>3048</v>
      </c>
      <c r="H765" t="s">
        <v>3049</v>
      </c>
      <c r="I765">
        <v>34</v>
      </c>
      <c r="J765">
        <v>7</v>
      </c>
      <c r="K765">
        <v>10</v>
      </c>
      <c r="L765">
        <v>2</v>
      </c>
      <c r="N765" s="15" t="str">
        <f t="shared" si="143"/>
        <v>2016</v>
      </c>
      <c r="O765" s="15" t="str">
        <f t="shared" si="144"/>
        <v>09</v>
      </c>
      <c r="P765" s="15">
        <f t="shared" si="145"/>
        <v>201609</v>
      </c>
      <c r="Q765" s="15">
        <f t="shared" si="155"/>
        <v>202003</v>
      </c>
      <c r="R765" s="15">
        <f t="shared" si="146"/>
        <v>41</v>
      </c>
      <c r="S765" s="15">
        <f t="shared" si="147"/>
        <v>12</v>
      </c>
      <c r="T765" s="16">
        <f t="shared" si="148"/>
        <v>4.166666666666667</v>
      </c>
      <c r="U765" s="16">
        <f t="shared" si="149"/>
        <v>9.84</v>
      </c>
      <c r="W765" s="15">
        <f t="shared" si="150"/>
        <v>1</v>
      </c>
      <c r="X765" s="15">
        <f t="shared" si="151"/>
        <v>1</v>
      </c>
      <c r="Y765" s="15">
        <f t="shared" si="152"/>
        <v>0</v>
      </c>
      <c r="Z765" s="15">
        <f t="shared" si="153"/>
        <v>0</v>
      </c>
      <c r="AA765" s="15">
        <f t="shared" si="154"/>
        <v>1</v>
      </c>
    </row>
    <row r="766" spans="1:27" x14ac:dyDescent="0.25">
      <c r="A766" t="s">
        <v>12</v>
      </c>
      <c r="B766" t="s">
        <v>101</v>
      </c>
      <c r="C766">
        <v>30113006605377</v>
      </c>
      <c r="D766" t="s">
        <v>5079</v>
      </c>
      <c r="E766" t="s">
        <v>5080</v>
      </c>
      <c r="F766">
        <v>2017</v>
      </c>
      <c r="G766" t="s">
        <v>5081</v>
      </c>
      <c r="H766" t="s">
        <v>5082</v>
      </c>
      <c r="I766">
        <v>11</v>
      </c>
      <c r="J766">
        <v>6</v>
      </c>
      <c r="K766">
        <v>6</v>
      </c>
      <c r="L766">
        <v>1</v>
      </c>
      <c r="N766" s="15" t="str">
        <f t="shared" si="143"/>
        <v>2018</v>
      </c>
      <c r="O766" s="15" t="str">
        <f t="shared" si="144"/>
        <v>03</v>
      </c>
      <c r="P766" s="15">
        <f t="shared" si="145"/>
        <v>201803</v>
      </c>
      <c r="Q766" s="15">
        <f t="shared" si="155"/>
        <v>202010</v>
      </c>
      <c r="R766" s="15">
        <f t="shared" si="146"/>
        <v>17</v>
      </c>
      <c r="S766" s="15">
        <f t="shared" si="147"/>
        <v>7</v>
      </c>
      <c r="T766" s="16">
        <f t="shared" si="148"/>
        <v>2.6666666666666665</v>
      </c>
      <c r="U766" s="16">
        <f t="shared" si="149"/>
        <v>6.375</v>
      </c>
      <c r="W766" s="15">
        <f t="shared" si="150"/>
        <v>1</v>
      </c>
      <c r="X766" s="15">
        <f t="shared" si="151"/>
        <v>0</v>
      </c>
      <c r="Y766" s="15">
        <f t="shared" si="152"/>
        <v>1</v>
      </c>
      <c r="Z766" s="15">
        <f t="shared" si="153"/>
        <v>0</v>
      </c>
      <c r="AA766" s="15">
        <f t="shared" si="154"/>
        <v>1</v>
      </c>
    </row>
    <row r="767" spans="1:27" x14ac:dyDescent="0.25">
      <c r="A767" t="s">
        <v>12</v>
      </c>
      <c r="B767" t="s">
        <v>5253</v>
      </c>
      <c r="C767">
        <v>30113006629625</v>
      </c>
      <c r="D767" t="s">
        <v>5254</v>
      </c>
      <c r="E767" t="s">
        <v>5255</v>
      </c>
      <c r="F767">
        <v>2018</v>
      </c>
      <c r="G767" t="s">
        <v>5256</v>
      </c>
      <c r="H767" t="s">
        <v>5257</v>
      </c>
      <c r="I767">
        <v>14</v>
      </c>
      <c r="J767">
        <v>5</v>
      </c>
      <c r="K767">
        <v>3</v>
      </c>
      <c r="L767">
        <v>3</v>
      </c>
      <c r="N767" s="15" t="str">
        <f t="shared" si="143"/>
        <v>2018</v>
      </c>
      <c r="O767" s="15" t="str">
        <f t="shared" si="144"/>
        <v>06</v>
      </c>
      <c r="P767" s="15">
        <f t="shared" si="145"/>
        <v>201806</v>
      </c>
      <c r="Q767" s="15">
        <f t="shared" si="155"/>
        <v>202009</v>
      </c>
      <c r="R767" s="15">
        <f t="shared" si="146"/>
        <v>19</v>
      </c>
      <c r="S767" s="15">
        <f t="shared" si="147"/>
        <v>6</v>
      </c>
      <c r="T767" s="16">
        <f t="shared" si="148"/>
        <v>2.4166666666666665</v>
      </c>
      <c r="U767" s="16">
        <f t="shared" si="149"/>
        <v>7.862068965517242</v>
      </c>
      <c r="W767" s="15">
        <f t="shared" si="150"/>
        <v>1</v>
      </c>
      <c r="X767" s="15">
        <f t="shared" si="151"/>
        <v>0</v>
      </c>
      <c r="Y767" s="15">
        <f t="shared" si="152"/>
        <v>0</v>
      </c>
      <c r="Z767" s="15">
        <f t="shared" si="153"/>
        <v>1</v>
      </c>
      <c r="AA767" s="15">
        <f t="shared" si="154"/>
        <v>1</v>
      </c>
    </row>
    <row r="768" spans="1:27" x14ac:dyDescent="0.25">
      <c r="A768" t="s">
        <v>12</v>
      </c>
      <c r="B768" t="s">
        <v>5299</v>
      </c>
      <c r="C768">
        <v>30113006630003</v>
      </c>
      <c r="D768" t="s">
        <v>5300</v>
      </c>
      <c r="E768" t="s">
        <v>5301</v>
      </c>
      <c r="F768">
        <v>2018</v>
      </c>
      <c r="G768" t="s">
        <v>5302</v>
      </c>
      <c r="H768" t="s">
        <v>5303</v>
      </c>
      <c r="I768">
        <v>11</v>
      </c>
      <c r="J768">
        <v>3</v>
      </c>
      <c r="K768">
        <v>4</v>
      </c>
      <c r="L768">
        <v>0</v>
      </c>
      <c r="N768" s="15" t="str">
        <f t="shared" si="143"/>
        <v>2018</v>
      </c>
      <c r="O768" s="15" t="str">
        <f t="shared" si="144"/>
        <v>06</v>
      </c>
      <c r="P768" s="15">
        <f t="shared" si="145"/>
        <v>201806</v>
      </c>
      <c r="Q768" s="15">
        <f t="shared" si="155"/>
        <v>202010</v>
      </c>
      <c r="R768" s="15">
        <f t="shared" si="146"/>
        <v>14</v>
      </c>
      <c r="S768" s="15">
        <f t="shared" si="147"/>
        <v>4</v>
      </c>
      <c r="T768" s="16">
        <f t="shared" si="148"/>
        <v>2.4166666666666665</v>
      </c>
      <c r="U768" s="16">
        <f t="shared" si="149"/>
        <v>5.7931034482758621</v>
      </c>
      <c r="W768" s="15">
        <f t="shared" si="150"/>
        <v>1</v>
      </c>
      <c r="X768" s="15">
        <f t="shared" si="151"/>
        <v>0</v>
      </c>
      <c r="Y768" s="15">
        <f t="shared" si="152"/>
        <v>1</v>
      </c>
      <c r="Z768" s="15">
        <f t="shared" si="153"/>
        <v>1</v>
      </c>
      <c r="AA768" s="15">
        <f t="shared" si="154"/>
        <v>1</v>
      </c>
    </row>
    <row r="769" spans="1:27" x14ac:dyDescent="0.25">
      <c r="A769" t="s">
        <v>12</v>
      </c>
      <c r="B769" t="s">
        <v>545</v>
      </c>
      <c r="C769">
        <v>30113005693630</v>
      </c>
      <c r="D769" t="s">
        <v>1487</v>
      </c>
      <c r="E769" t="s">
        <v>1488</v>
      </c>
      <c r="F769">
        <v>2012</v>
      </c>
      <c r="G769" t="s">
        <v>1489</v>
      </c>
      <c r="H769" t="s">
        <v>1490</v>
      </c>
      <c r="I769">
        <v>69</v>
      </c>
      <c r="J769">
        <v>17</v>
      </c>
      <c r="K769">
        <v>2</v>
      </c>
      <c r="L769">
        <v>0</v>
      </c>
      <c r="N769" s="15" t="str">
        <f t="shared" si="143"/>
        <v>2013</v>
      </c>
      <c r="O769" s="15" t="str">
        <f t="shared" si="144"/>
        <v>04</v>
      </c>
      <c r="P769" s="15">
        <f t="shared" si="145"/>
        <v>201304</v>
      </c>
      <c r="Q769" s="15">
        <f t="shared" si="155"/>
        <v>202010</v>
      </c>
      <c r="R769" s="15">
        <f t="shared" si="146"/>
        <v>86</v>
      </c>
      <c r="S769" s="15">
        <f t="shared" si="147"/>
        <v>2</v>
      </c>
      <c r="T769" s="16">
        <f t="shared" si="148"/>
        <v>7.583333333333333</v>
      </c>
      <c r="U769" s="16">
        <f t="shared" si="149"/>
        <v>11.340659340659341</v>
      </c>
      <c r="W769" s="15">
        <f t="shared" si="150"/>
        <v>1</v>
      </c>
      <c r="X769" s="15">
        <f t="shared" si="151"/>
        <v>0</v>
      </c>
      <c r="Y769" s="15">
        <f t="shared" si="152"/>
        <v>0</v>
      </c>
      <c r="Z769" s="15">
        <f t="shared" si="153"/>
        <v>1</v>
      </c>
      <c r="AA769" s="15">
        <f t="shared" si="154"/>
        <v>1</v>
      </c>
    </row>
    <row r="770" spans="1:27" x14ac:dyDescent="0.25">
      <c r="A770" t="s">
        <v>12</v>
      </c>
      <c r="B770" t="s">
        <v>545</v>
      </c>
      <c r="C770">
        <v>30113005837153</v>
      </c>
      <c r="D770" t="s">
        <v>1729</v>
      </c>
      <c r="E770" t="s">
        <v>1730</v>
      </c>
      <c r="F770">
        <v>2013</v>
      </c>
      <c r="G770" t="s">
        <v>1731</v>
      </c>
      <c r="H770" t="s">
        <v>1732</v>
      </c>
      <c r="I770">
        <v>42</v>
      </c>
      <c r="J770">
        <v>17</v>
      </c>
      <c r="K770">
        <v>4</v>
      </c>
      <c r="L770">
        <v>1</v>
      </c>
      <c r="N770" s="15" t="str">
        <f t="shared" si="143"/>
        <v>2013</v>
      </c>
      <c r="O770" s="15" t="str">
        <f t="shared" si="144"/>
        <v>10</v>
      </c>
      <c r="P770" s="15">
        <f t="shared" si="145"/>
        <v>201310</v>
      </c>
      <c r="Q770" s="15">
        <f t="shared" si="155"/>
        <v>201910</v>
      </c>
      <c r="R770" s="15">
        <f t="shared" si="146"/>
        <v>59</v>
      </c>
      <c r="S770" s="15">
        <f t="shared" si="147"/>
        <v>5</v>
      </c>
      <c r="T770" s="16">
        <f t="shared" si="148"/>
        <v>7.083333333333333</v>
      </c>
      <c r="U770" s="16">
        <f t="shared" si="149"/>
        <v>8.329411764705883</v>
      </c>
      <c r="W770" s="15">
        <f t="shared" si="150"/>
        <v>1</v>
      </c>
      <c r="X770" s="15">
        <f t="shared" si="151"/>
        <v>1</v>
      </c>
      <c r="Y770" s="15">
        <f t="shared" si="152"/>
        <v>0</v>
      </c>
      <c r="Z770" s="15">
        <f t="shared" si="153"/>
        <v>1</v>
      </c>
      <c r="AA770" s="15">
        <f t="shared" si="154"/>
        <v>1</v>
      </c>
    </row>
    <row r="771" spans="1:27" x14ac:dyDescent="0.25">
      <c r="A771" t="s">
        <v>12</v>
      </c>
      <c r="B771" t="s">
        <v>545</v>
      </c>
      <c r="C771">
        <v>30113005874685</v>
      </c>
      <c r="D771" t="s">
        <v>1911</v>
      </c>
      <c r="E771" t="s">
        <v>1912</v>
      </c>
      <c r="F771">
        <v>2014</v>
      </c>
      <c r="G771" t="s">
        <v>1913</v>
      </c>
      <c r="H771" t="s">
        <v>1914</v>
      </c>
      <c r="I771">
        <v>59</v>
      </c>
      <c r="J771">
        <v>21</v>
      </c>
      <c r="K771">
        <v>3</v>
      </c>
      <c r="L771">
        <v>2</v>
      </c>
      <c r="N771" s="15" t="str">
        <f t="shared" ref="N771:N834" si="156">IF(G771="",IF(F771="",9999,F771),MID(G771,7,4))</f>
        <v>2014</v>
      </c>
      <c r="O771" s="15" t="str">
        <f t="shared" ref="O771:O834" si="157">IF(G771="",IF(F771="",99,F771),MID(G771,4,2))</f>
        <v>02</v>
      </c>
      <c r="P771" s="15">
        <f t="shared" ref="P771:P834" si="158">INT(CONCATENATE(N771,O771))</f>
        <v>201402</v>
      </c>
      <c r="Q771" s="15">
        <f t="shared" si="155"/>
        <v>202002</v>
      </c>
      <c r="R771" s="15">
        <f t="shared" ref="R771:R834" si="159">I771+J771</f>
        <v>80</v>
      </c>
      <c r="S771" s="15">
        <f t="shared" ref="S771:S834" si="160">K771+L771</f>
        <v>5</v>
      </c>
      <c r="T771" s="16">
        <f t="shared" ref="T771:T834" si="161">(12*($AD$3-INT(N771))+($AD$4-INT(O771)))/12</f>
        <v>6.75</v>
      </c>
      <c r="U771" s="16">
        <f t="shared" ref="U771:U834" si="162">IF(T771&lt;1,R771,R771/T771)</f>
        <v>11.851851851851851</v>
      </c>
      <c r="W771" s="15">
        <f t="shared" ref="W771:W834" si="163">IF(P771&lt;$AD$8,1,0)</f>
        <v>1</v>
      </c>
      <c r="X771" s="15">
        <f t="shared" ref="X771:X834" si="164">IF(Q771&lt;$AD$9,1,0)</f>
        <v>1</v>
      </c>
      <c r="Y771" s="15">
        <f t="shared" ref="Y771:Y834" si="165">IF(U771&lt;$AD$10,1,0)</f>
        <v>0</v>
      </c>
      <c r="Z771" s="15">
        <f t="shared" ref="Z771:Z834" si="166">IF(S771&lt;$AD$11,1,0)</f>
        <v>1</v>
      </c>
      <c r="AA771" s="15">
        <f t="shared" ref="AA771:AA834" si="167">IF(W771*SUM(X771:Z771),1,0)</f>
        <v>1</v>
      </c>
    </row>
    <row r="772" spans="1:27" x14ac:dyDescent="0.25">
      <c r="A772" t="s">
        <v>12</v>
      </c>
      <c r="B772" t="s">
        <v>545</v>
      </c>
      <c r="C772">
        <v>30113005903856</v>
      </c>
      <c r="D772" t="s">
        <v>2051</v>
      </c>
      <c r="E772" t="s">
        <v>2052</v>
      </c>
      <c r="F772">
        <v>2014</v>
      </c>
      <c r="G772" t="s">
        <v>2053</v>
      </c>
      <c r="H772" t="s">
        <v>2054</v>
      </c>
      <c r="I772">
        <v>51</v>
      </c>
      <c r="J772">
        <v>13</v>
      </c>
      <c r="K772">
        <v>5</v>
      </c>
      <c r="L772">
        <v>0</v>
      </c>
      <c r="N772" s="15" t="str">
        <f t="shared" si="156"/>
        <v>2014</v>
      </c>
      <c r="O772" s="15" t="str">
        <f t="shared" si="157"/>
        <v>05</v>
      </c>
      <c r="P772" s="15">
        <f t="shared" si="158"/>
        <v>201405</v>
      </c>
      <c r="Q772" s="15">
        <f t="shared" ref="Q772:Q835" si="168">IF(H772="",0,INT(CONCATENATE(MID(H772,7,4),MID(H772,4,2))))</f>
        <v>202010</v>
      </c>
      <c r="R772" s="15">
        <f t="shared" si="159"/>
        <v>64</v>
      </c>
      <c r="S772" s="15">
        <f t="shared" si="160"/>
        <v>5</v>
      </c>
      <c r="T772" s="16">
        <f t="shared" si="161"/>
        <v>6.5</v>
      </c>
      <c r="U772" s="16">
        <f t="shared" si="162"/>
        <v>9.8461538461538467</v>
      </c>
      <c r="W772" s="15">
        <f t="shared" si="163"/>
        <v>1</v>
      </c>
      <c r="X772" s="15">
        <f t="shared" si="164"/>
        <v>0</v>
      </c>
      <c r="Y772" s="15">
        <f t="shared" si="165"/>
        <v>0</v>
      </c>
      <c r="Z772" s="15">
        <f t="shared" si="166"/>
        <v>1</v>
      </c>
      <c r="AA772" s="15">
        <f t="shared" si="167"/>
        <v>1</v>
      </c>
    </row>
    <row r="773" spans="1:27" x14ac:dyDescent="0.25">
      <c r="A773" t="s">
        <v>12</v>
      </c>
      <c r="B773" t="s">
        <v>545</v>
      </c>
      <c r="C773">
        <v>30113003210387</v>
      </c>
      <c r="D773" t="s">
        <v>546</v>
      </c>
      <c r="E773" t="s">
        <v>547</v>
      </c>
      <c r="F773">
        <v>2010</v>
      </c>
      <c r="G773" t="s">
        <v>548</v>
      </c>
      <c r="H773" t="s">
        <v>549</v>
      </c>
      <c r="I773">
        <v>44</v>
      </c>
      <c r="J773">
        <v>5</v>
      </c>
      <c r="K773">
        <v>2</v>
      </c>
      <c r="L773">
        <v>0</v>
      </c>
      <c r="N773" s="15" t="str">
        <f t="shared" si="156"/>
        <v>2010</v>
      </c>
      <c r="O773" s="15" t="str">
        <f t="shared" si="157"/>
        <v>10</v>
      </c>
      <c r="P773" s="15">
        <f t="shared" si="158"/>
        <v>201010</v>
      </c>
      <c r="Q773" s="15">
        <f t="shared" si="168"/>
        <v>201911</v>
      </c>
      <c r="R773" s="15">
        <f t="shared" si="159"/>
        <v>49</v>
      </c>
      <c r="S773" s="15">
        <f t="shared" si="160"/>
        <v>2</v>
      </c>
      <c r="T773" s="16">
        <f t="shared" si="161"/>
        <v>10.083333333333334</v>
      </c>
      <c r="U773" s="16">
        <f t="shared" si="162"/>
        <v>4.8595041322314048</v>
      </c>
      <c r="W773" s="15">
        <f t="shared" si="163"/>
        <v>1</v>
      </c>
      <c r="X773" s="15">
        <f t="shared" si="164"/>
        <v>1</v>
      </c>
      <c r="Y773" s="15">
        <f t="shared" si="165"/>
        <v>1</v>
      </c>
      <c r="Z773" s="15">
        <f t="shared" si="166"/>
        <v>1</v>
      </c>
      <c r="AA773" s="15">
        <f t="shared" si="167"/>
        <v>1</v>
      </c>
    </row>
    <row r="774" spans="1:27" x14ac:dyDescent="0.25">
      <c r="A774" t="s">
        <v>12</v>
      </c>
      <c r="B774" t="s">
        <v>545</v>
      </c>
      <c r="C774">
        <v>30113005519033</v>
      </c>
      <c r="D774" t="s">
        <v>1068</v>
      </c>
      <c r="E774" t="s">
        <v>547</v>
      </c>
      <c r="F774">
        <v>2012</v>
      </c>
      <c r="G774" t="s">
        <v>1069</v>
      </c>
      <c r="H774" t="s">
        <v>1070</v>
      </c>
      <c r="I774">
        <v>19</v>
      </c>
      <c r="J774">
        <v>4</v>
      </c>
      <c r="K774">
        <v>0</v>
      </c>
      <c r="L774">
        <v>1</v>
      </c>
      <c r="N774" s="15" t="str">
        <f t="shared" si="156"/>
        <v>2012</v>
      </c>
      <c r="O774" s="15" t="str">
        <f t="shared" si="157"/>
        <v>07</v>
      </c>
      <c r="P774" s="15">
        <f t="shared" si="158"/>
        <v>201207</v>
      </c>
      <c r="Q774" s="15">
        <f t="shared" si="168"/>
        <v>201909</v>
      </c>
      <c r="R774" s="15">
        <f t="shared" si="159"/>
        <v>23</v>
      </c>
      <c r="S774" s="15">
        <f t="shared" si="160"/>
        <v>1</v>
      </c>
      <c r="T774" s="16">
        <f t="shared" si="161"/>
        <v>8.3333333333333339</v>
      </c>
      <c r="U774" s="16">
        <f t="shared" si="162"/>
        <v>2.76</v>
      </c>
      <c r="W774" s="15">
        <f t="shared" si="163"/>
        <v>1</v>
      </c>
      <c r="X774" s="15">
        <f t="shared" si="164"/>
        <v>1</v>
      </c>
      <c r="Y774" s="15">
        <f t="shared" si="165"/>
        <v>1</v>
      </c>
      <c r="Z774" s="15">
        <f t="shared" si="166"/>
        <v>1</v>
      </c>
      <c r="AA774" s="15">
        <f t="shared" si="167"/>
        <v>1</v>
      </c>
    </row>
    <row r="775" spans="1:27" x14ac:dyDescent="0.25">
      <c r="A775" t="s">
        <v>12</v>
      </c>
      <c r="B775" t="s">
        <v>545</v>
      </c>
      <c r="C775">
        <v>30113006313014</v>
      </c>
      <c r="D775" t="s">
        <v>3534</v>
      </c>
      <c r="E775" t="s">
        <v>3535</v>
      </c>
      <c r="F775">
        <v>2014</v>
      </c>
      <c r="G775" t="s">
        <v>3536</v>
      </c>
      <c r="H775" t="s">
        <v>3537</v>
      </c>
      <c r="I775">
        <v>13</v>
      </c>
      <c r="J775">
        <v>5</v>
      </c>
      <c r="K775">
        <v>2</v>
      </c>
      <c r="L775">
        <v>2</v>
      </c>
      <c r="N775" s="15" t="str">
        <f t="shared" si="156"/>
        <v>2016</v>
      </c>
      <c r="O775" s="15" t="str">
        <f t="shared" si="157"/>
        <v>06</v>
      </c>
      <c r="P775" s="15">
        <f t="shared" si="158"/>
        <v>201606</v>
      </c>
      <c r="Q775" s="15">
        <f t="shared" si="168"/>
        <v>201910</v>
      </c>
      <c r="R775" s="15">
        <f t="shared" si="159"/>
        <v>18</v>
      </c>
      <c r="S775" s="15">
        <f t="shared" si="160"/>
        <v>4</v>
      </c>
      <c r="T775" s="16">
        <f t="shared" si="161"/>
        <v>4.416666666666667</v>
      </c>
      <c r="U775" s="16">
        <f t="shared" si="162"/>
        <v>4.0754716981132075</v>
      </c>
      <c r="W775" s="15">
        <f t="shared" si="163"/>
        <v>1</v>
      </c>
      <c r="X775" s="15">
        <f t="shared" si="164"/>
        <v>1</v>
      </c>
      <c r="Y775" s="15">
        <f t="shared" si="165"/>
        <v>1</v>
      </c>
      <c r="Z775" s="15">
        <f t="shared" si="166"/>
        <v>1</v>
      </c>
      <c r="AA775" s="15">
        <f t="shared" si="167"/>
        <v>1</v>
      </c>
    </row>
    <row r="776" spans="1:27" x14ac:dyDescent="0.25">
      <c r="A776" t="s">
        <v>12</v>
      </c>
      <c r="B776" t="s">
        <v>3623</v>
      </c>
      <c r="C776">
        <v>30113006349984</v>
      </c>
      <c r="D776" t="s">
        <v>3624</v>
      </c>
      <c r="E776" t="s">
        <v>3625</v>
      </c>
      <c r="F776">
        <v>2016</v>
      </c>
      <c r="G776" t="s">
        <v>3626</v>
      </c>
      <c r="H776" t="s">
        <v>3627</v>
      </c>
      <c r="I776">
        <v>5</v>
      </c>
      <c r="J776">
        <v>9</v>
      </c>
      <c r="K776">
        <v>0</v>
      </c>
      <c r="L776">
        <v>2</v>
      </c>
      <c r="N776" s="15" t="str">
        <f t="shared" si="156"/>
        <v>2016</v>
      </c>
      <c r="O776" s="15" t="str">
        <f t="shared" si="157"/>
        <v>07</v>
      </c>
      <c r="P776" s="15">
        <f t="shared" si="158"/>
        <v>201607</v>
      </c>
      <c r="Q776" s="15">
        <f t="shared" si="168"/>
        <v>201910</v>
      </c>
      <c r="R776" s="15">
        <f t="shared" si="159"/>
        <v>14</v>
      </c>
      <c r="S776" s="15">
        <f t="shared" si="160"/>
        <v>2</v>
      </c>
      <c r="T776" s="16">
        <f t="shared" si="161"/>
        <v>4.333333333333333</v>
      </c>
      <c r="U776" s="16">
        <f t="shared" si="162"/>
        <v>3.2307692307692308</v>
      </c>
      <c r="W776" s="15">
        <f t="shared" si="163"/>
        <v>1</v>
      </c>
      <c r="X776" s="15">
        <f t="shared" si="164"/>
        <v>1</v>
      </c>
      <c r="Y776" s="15">
        <f t="shared" si="165"/>
        <v>1</v>
      </c>
      <c r="Z776" s="15">
        <f t="shared" si="166"/>
        <v>1</v>
      </c>
      <c r="AA776" s="15">
        <f t="shared" si="167"/>
        <v>1</v>
      </c>
    </row>
    <row r="777" spans="1:27" x14ac:dyDescent="0.25">
      <c r="A777" t="s">
        <v>12</v>
      </c>
      <c r="B777" t="s">
        <v>3167</v>
      </c>
      <c r="C777">
        <v>30113006279538</v>
      </c>
      <c r="D777" t="s">
        <v>3168</v>
      </c>
      <c r="E777" t="s">
        <v>3169</v>
      </c>
      <c r="F777">
        <v>2016</v>
      </c>
      <c r="G777" t="s">
        <v>3170</v>
      </c>
      <c r="H777" t="s">
        <v>3171</v>
      </c>
      <c r="I777">
        <v>33</v>
      </c>
      <c r="J777">
        <v>13</v>
      </c>
      <c r="K777">
        <v>4</v>
      </c>
      <c r="L777">
        <v>2</v>
      </c>
      <c r="N777" s="15" t="str">
        <f t="shared" si="156"/>
        <v>2016</v>
      </c>
      <c r="O777" s="15" t="str">
        <f t="shared" si="157"/>
        <v>04</v>
      </c>
      <c r="P777" s="15">
        <f t="shared" si="158"/>
        <v>201604</v>
      </c>
      <c r="Q777" s="15">
        <f t="shared" si="168"/>
        <v>202010</v>
      </c>
      <c r="R777" s="15">
        <f t="shared" si="159"/>
        <v>46</v>
      </c>
      <c r="S777" s="15">
        <f t="shared" si="160"/>
        <v>6</v>
      </c>
      <c r="T777" s="16">
        <f t="shared" si="161"/>
        <v>4.583333333333333</v>
      </c>
      <c r="U777" s="16">
        <f t="shared" si="162"/>
        <v>10.036363636363637</v>
      </c>
      <c r="W777" s="15">
        <f t="shared" si="163"/>
        <v>1</v>
      </c>
      <c r="X777" s="15">
        <f t="shared" si="164"/>
        <v>0</v>
      </c>
      <c r="Y777" s="15">
        <f t="shared" si="165"/>
        <v>0</v>
      </c>
      <c r="Z777" s="15">
        <f t="shared" si="166"/>
        <v>1</v>
      </c>
      <c r="AA777" s="15">
        <f t="shared" si="167"/>
        <v>1</v>
      </c>
    </row>
    <row r="778" spans="1:27" x14ac:dyDescent="0.25">
      <c r="A778" t="s">
        <v>12</v>
      </c>
      <c r="B778" t="s">
        <v>4501</v>
      </c>
      <c r="C778">
        <v>30113006627512</v>
      </c>
      <c r="D778" t="s">
        <v>5244</v>
      </c>
      <c r="E778" t="s">
        <v>4503</v>
      </c>
      <c r="F778">
        <v>2018</v>
      </c>
      <c r="G778" t="s">
        <v>5245</v>
      </c>
      <c r="H778" t="s">
        <v>5246</v>
      </c>
      <c r="I778">
        <v>14</v>
      </c>
      <c r="J778">
        <v>4</v>
      </c>
      <c r="K778">
        <v>4</v>
      </c>
      <c r="L778">
        <v>2</v>
      </c>
      <c r="N778" s="15" t="str">
        <f t="shared" si="156"/>
        <v>2018</v>
      </c>
      <c r="O778" s="15" t="str">
        <f t="shared" si="157"/>
        <v>06</v>
      </c>
      <c r="P778" s="15">
        <f t="shared" si="158"/>
        <v>201806</v>
      </c>
      <c r="Q778" s="15">
        <f t="shared" si="168"/>
        <v>202007</v>
      </c>
      <c r="R778" s="15">
        <f t="shared" si="159"/>
        <v>18</v>
      </c>
      <c r="S778" s="15">
        <f t="shared" si="160"/>
        <v>6</v>
      </c>
      <c r="T778" s="16">
        <f t="shared" si="161"/>
        <v>2.4166666666666665</v>
      </c>
      <c r="U778" s="16">
        <f t="shared" si="162"/>
        <v>7.4482758620689662</v>
      </c>
      <c r="W778" s="15">
        <f t="shared" si="163"/>
        <v>1</v>
      </c>
      <c r="X778" s="15">
        <f t="shared" si="164"/>
        <v>1</v>
      </c>
      <c r="Y778" s="15">
        <f t="shared" si="165"/>
        <v>0</v>
      </c>
      <c r="Z778" s="15">
        <f t="shared" si="166"/>
        <v>1</v>
      </c>
      <c r="AA778" s="15">
        <f t="shared" si="167"/>
        <v>1</v>
      </c>
    </row>
    <row r="779" spans="1:27" x14ac:dyDescent="0.25">
      <c r="A779" t="s">
        <v>12</v>
      </c>
      <c r="B779" t="s">
        <v>4501</v>
      </c>
      <c r="C779">
        <v>30113006629724</v>
      </c>
      <c r="D779" t="s">
        <v>5244</v>
      </c>
      <c r="E779" t="s">
        <v>4503</v>
      </c>
      <c r="F779">
        <v>2018</v>
      </c>
      <c r="G779" t="s">
        <v>5274</v>
      </c>
      <c r="H779" t="s">
        <v>5275</v>
      </c>
      <c r="I779">
        <v>22</v>
      </c>
      <c r="J779">
        <v>5</v>
      </c>
      <c r="K779">
        <v>4</v>
      </c>
      <c r="L779">
        <v>2</v>
      </c>
      <c r="N779" s="15" t="str">
        <f t="shared" si="156"/>
        <v>2018</v>
      </c>
      <c r="O779" s="15" t="str">
        <f t="shared" si="157"/>
        <v>06</v>
      </c>
      <c r="P779" s="15">
        <f t="shared" si="158"/>
        <v>201806</v>
      </c>
      <c r="Q779" s="15">
        <f t="shared" si="168"/>
        <v>202011</v>
      </c>
      <c r="R779" s="15">
        <f t="shared" si="159"/>
        <v>27</v>
      </c>
      <c r="S779" s="15">
        <f t="shared" si="160"/>
        <v>6</v>
      </c>
      <c r="T779" s="16">
        <f t="shared" si="161"/>
        <v>2.4166666666666665</v>
      </c>
      <c r="U779" s="16">
        <f t="shared" si="162"/>
        <v>11.172413793103448</v>
      </c>
      <c r="W779" s="15">
        <f t="shared" si="163"/>
        <v>1</v>
      </c>
      <c r="X779" s="15">
        <f t="shared" si="164"/>
        <v>0</v>
      </c>
      <c r="Y779" s="15">
        <f t="shared" si="165"/>
        <v>0</v>
      </c>
      <c r="Z779" s="15">
        <f t="shared" si="166"/>
        <v>1</v>
      </c>
      <c r="AA779" s="15">
        <f t="shared" si="167"/>
        <v>1</v>
      </c>
    </row>
    <row r="780" spans="1:27" x14ac:dyDescent="0.25">
      <c r="A780" t="s">
        <v>12</v>
      </c>
      <c r="B780" t="s">
        <v>2271</v>
      </c>
      <c r="C780">
        <v>30113006642776</v>
      </c>
      <c r="D780" t="s">
        <v>5632</v>
      </c>
      <c r="E780" t="s">
        <v>4322</v>
      </c>
      <c r="F780">
        <v>2018</v>
      </c>
      <c r="G780" t="s">
        <v>5633</v>
      </c>
      <c r="H780" t="s">
        <v>5634</v>
      </c>
      <c r="I780">
        <v>11</v>
      </c>
      <c r="J780">
        <v>4</v>
      </c>
      <c r="K780">
        <v>7</v>
      </c>
      <c r="L780">
        <v>3</v>
      </c>
      <c r="N780" s="15" t="str">
        <f t="shared" si="156"/>
        <v>2018</v>
      </c>
      <c r="O780" s="15" t="str">
        <f t="shared" si="157"/>
        <v>10</v>
      </c>
      <c r="P780" s="15">
        <f t="shared" si="158"/>
        <v>201810</v>
      </c>
      <c r="Q780" s="15">
        <f t="shared" si="168"/>
        <v>202007</v>
      </c>
      <c r="R780" s="15">
        <f t="shared" si="159"/>
        <v>15</v>
      </c>
      <c r="S780" s="15">
        <f t="shared" si="160"/>
        <v>10</v>
      </c>
      <c r="T780" s="16">
        <f t="shared" si="161"/>
        <v>2.0833333333333335</v>
      </c>
      <c r="U780" s="16">
        <f t="shared" si="162"/>
        <v>7.1999999999999993</v>
      </c>
      <c r="W780" s="15">
        <f t="shared" si="163"/>
        <v>1</v>
      </c>
      <c r="X780" s="15">
        <f t="shared" si="164"/>
        <v>1</v>
      </c>
      <c r="Y780" s="15">
        <f t="shared" si="165"/>
        <v>0</v>
      </c>
      <c r="Z780" s="15">
        <f t="shared" si="166"/>
        <v>0</v>
      </c>
      <c r="AA780" s="15">
        <f t="shared" si="167"/>
        <v>1</v>
      </c>
    </row>
    <row r="781" spans="1:27" x14ac:dyDescent="0.25">
      <c r="A781" t="s">
        <v>12</v>
      </c>
      <c r="B781" t="s">
        <v>2271</v>
      </c>
      <c r="C781">
        <v>30113006507722</v>
      </c>
      <c r="D781" t="s">
        <v>4540</v>
      </c>
      <c r="E781" t="s">
        <v>4541</v>
      </c>
      <c r="F781">
        <v>2017</v>
      </c>
      <c r="G781" t="s">
        <v>4542</v>
      </c>
      <c r="H781" t="s">
        <v>4543</v>
      </c>
      <c r="I781">
        <v>8</v>
      </c>
      <c r="J781">
        <v>1</v>
      </c>
      <c r="K781">
        <v>3</v>
      </c>
      <c r="L781">
        <v>0</v>
      </c>
      <c r="N781" s="15" t="str">
        <f t="shared" si="156"/>
        <v>2017</v>
      </c>
      <c r="O781" s="15" t="str">
        <f t="shared" si="157"/>
        <v>08</v>
      </c>
      <c r="P781" s="15">
        <f t="shared" si="158"/>
        <v>201708</v>
      </c>
      <c r="Q781" s="15">
        <f t="shared" si="168"/>
        <v>201910</v>
      </c>
      <c r="R781" s="15">
        <f t="shared" si="159"/>
        <v>9</v>
      </c>
      <c r="S781" s="15">
        <f t="shared" si="160"/>
        <v>3</v>
      </c>
      <c r="T781" s="16">
        <f t="shared" si="161"/>
        <v>3.25</v>
      </c>
      <c r="U781" s="16">
        <f t="shared" si="162"/>
        <v>2.7692307692307692</v>
      </c>
      <c r="W781" s="15">
        <f t="shared" si="163"/>
        <v>1</v>
      </c>
      <c r="X781" s="15">
        <f t="shared" si="164"/>
        <v>1</v>
      </c>
      <c r="Y781" s="15">
        <f t="shared" si="165"/>
        <v>1</v>
      </c>
      <c r="Z781" s="15">
        <f t="shared" si="166"/>
        <v>1</v>
      </c>
      <c r="AA781" s="15">
        <f t="shared" si="167"/>
        <v>1</v>
      </c>
    </row>
    <row r="782" spans="1:27" x14ac:dyDescent="0.25">
      <c r="A782" t="s">
        <v>12</v>
      </c>
      <c r="B782" t="s">
        <v>2271</v>
      </c>
      <c r="C782">
        <v>30113006563329</v>
      </c>
      <c r="D782" t="s">
        <v>4540</v>
      </c>
      <c r="E782" t="s">
        <v>4541</v>
      </c>
      <c r="F782">
        <v>2017</v>
      </c>
      <c r="G782" t="s">
        <v>5049</v>
      </c>
      <c r="H782" t="s">
        <v>5050</v>
      </c>
      <c r="I782">
        <v>8</v>
      </c>
      <c r="J782">
        <v>1</v>
      </c>
      <c r="K782">
        <v>1</v>
      </c>
      <c r="L782">
        <v>0</v>
      </c>
      <c r="N782" s="15" t="str">
        <f t="shared" si="156"/>
        <v>2018</v>
      </c>
      <c r="O782" s="15" t="str">
        <f t="shared" si="157"/>
        <v>03</v>
      </c>
      <c r="P782" s="15">
        <f t="shared" si="158"/>
        <v>201803</v>
      </c>
      <c r="Q782" s="15">
        <f t="shared" si="168"/>
        <v>201911</v>
      </c>
      <c r="R782" s="15">
        <f t="shared" si="159"/>
        <v>9</v>
      </c>
      <c r="S782" s="15">
        <f t="shared" si="160"/>
        <v>1</v>
      </c>
      <c r="T782" s="16">
        <f t="shared" si="161"/>
        <v>2.6666666666666665</v>
      </c>
      <c r="U782" s="16">
        <f t="shared" si="162"/>
        <v>3.375</v>
      </c>
      <c r="W782" s="15">
        <f t="shared" si="163"/>
        <v>1</v>
      </c>
      <c r="X782" s="15">
        <f t="shared" si="164"/>
        <v>1</v>
      </c>
      <c r="Y782" s="15">
        <f t="shared" si="165"/>
        <v>1</v>
      </c>
      <c r="Z782" s="15">
        <f t="shared" si="166"/>
        <v>1</v>
      </c>
      <c r="AA782" s="15">
        <f t="shared" si="167"/>
        <v>1</v>
      </c>
    </row>
    <row r="783" spans="1:27" x14ac:dyDescent="0.25">
      <c r="A783" t="s">
        <v>12</v>
      </c>
      <c r="B783" t="s">
        <v>2265</v>
      </c>
      <c r="C783">
        <v>30113006025295</v>
      </c>
      <c r="D783" t="s">
        <v>2266</v>
      </c>
      <c r="F783">
        <v>2014</v>
      </c>
      <c r="G783" t="s">
        <v>2269</v>
      </c>
      <c r="H783" t="s">
        <v>2270</v>
      </c>
      <c r="I783">
        <v>54</v>
      </c>
      <c r="J783">
        <v>18</v>
      </c>
      <c r="K783">
        <v>11</v>
      </c>
      <c r="L783">
        <v>4</v>
      </c>
      <c r="N783" s="15" t="str">
        <f t="shared" si="156"/>
        <v>2014</v>
      </c>
      <c r="O783" s="15" t="str">
        <f t="shared" si="157"/>
        <v>11</v>
      </c>
      <c r="P783" s="15">
        <f t="shared" si="158"/>
        <v>201411</v>
      </c>
      <c r="Q783" s="15">
        <f t="shared" si="168"/>
        <v>202003</v>
      </c>
      <c r="R783" s="15">
        <f t="shared" si="159"/>
        <v>72</v>
      </c>
      <c r="S783" s="15">
        <f t="shared" si="160"/>
        <v>15</v>
      </c>
      <c r="T783" s="16">
        <f t="shared" si="161"/>
        <v>6</v>
      </c>
      <c r="U783" s="16">
        <f t="shared" si="162"/>
        <v>12</v>
      </c>
      <c r="W783" s="15">
        <f t="shared" si="163"/>
        <v>1</v>
      </c>
      <c r="X783" s="15">
        <f t="shared" si="164"/>
        <v>1</v>
      </c>
      <c r="Y783" s="15">
        <f t="shared" si="165"/>
        <v>0</v>
      </c>
      <c r="Z783" s="15">
        <f t="shared" si="166"/>
        <v>0</v>
      </c>
      <c r="AA783" s="15">
        <f t="shared" si="167"/>
        <v>1</v>
      </c>
    </row>
    <row r="784" spans="1:27" x14ac:dyDescent="0.25">
      <c r="A784" t="s">
        <v>12</v>
      </c>
      <c r="B784" t="s">
        <v>780</v>
      </c>
      <c r="C784">
        <v>30113005308791</v>
      </c>
      <c r="D784" t="s">
        <v>781</v>
      </c>
      <c r="E784" t="s">
        <v>782</v>
      </c>
      <c r="F784">
        <v>2011</v>
      </c>
      <c r="G784" t="s">
        <v>783</v>
      </c>
      <c r="H784" t="s">
        <v>784</v>
      </c>
      <c r="I784">
        <v>11</v>
      </c>
      <c r="J784">
        <v>0</v>
      </c>
      <c r="N784" s="15" t="str">
        <f t="shared" si="156"/>
        <v>2012</v>
      </c>
      <c r="O784" s="15" t="str">
        <f t="shared" si="157"/>
        <v>02</v>
      </c>
      <c r="P784" s="15">
        <f t="shared" si="158"/>
        <v>201202</v>
      </c>
      <c r="Q784" s="15">
        <f t="shared" si="168"/>
        <v>201508</v>
      </c>
      <c r="R784" s="15">
        <f t="shared" si="159"/>
        <v>11</v>
      </c>
      <c r="S784" s="15">
        <f t="shared" si="160"/>
        <v>0</v>
      </c>
      <c r="T784" s="16">
        <f t="shared" si="161"/>
        <v>8.75</v>
      </c>
      <c r="U784" s="16">
        <f t="shared" si="162"/>
        <v>1.2571428571428571</v>
      </c>
      <c r="W784" s="15">
        <f t="shared" si="163"/>
        <v>1</v>
      </c>
      <c r="X784" s="15">
        <f t="shared" si="164"/>
        <v>1</v>
      </c>
      <c r="Y784" s="15">
        <f t="shared" si="165"/>
        <v>1</v>
      </c>
      <c r="Z784" s="15">
        <f t="shared" si="166"/>
        <v>1</v>
      </c>
      <c r="AA784" s="15">
        <f t="shared" si="167"/>
        <v>1</v>
      </c>
    </row>
    <row r="785" spans="1:27" x14ac:dyDescent="0.25">
      <c r="A785" t="s">
        <v>12</v>
      </c>
      <c r="B785" t="s">
        <v>780</v>
      </c>
      <c r="C785">
        <v>30113005304469</v>
      </c>
      <c r="D785" t="s">
        <v>781</v>
      </c>
      <c r="E785" t="s">
        <v>782</v>
      </c>
      <c r="F785">
        <v>2011</v>
      </c>
      <c r="G785" t="s">
        <v>785</v>
      </c>
      <c r="H785" t="s">
        <v>786</v>
      </c>
      <c r="I785">
        <v>26</v>
      </c>
      <c r="J785">
        <v>14</v>
      </c>
      <c r="K785">
        <v>5</v>
      </c>
      <c r="L785">
        <v>0</v>
      </c>
      <c r="N785" s="15" t="str">
        <f t="shared" si="156"/>
        <v>2012</v>
      </c>
      <c r="O785" s="15" t="str">
        <f t="shared" si="157"/>
        <v>01</v>
      </c>
      <c r="P785" s="15">
        <f t="shared" si="158"/>
        <v>201201</v>
      </c>
      <c r="Q785" s="15">
        <f t="shared" si="168"/>
        <v>201910</v>
      </c>
      <c r="R785" s="15">
        <f t="shared" si="159"/>
        <v>40</v>
      </c>
      <c r="S785" s="15">
        <f t="shared" si="160"/>
        <v>5</v>
      </c>
      <c r="T785" s="16">
        <f t="shared" si="161"/>
        <v>8.8333333333333339</v>
      </c>
      <c r="U785" s="16">
        <f t="shared" si="162"/>
        <v>4.5283018867924527</v>
      </c>
      <c r="W785" s="15">
        <f t="shared" si="163"/>
        <v>1</v>
      </c>
      <c r="X785" s="15">
        <f t="shared" si="164"/>
        <v>1</v>
      </c>
      <c r="Y785" s="15">
        <f t="shared" si="165"/>
        <v>1</v>
      </c>
      <c r="Z785" s="15">
        <f t="shared" si="166"/>
        <v>1</v>
      </c>
      <c r="AA785" s="15">
        <f t="shared" si="167"/>
        <v>1</v>
      </c>
    </row>
    <row r="786" spans="1:27" x14ac:dyDescent="0.25">
      <c r="A786" t="s">
        <v>12</v>
      </c>
      <c r="B786" t="s">
        <v>780</v>
      </c>
      <c r="C786">
        <v>30113006221480</v>
      </c>
      <c r="D786" t="s">
        <v>2862</v>
      </c>
      <c r="E786" t="s">
        <v>2863</v>
      </c>
      <c r="F786">
        <v>2013</v>
      </c>
      <c r="G786" t="s">
        <v>2864</v>
      </c>
      <c r="H786" t="s">
        <v>2865</v>
      </c>
      <c r="I786">
        <v>16</v>
      </c>
      <c r="J786">
        <v>2</v>
      </c>
      <c r="K786">
        <v>4</v>
      </c>
      <c r="L786">
        <v>1</v>
      </c>
      <c r="N786" s="15" t="str">
        <f t="shared" si="156"/>
        <v>2015</v>
      </c>
      <c r="O786" s="15" t="str">
        <f t="shared" si="157"/>
        <v>12</v>
      </c>
      <c r="P786" s="15">
        <f t="shared" si="158"/>
        <v>201512</v>
      </c>
      <c r="Q786" s="15">
        <f t="shared" si="168"/>
        <v>201910</v>
      </c>
      <c r="R786" s="15">
        <f t="shared" si="159"/>
        <v>18</v>
      </c>
      <c r="S786" s="15">
        <f t="shared" si="160"/>
        <v>5</v>
      </c>
      <c r="T786" s="16">
        <f t="shared" si="161"/>
        <v>4.916666666666667</v>
      </c>
      <c r="U786" s="16">
        <f t="shared" si="162"/>
        <v>3.6610169491525419</v>
      </c>
      <c r="W786" s="15">
        <f t="shared" si="163"/>
        <v>1</v>
      </c>
      <c r="X786" s="15">
        <f t="shared" si="164"/>
        <v>1</v>
      </c>
      <c r="Y786" s="15">
        <f t="shared" si="165"/>
        <v>1</v>
      </c>
      <c r="Z786" s="15">
        <f t="shared" si="166"/>
        <v>1</v>
      </c>
      <c r="AA786" s="15">
        <f t="shared" si="167"/>
        <v>1</v>
      </c>
    </row>
    <row r="787" spans="1:27" x14ac:dyDescent="0.25">
      <c r="A787" t="s">
        <v>12</v>
      </c>
      <c r="B787" t="s">
        <v>3293</v>
      </c>
      <c r="C787">
        <v>30113006290675</v>
      </c>
      <c r="D787" t="s">
        <v>3294</v>
      </c>
      <c r="E787" t="s">
        <v>3295</v>
      </c>
      <c r="F787">
        <v>2016</v>
      </c>
      <c r="G787" t="s">
        <v>3296</v>
      </c>
      <c r="H787" t="s">
        <v>3297</v>
      </c>
      <c r="I787">
        <v>22</v>
      </c>
      <c r="J787">
        <v>4</v>
      </c>
      <c r="K787">
        <v>6</v>
      </c>
      <c r="L787">
        <v>1</v>
      </c>
      <c r="N787" s="15" t="str">
        <f t="shared" si="156"/>
        <v>2016</v>
      </c>
      <c r="O787" s="15" t="str">
        <f t="shared" si="157"/>
        <v>03</v>
      </c>
      <c r="P787" s="15">
        <f t="shared" si="158"/>
        <v>201603</v>
      </c>
      <c r="Q787" s="15">
        <f t="shared" si="168"/>
        <v>202010</v>
      </c>
      <c r="R787" s="15">
        <f t="shared" si="159"/>
        <v>26</v>
      </c>
      <c r="S787" s="15">
        <f t="shared" si="160"/>
        <v>7</v>
      </c>
      <c r="T787" s="16">
        <f t="shared" si="161"/>
        <v>4.666666666666667</v>
      </c>
      <c r="U787" s="16">
        <f t="shared" si="162"/>
        <v>5.5714285714285712</v>
      </c>
      <c r="W787" s="15">
        <f t="shared" si="163"/>
        <v>1</v>
      </c>
      <c r="X787" s="15">
        <f t="shared" si="164"/>
        <v>0</v>
      </c>
      <c r="Y787" s="15">
        <f t="shared" si="165"/>
        <v>1</v>
      </c>
      <c r="Z787" s="15">
        <f t="shared" si="166"/>
        <v>0</v>
      </c>
      <c r="AA787" s="15">
        <f t="shared" si="167"/>
        <v>1</v>
      </c>
    </row>
    <row r="788" spans="1:27" x14ac:dyDescent="0.25">
      <c r="A788" t="s">
        <v>12</v>
      </c>
      <c r="B788" t="s">
        <v>578</v>
      </c>
      <c r="C788">
        <v>30113005852715</v>
      </c>
      <c r="D788" t="s">
        <v>1739</v>
      </c>
      <c r="E788" t="s">
        <v>1740</v>
      </c>
      <c r="F788">
        <v>2010</v>
      </c>
      <c r="G788" t="s">
        <v>1741</v>
      </c>
      <c r="H788" t="s">
        <v>1742</v>
      </c>
      <c r="I788">
        <v>46</v>
      </c>
      <c r="J788">
        <v>25</v>
      </c>
      <c r="K788">
        <v>3</v>
      </c>
      <c r="L788">
        <v>1</v>
      </c>
      <c r="N788" s="15" t="str">
        <f t="shared" si="156"/>
        <v>2014</v>
      </c>
      <c r="O788" s="15" t="str">
        <f t="shared" si="157"/>
        <v>01</v>
      </c>
      <c r="P788" s="15">
        <f t="shared" si="158"/>
        <v>201401</v>
      </c>
      <c r="Q788" s="15">
        <f t="shared" si="168"/>
        <v>202008</v>
      </c>
      <c r="R788" s="15">
        <f t="shared" si="159"/>
        <v>71</v>
      </c>
      <c r="S788" s="15">
        <f t="shared" si="160"/>
        <v>4</v>
      </c>
      <c r="T788" s="16">
        <f t="shared" si="161"/>
        <v>6.833333333333333</v>
      </c>
      <c r="U788" s="16">
        <f t="shared" si="162"/>
        <v>10.390243902439025</v>
      </c>
      <c r="W788" s="15">
        <f t="shared" si="163"/>
        <v>1</v>
      </c>
      <c r="X788" s="15">
        <f t="shared" si="164"/>
        <v>0</v>
      </c>
      <c r="Y788" s="15">
        <f t="shared" si="165"/>
        <v>0</v>
      </c>
      <c r="Z788" s="15">
        <f t="shared" si="166"/>
        <v>1</v>
      </c>
      <c r="AA788" s="15">
        <f t="shared" si="167"/>
        <v>1</v>
      </c>
    </row>
    <row r="789" spans="1:27" x14ac:dyDescent="0.25">
      <c r="A789" t="s">
        <v>12</v>
      </c>
      <c r="B789" t="s">
        <v>578</v>
      </c>
      <c r="C789">
        <v>30113005790774</v>
      </c>
      <c r="D789" t="s">
        <v>1739</v>
      </c>
      <c r="E789" t="s">
        <v>1740</v>
      </c>
      <c r="F789">
        <v>2010</v>
      </c>
      <c r="G789" t="s">
        <v>3316</v>
      </c>
      <c r="H789" t="s">
        <v>3191</v>
      </c>
      <c r="I789">
        <v>31</v>
      </c>
      <c r="J789">
        <v>9</v>
      </c>
      <c r="K789">
        <v>4</v>
      </c>
      <c r="L789">
        <v>1</v>
      </c>
      <c r="N789" s="15" t="str">
        <f t="shared" si="156"/>
        <v>2016</v>
      </c>
      <c r="O789" s="15" t="str">
        <f t="shared" si="157"/>
        <v>03</v>
      </c>
      <c r="P789" s="15">
        <f t="shared" si="158"/>
        <v>201603</v>
      </c>
      <c r="Q789" s="15">
        <f t="shared" si="168"/>
        <v>202009</v>
      </c>
      <c r="R789" s="15">
        <f t="shared" si="159"/>
        <v>40</v>
      </c>
      <c r="S789" s="15">
        <f t="shared" si="160"/>
        <v>5</v>
      </c>
      <c r="T789" s="16">
        <f t="shared" si="161"/>
        <v>4.666666666666667</v>
      </c>
      <c r="U789" s="16">
        <f t="shared" si="162"/>
        <v>8.5714285714285712</v>
      </c>
      <c r="W789" s="15">
        <f t="shared" si="163"/>
        <v>1</v>
      </c>
      <c r="X789" s="15">
        <f t="shared" si="164"/>
        <v>0</v>
      </c>
      <c r="Y789" s="15">
        <f t="shared" si="165"/>
        <v>0</v>
      </c>
      <c r="Z789" s="15">
        <f t="shared" si="166"/>
        <v>1</v>
      </c>
      <c r="AA789" s="15">
        <f t="shared" si="167"/>
        <v>1</v>
      </c>
    </row>
    <row r="790" spans="1:27" x14ac:dyDescent="0.25">
      <c r="A790" t="s">
        <v>12</v>
      </c>
      <c r="B790" t="s">
        <v>578</v>
      </c>
      <c r="C790">
        <v>30113005223800</v>
      </c>
      <c r="D790" t="s">
        <v>708</v>
      </c>
      <c r="E790" t="s">
        <v>669</v>
      </c>
      <c r="F790">
        <v>2002</v>
      </c>
      <c r="G790" t="s">
        <v>709</v>
      </c>
      <c r="H790" t="s">
        <v>710</v>
      </c>
      <c r="I790">
        <v>92</v>
      </c>
      <c r="J790">
        <v>21</v>
      </c>
      <c r="K790">
        <v>4</v>
      </c>
      <c r="L790">
        <v>1</v>
      </c>
      <c r="N790" s="15" t="str">
        <f t="shared" si="156"/>
        <v>2011</v>
      </c>
      <c r="O790" s="15" t="str">
        <f t="shared" si="157"/>
        <v>07</v>
      </c>
      <c r="P790" s="15">
        <f t="shared" si="158"/>
        <v>201107</v>
      </c>
      <c r="Q790" s="15">
        <f t="shared" si="168"/>
        <v>202009</v>
      </c>
      <c r="R790" s="15">
        <f t="shared" si="159"/>
        <v>113</v>
      </c>
      <c r="S790" s="15">
        <f t="shared" si="160"/>
        <v>5</v>
      </c>
      <c r="T790" s="16">
        <f t="shared" si="161"/>
        <v>9.3333333333333339</v>
      </c>
      <c r="U790" s="16">
        <f t="shared" si="162"/>
        <v>12.107142857142856</v>
      </c>
      <c r="W790" s="15">
        <f t="shared" si="163"/>
        <v>1</v>
      </c>
      <c r="X790" s="15">
        <f t="shared" si="164"/>
        <v>0</v>
      </c>
      <c r="Y790" s="15">
        <f t="shared" si="165"/>
        <v>0</v>
      </c>
      <c r="Z790" s="15">
        <f t="shared" si="166"/>
        <v>1</v>
      </c>
      <c r="AA790" s="15">
        <f t="shared" si="167"/>
        <v>1</v>
      </c>
    </row>
    <row r="791" spans="1:27" x14ac:dyDescent="0.25">
      <c r="A791" t="s">
        <v>12</v>
      </c>
      <c r="B791" t="s">
        <v>578</v>
      </c>
      <c r="C791">
        <v>30113005364349</v>
      </c>
      <c r="D791" t="s">
        <v>668</v>
      </c>
      <c r="E791" t="s">
        <v>669</v>
      </c>
      <c r="F791">
        <v>2010</v>
      </c>
      <c r="G791" t="s">
        <v>670</v>
      </c>
      <c r="H791" t="s">
        <v>671</v>
      </c>
      <c r="I791">
        <v>111</v>
      </c>
      <c r="J791">
        <v>17</v>
      </c>
      <c r="K791">
        <v>2</v>
      </c>
      <c r="L791">
        <v>2</v>
      </c>
      <c r="N791" s="15" t="str">
        <f t="shared" si="156"/>
        <v>2011</v>
      </c>
      <c r="O791" s="15" t="str">
        <f t="shared" si="157"/>
        <v>04</v>
      </c>
      <c r="P791" s="15">
        <f t="shared" si="158"/>
        <v>201104</v>
      </c>
      <c r="Q791" s="15">
        <f t="shared" si="168"/>
        <v>202010</v>
      </c>
      <c r="R791" s="15">
        <f t="shared" si="159"/>
        <v>128</v>
      </c>
      <c r="S791" s="15">
        <f t="shared" si="160"/>
        <v>4</v>
      </c>
      <c r="T791" s="16">
        <f t="shared" si="161"/>
        <v>9.5833333333333339</v>
      </c>
      <c r="U791" s="16">
        <f t="shared" si="162"/>
        <v>13.356521739130434</v>
      </c>
      <c r="W791" s="15">
        <f t="shared" si="163"/>
        <v>1</v>
      </c>
      <c r="X791" s="15">
        <f t="shared" si="164"/>
        <v>0</v>
      </c>
      <c r="Y791" s="15">
        <f t="shared" si="165"/>
        <v>0</v>
      </c>
      <c r="Z791" s="15">
        <f t="shared" si="166"/>
        <v>1</v>
      </c>
      <c r="AA791" s="15">
        <f t="shared" si="167"/>
        <v>1</v>
      </c>
    </row>
    <row r="792" spans="1:27" x14ac:dyDescent="0.25">
      <c r="A792" t="s">
        <v>12</v>
      </c>
      <c r="B792" t="s">
        <v>578</v>
      </c>
      <c r="C792">
        <v>30113005973636</v>
      </c>
      <c r="D792" t="s">
        <v>668</v>
      </c>
      <c r="E792" t="s">
        <v>580</v>
      </c>
      <c r="F792">
        <v>2010</v>
      </c>
      <c r="G792" t="s">
        <v>2085</v>
      </c>
      <c r="H792" t="s">
        <v>2086</v>
      </c>
      <c r="I792">
        <v>71</v>
      </c>
      <c r="J792">
        <v>4</v>
      </c>
      <c r="K792">
        <v>7</v>
      </c>
      <c r="L792">
        <v>1</v>
      </c>
      <c r="N792" s="15" t="str">
        <f t="shared" si="156"/>
        <v>2014</v>
      </c>
      <c r="O792" s="15" t="str">
        <f t="shared" si="157"/>
        <v>07</v>
      </c>
      <c r="P792" s="15">
        <f t="shared" si="158"/>
        <v>201407</v>
      </c>
      <c r="Q792" s="15">
        <f t="shared" si="168"/>
        <v>202002</v>
      </c>
      <c r="R792" s="15">
        <f t="shared" si="159"/>
        <v>75</v>
      </c>
      <c r="S792" s="15">
        <f t="shared" si="160"/>
        <v>8</v>
      </c>
      <c r="T792" s="16">
        <f t="shared" si="161"/>
        <v>6.333333333333333</v>
      </c>
      <c r="U792" s="16">
        <f t="shared" si="162"/>
        <v>11.842105263157896</v>
      </c>
      <c r="W792" s="15">
        <f t="shared" si="163"/>
        <v>1</v>
      </c>
      <c r="X792" s="15">
        <f t="shared" si="164"/>
        <v>1</v>
      </c>
      <c r="Y792" s="15">
        <f t="shared" si="165"/>
        <v>0</v>
      </c>
      <c r="Z792" s="15">
        <f t="shared" si="166"/>
        <v>0</v>
      </c>
      <c r="AA792" s="15">
        <f t="shared" si="167"/>
        <v>1</v>
      </c>
    </row>
    <row r="793" spans="1:27" x14ac:dyDescent="0.25">
      <c r="A793" t="s">
        <v>12</v>
      </c>
      <c r="B793" t="s">
        <v>578</v>
      </c>
      <c r="C793">
        <v>30113006262989</v>
      </c>
      <c r="D793" t="s">
        <v>668</v>
      </c>
      <c r="E793" t="s">
        <v>580</v>
      </c>
      <c r="F793">
        <v>2010</v>
      </c>
      <c r="G793" t="s">
        <v>3129</v>
      </c>
      <c r="H793" t="s">
        <v>3130</v>
      </c>
      <c r="I793">
        <v>48</v>
      </c>
      <c r="J793">
        <v>4</v>
      </c>
      <c r="K793">
        <v>9</v>
      </c>
      <c r="L793">
        <v>0</v>
      </c>
      <c r="N793" s="15" t="str">
        <f t="shared" si="156"/>
        <v>2016</v>
      </c>
      <c r="O793" s="15" t="str">
        <f t="shared" si="157"/>
        <v>01</v>
      </c>
      <c r="P793" s="15">
        <f t="shared" si="158"/>
        <v>201601</v>
      </c>
      <c r="Q793" s="15">
        <f t="shared" si="168"/>
        <v>202003</v>
      </c>
      <c r="R793" s="15">
        <f t="shared" si="159"/>
        <v>52</v>
      </c>
      <c r="S793" s="15">
        <f t="shared" si="160"/>
        <v>9</v>
      </c>
      <c r="T793" s="16">
        <f t="shared" si="161"/>
        <v>4.833333333333333</v>
      </c>
      <c r="U793" s="16">
        <f t="shared" si="162"/>
        <v>10.758620689655173</v>
      </c>
      <c r="W793" s="15">
        <f t="shared" si="163"/>
        <v>1</v>
      </c>
      <c r="X793" s="15">
        <f t="shared" si="164"/>
        <v>1</v>
      </c>
      <c r="Y793" s="15">
        <f t="shared" si="165"/>
        <v>0</v>
      </c>
      <c r="Z793" s="15">
        <f t="shared" si="166"/>
        <v>0</v>
      </c>
      <c r="AA793" s="15">
        <f t="shared" si="167"/>
        <v>1</v>
      </c>
    </row>
    <row r="794" spans="1:27" x14ac:dyDescent="0.25">
      <c r="A794" t="s">
        <v>12</v>
      </c>
      <c r="B794" t="s">
        <v>530</v>
      </c>
      <c r="C794">
        <v>30113006187699</v>
      </c>
      <c r="D794" t="s">
        <v>3439</v>
      </c>
      <c r="E794" t="s">
        <v>3440</v>
      </c>
      <c r="F794">
        <v>2016</v>
      </c>
      <c r="G794" t="s">
        <v>3508</v>
      </c>
      <c r="H794" t="s">
        <v>3509</v>
      </c>
      <c r="I794">
        <v>25</v>
      </c>
      <c r="J794">
        <v>6</v>
      </c>
      <c r="K794">
        <v>4</v>
      </c>
      <c r="L794">
        <v>1</v>
      </c>
      <c r="N794" s="15" t="str">
        <f t="shared" si="156"/>
        <v>2016</v>
      </c>
      <c r="O794" s="15" t="str">
        <f t="shared" si="157"/>
        <v>04</v>
      </c>
      <c r="P794" s="15">
        <f t="shared" si="158"/>
        <v>201604</v>
      </c>
      <c r="Q794" s="15">
        <f t="shared" si="168"/>
        <v>202008</v>
      </c>
      <c r="R794" s="15">
        <f t="shared" si="159"/>
        <v>31</v>
      </c>
      <c r="S794" s="15">
        <f t="shared" si="160"/>
        <v>5</v>
      </c>
      <c r="T794" s="16">
        <f t="shared" si="161"/>
        <v>4.583333333333333</v>
      </c>
      <c r="U794" s="16">
        <f t="shared" si="162"/>
        <v>6.7636363636363637</v>
      </c>
      <c r="W794" s="15">
        <f t="shared" si="163"/>
        <v>1</v>
      </c>
      <c r="X794" s="15">
        <f t="shared" si="164"/>
        <v>0</v>
      </c>
      <c r="Y794" s="15">
        <f t="shared" si="165"/>
        <v>1</v>
      </c>
      <c r="Z794" s="15">
        <f t="shared" si="166"/>
        <v>1</v>
      </c>
      <c r="AA794" s="15">
        <f t="shared" si="167"/>
        <v>1</v>
      </c>
    </row>
    <row r="795" spans="1:27" x14ac:dyDescent="0.25">
      <c r="A795" t="s">
        <v>12</v>
      </c>
      <c r="B795" t="s">
        <v>530</v>
      </c>
      <c r="C795">
        <v>30113006077536</v>
      </c>
      <c r="D795" t="s">
        <v>2419</v>
      </c>
      <c r="E795" t="s">
        <v>2028</v>
      </c>
      <c r="F795">
        <v>2014</v>
      </c>
      <c r="G795" t="s">
        <v>2484</v>
      </c>
      <c r="H795" t="s">
        <v>2485</v>
      </c>
      <c r="I795">
        <v>44</v>
      </c>
      <c r="J795">
        <v>7</v>
      </c>
      <c r="K795">
        <v>5</v>
      </c>
      <c r="L795">
        <v>1</v>
      </c>
      <c r="N795" s="15" t="str">
        <f t="shared" si="156"/>
        <v>2014</v>
      </c>
      <c r="O795" s="15" t="str">
        <f t="shared" si="157"/>
        <v>12</v>
      </c>
      <c r="P795" s="15">
        <f t="shared" si="158"/>
        <v>201412</v>
      </c>
      <c r="Q795" s="15">
        <f t="shared" si="168"/>
        <v>202007</v>
      </c>
      <c r="R795" s="15">
        <f t="shared" si="159"/>
        <v>51</v>
      </c>
      <c r="S795" s="15">
        <f t="shared" si="160"/>
        <v>6</v>
      </c>
      <c r="T795" s="16">
        <f t="shared" si="161"/>
        <v>5.916666666666667</v>
      </c>
      <c r="U795" s="16">
        <f t="shared" si="162"/>
        <v>8.6197183098591541</v>
      </c>
      <c r="W795" s="15">
        <f t="shared" si="163"/>
        <v>1</v>
      </c>
      <c r="X795" s="15">
        <f t="shared" si="164"/>
        <v>1</v>
      </c>
      <c r="Y795" s="15">
        <f t="shared" si="165"/>
        <v>0</v>
      </c>
      <c r="Z795" s="15">
        <f t="shared" si="166"/>
        <v>1</v>
      </c>
      <c r="AA795" s="15">
        <f t="shared" si="167"/>
        <v>1</v>
      </c>
    </row>
    <row r="796" spans="1:27" x14ac:dyDescent="0.25">
      <c r="A796" t="s">
        <v>12</v>
      </c>
      <c r="B796" t="s">
        <v>530</v>
      </c>
      <c r="C796">
        <v>30113006245398</v>
      </c>
      <c r="D796" t="s">
        <v>3040</v>
      </c>
      <c r="E796" t="s">
        <v>2028</v>
      </c>
      <c r="F796">
        <v>2015</v>
      </c>
      <c r="G796" t="s">
        <v>3041</v>
      </c>
      <c r="H796" t="s">
        <v>3042</v>
      </c>
      <c r="I796">
        <v>21</v>
      </c>
      <c r="J796">
        <v>6</v>
      </c>
      <c r="K796">
        <v>9</v>
      </c>
      <c r="L796">
        <v>1</v>
      </c>
      <c r="N796" s="15" t="str">
        <f t="shared" si="156"/>
        <v>2015</v>
      </c>
      <c r="O796" s="15" t="str">
        <f t="shared" si="157"/>
        <v>11</v>
      </c>
      <c r="P796" s="15">
        <f t="shared" si="158"/>
        <v>201511</v>
      </c>
      <c r="Q796" s="15">
        <f t="shared" si="168"/>
        <v>202009</v>
      </c>
      <c r="R796" s="15">
        <f t="shared" si="159"/>
        <v>27</v>
      </c>
      <c r="S796" s="15">
        <f t="shared" si="160"/>
        <v>10</v>
      </c>
      <c r="T796" s="16">
        <f t="shared" si="161"/>
        <v>5</v>
      </c>
      <c r="U796" s="16">
        <f t="shared" si="162"/>
        <v>5.4</v>
      </c>
      <c r="W796" s="15">
        <f t="shared" si="163"/>
        <v>1</v>
      </c>
      <c r="X796" s="15">
        <f t="shared" si="164"/>
        <v>0</v>
      </c>
      <c r="Y796" s="15">
        <f t="shared" si="165"/>
        <v>1</v>
      </c>
      <c r="Z796" s="15">
        <f t="shared" si="166"/>
        <v>0</v>
      </c>
      <c r="AA796" s="15">
        <f t="shared" si="167"/>
        <v>1</v>
      </c>
    </row>
    <row r="797" spans="1:27" x14ac:dyDescent="0.25">
      <c r="A797" t="s">
        <v>12</v>
      </c>
      <c r="B797" t="s">
        <v>530</v>
      </c>
      <c r="C797">
        <v>30113006226679</v>
      </c>
      <c r="D797" t="s">
        <v>2882</v>
      </c>
      <c r="E797" t="s">
        <v>2028</v>
      </c>
      <c r="F797">
        <v>2015</v>
      </c>
      <c r="G797" t="s">
        <v>2883</v>
      </c>
      <c r="H797" t="s">
        <v>2884</v>
      </c>
      <c r="I797">
        <v>33</v>
      </c>
      <c r="J797">
        <v>9</v>
      </c>
      <c r="K797">
        <v>3</v>
      </c>
      <c r="L797">
        <v>2</v>
      </c>
      <c r="N797" s="15" t="str">
        <f t="shared" si="156"/>
        <v>2015</v>
      </c>
      <c r="O797" s="15" t="str">
        <f t="shared" si="157"/>
        <v>10</v>
      </c>
      <c r="P797" s="15">
        <f t="shared" si="158"/>
        <v>201510</v>
      </c>
      <c r="Q797" s="15">
        <f t="shared" si="168"/>
        <v>202009</v>
      </c>
      <c r="R797" s="15">
        <f t="shared" si="159"/>
        <v>42</v>
      </c>
      <c r="S797" s="15">
        <f t="shared" si="160"/>
        <v>5</v>
      </c>
      <c r="T797" s="16">
        <f t="shared" si="161"/>
        <v>5.083333333333333</v>
      </c>
      <c r="U797" s="16">
        <f t="shared" si="162"/>
        <v>8.2622950819672134</v>
      </c>
      <c r="W797" s="15">
        <f t="shared" si="163"/>
        <v>1</v>
      </c>
      <c r="X797" s="15">
        <f t="shared" si="164"/>
        <v>0</v>
      </c>
      <c r="Y797" s="15">
        <f t="shared" si="165"/>
        <v>0</v>
      </c>
      <c r="Z797" s="15">
        <f t="shared" si="166"/>
        <v>1</v>
      </c>
      <c r="AA797" s="15">
        <f t="shared" si="167"/>
        <v>1</v>
      </c>
    </row>
    <row r="798" spans="1:27" x14ac:dyDescent="0.25">
      <c r="A798" t="s">
        <v>12</v>
      </c>
      <c r="B798" t="s">
        <v>530</v>
      </c>
      <c r="C798">
        <v>30113006082668</v>
      </c>
      <c r="D798" t="s">
        <v>2882</v>
      </c>
      <c r="E798" t="s">
        <v>2028</v>
      </c>
      <c r="F798">
        <v>2015</v>
      </c>
      <c r="G798" t="s">
        <v>2944</v>
      </c>
      <c r="H798" t="s">
        <v>2945</v>
      </c>
      <c r="I798">
        <v>44</v>
      </c>
      <c r="J798">
        <v>5</v>
      </c>
      <c r="K798">
        <v>4</v>
      </c>
      <c r="L798">
        <v>1</v>
      </c>
      <c r="N798" s="15" t="str">
        <f t="shared" si="156"/>
        <v>2015</v>
      </c>
      <c r="O798" s="15" t="str">
        <f t="shared" si="157"/>
        <v>10</v>
      </c>
      <c r="P798" s="15">
        <f t="shared" si="158"/>
        <v>201510</v>
      </c>
      <c r="Q798" s="15">
        <f t="shared" si="168"/>
        <v>202007</v>
      </c>
      <c r="R798" s="15">
        <f t="shared" si="159"/>
        <v>49</v>
      </c>
      <c r="S798" s="15">
        <f t="shared" si="160"/>
        <v>5</v>
      </c>
      <c r="T798" s="16">
        <f t="shared" si="161"/>
        <v>5.083333333333333</v>
      </c>
      <c r="U798" s="16">
        <f t="shared" si="162"/>
        <v>9.6393442622950829</v>
      </c>
      <c r="W798" s="15">
        <f t="shared" si="163"/>
        <v>1</v>
      </c>
      <c r="X798" s="15">
        <f t="shared" si="164"/>
        <v>1</v>
      </c>
      <c r="Y798" s="15">
        <f t="shared" si="165"/>
        <v>0</v>
      </c>
      <c r="Z798" s="15">
        <f t="shared" si="166"/>
        <v>1</v>
      </c>
      <c r="AA798" s="15">
        <f t="shared" si="167"/>
        <v>1</v>
      </c>
    </row>
    <row r="799" spans="1:27" x14ac:dyDescent="0.25">
      <c r="A799" t="s">
        <v>12</v>
      </c>
      <c r="B799" t="s">
        <v>530</v>
      </c>
      <c r="C799">
        <v>30113006373992</v>
      </c>
      <c r="D799" t="s">
        <v>3866</v>
      </c>
      <c r="E799" t="s">
        <v>1862</v>
      </c>
      <c r="F799">
        <v>2012</v>
      </c>
      <c r="G799" t="s">
        <v>3867</v>
      </c>
      <c r="H799" t="s">
        <v>3868</v>
      </c>
      <c r="I799">
        <v>27</v>
      </c>
      <c r="J799">
        <v>4</v>
      </c>
      <c r="K799">
        <v>5</v>
      </c>
      <c r="L799">
        <v>1</v>
      </c>
      <c r="N799" s="15" t="str">
        <f t="shared" si="156"/>
        <v>2016</v>
      </c>
      <c r="O799" s="15" t="str">
        <f t="shared" si="157"/>
        <v>10</v>
      </c>
      <c r="P799" s="15">
        <f t="shared" si="158"/>
        <v>201610</v>
      </c>
      <c r="Q799" s="15">
        <f t="shared" si="168"/>
        <v>202007</v>
      </c>
      <c r="R799" s="15">
        <f t="shared" si="159"/>
        <v>31</v>
      </c>
      <c r="S799" s="15">
        <f t="shared" si="160"/>
        <v>6</v>
      </c>
      <c r="T799" s="16">
        <f t="shared" si="161"/>
        <v>4.083333333333333</v>
      </c>
      <c r="U799" s="16">
        <f t="shared" si="162"/>
        <v>7.591836734693878</v>
      </c>
      <c r="W799" s="15">
        <f t="shared" si="163"/>
        <v>1</v>
      </c>
      <c r="X799" s="15">
        <f t="shared" si="164"/>
        <v>1</v>
      </c>
      <c r="Y799" s="15">
        <f t="shared" si="165"/>
        <v>0</v>
      </c>
      <c r="Z799" s="15">
        <f t="shared" si="166"/>
        <v>1</v>
      </c>
      <c r="AA799" s="15">
        <f t="shared" si="167"/>
        <v>1</v>
      </c>
    </row>
    <row r="800" spans="1:27" x14ac:dyDescent="0.25">
      <c r="A800" t="s">
        <v>12</v>
      </c>
      <c r="B800" t="s">
        <v>530</v>
      </c>
      <c r="C800">
        <v>30113005448738</v>
      </c>
      <c r="D800" t="s">
        <v>934</v>
      </c>
      <c r="E800" t="s">
        <v>532</v>
      </c>
      <c r="F800">
        <v>2011</v>
      </c>
      <c r="G800" t="s">
        <v>935</v>
      </c>
      <c r="H800" t="s">
        <v>936</v>
      </c>
      <c r="I800">
        <v>59</v>
      </c>
      <c r="J800">
        <v>6</v>
      </c>
      <c r="K800">
        <v>4</v>
      </c>
      <c r="L800">
        <v>0</v>
      </c>
      <c r="N800" s="15" t="str">
        <f t="shared" si="156"/>
        <v>2011</v>
      </c>
      <c r="O800" s="15" t="str">
        <f t="shared" si="157"/>
        <v>12</v>
      </c>
      <c r="P800" s="15">
        <f t="shared" si="158"/>
        <v>201112</v>
      </c>
      <c r="Q800" s="15">
        <f t="shared" si="168"/>
        <v>202008</v>
      </c>
      <c r="R800" s="15">
        <f t="shared" si="159"/>
        <v>65</v>
      </c>
      <c r="S800" s="15">
        <f t="shared" si="160"/>
        <v>4</v>
      </c>
      <c r="T800" s="16">
        <f t="shared" si="161"/>
        <v>8.9166666666666661</v>
      </c>
      <c r="U800" s="16">
        <f t="shared" si="162"/>
        <v>7.2897196261682247</v>
      </c>
      <c r="W800" s="15">
        <f t="shared" si="163"/>
        <v>1</v>
      </c>
      <c r="X800" s="15">
        <f t="shared" si="164"/>
        <v>0</v>
      </c>
      <c r="Y800" s="15">
        <f t="shared" si="165"/>
        <v>0</v>
      </c>
      <c r="Z800" s="15">
        <f t="shared" si="166"/>
        <v>1</v>
      </c>
      <c r="AA800" s="15">
        <f t="shared" si="167"/>
        <v>1</v>
      </c>
    </row>
    <row r="801" spans="1:27" x14ac:dyDescent="0.25">
      <c r="A801" t="s">
        <v>12</v>
      </c>
      <c r="B801" t="s">
        <v>530</v>
      </c>
      <c r="C801">
        <v>30113005448746</v>
      </c>
      <c r="D801" t="s">
        <v>934</v>
      </c>
      <c r="E801" t="s">
        <v>532</v>
      </c>
      <c r="F801">
        <v>2011</v>
      </c>
      <c r="G801" t="s">
        <v>937</v>
      </c>
      <c r="H801" t="s">
        <v>938</v>
      </c>
      <c r="I801">
        <v>73</v>
      </c>
      <c r="J801">
        <v>11</v>
      </c>
      <c r="K801">
        <v>5</v>
      </c>
      <c r="L801">
        <v>0</v>
      </c>
      <c r="N801" s="15" t="str">
        <f t="shared" si="156"/>
        <v>2011</v>
      </c>
      <c r="O801" s="15" t="str">
        <f t="shared" si="157"/>
        <v>12</v>
      </c>
      <c r="P801" s="15">
        <f t="shared" si="158"/>
        <v>201112</v>
      </c>
      <c r="Q801" s="15">
        <f t="shared" si="168"/>
        <v>201912</v>
      </c>
      <c r="R801" s="15">
        <f t="shared" si="159"/>
        <v>84</v>
      </c>
      <c r="S801" s="15">
        <f t="shared" si="160"/>
        <v>5</v>
      </c>
      <c r="T801" s="16">
        <f t="shared" si="161"/>
        <v>8.9166666666666661</v>
      </c>
      <c r="U801" s="16">
        <f t="shared" si="162"/>
        <v>9.4205607476635524</v>
      </c>
      <c r="W801" s="15">
        <f t="shared" si="163"/>
        <v>1</v>
      </c>
      <c r="X801" s="15">
        <f t="shared" si="164"/>
        <v>1</v>
      </c>
      <c r="Y801" s="15">
        <f t="shared" si="165"/>
        <v>0</v>
      </c>
      <c r="Z801" s="15">
        <f t="shared" si="166"/>
        <v>1</v>
      </c>
      <c r="AA801" s="15">
        <f t="shared" si="167"/>
        <v>1</v>
      </c>
    </row>
    <row r="802" spans="1:27" x14ac:dyDescent="0.25">
      <c r="A802" t="s">
        <v>12</v>
      </c>
      <c r="B802" t="s">
        <v>530</v>
      </c>
      <c r="C802">
        <v>30113006456565</v>
      </c>
      <c r="D802" t="s">
        <v>4195</v>
      </c>
      <c r="E802" t="s">
        <v>3440</v>
      </c>
      <c r="F802">
        <v>2017</v>
      </c>
      <c r="G802" t="s">
        <v>4196</v>
      </c>
      <c r="H802" t="s">
        <v>4197</v>
      </c>
      <c r="I802">
        <v>19</v>
      </c>
      <c r="J802">
        <v>4</v>
      </c>
      <c r="K802">
        <v>2</v>
      </c>
      <c r="L802">
        <v>0</v>
      </c>
      <c r="N802" s="15" t="str">
        <f t="shared" si="156"/>
        <v>2017</v>
      </c>
      <c r="O802" s="15" t="str">
        <f t="shared" si="157"/>
        <v>02</v>
      </c>
      <c r="P802" s="15">
        <f t="shared" si="158"/>
        <v>201702</v>
      </c>
      <c r="Q802" s="15">
        <f t="shared" si="168"/>
        <v>202008</v>
      </c>
      <c r="R802" s="15">
        <f t="shared" si="159"/>
        <v>23</v>
      </c>
      <c r="S802" s="15">
        <f t="shared" si="160"/>
        <v>2</v>
      </c>
      <c r="T802" s="16">
        <f t="shared" si="161"/>
        <v>3.75</v>
      </c>
      <c r="U802" s="16">
        <f t="shared" si="162"/>
        <v>6.1333333333333337</v>
      </c>
      <c r="W802" s="15">
        <f t="shared" si="163"/>
        <v>1</v>
      </c>
      <c r="X802" s="15">
        <f t="shared" si="164"/>
        <v>0</v>
      </c>
      <c r="Y802" s="15">
        <f t="shared" si="165"/>
        <v>1</v>
      </c>
      <c r="Z802" s="15">
        <f t="shared" si="166"/>
        <v>1</v>
      </c>
      <c r="AA802" s="15">
        <f t="shared" si="167"/>
        <v>1</v>
      </c>
    </row>
    <row r="803" spans="1:27" x14ac:dyDescent="0.25">
      <c r="A803" t="s">
        <v>12</v>
      </c>
      <c r="B803" t="s">
        <v>530</v>
      </c>
      <c r="C803">
        <v>30113006410943</v>
      </c>
      <c r="D803" t="s">
        <v>4195</v>
      </c>
      <c r="E803" t="s">
        <v>3440</v>
      </c>
      <c r="F803">
        <v>2017</v>
      </c>
      <c r="G803" t="s">
        <v>4222</v>
      </c>
      <c r="H803" t="s">
        <v>4223</v>
      </c>
      <c r="I803">
        <v>30</v>
      </c>
      <c r="J803">
        <v>5</v>
      </c>
      <c r="K803">
        <v>7</v>
      </c>
      <c r="L803">
        <v>2</v>
      </c>
      <c r="N803" s="15" t="str">
        <f t="shared" si="156"/>
        <v>2017</v>
      </c>
      <c r="O803" s="15" t="str">
        <f t="shared" si="157"/>
        <v>02</v>
      </c>
      <c r="P803" s="15">
        <f t="shared" si="158"/>
        <v>201702</v>
      </c>
      <c r="Q803" s="15">
        <f t="shared" si="168"/>
        <v>202001</v>
      </c>
      <c r="R803" s="15">
        <f t="shared" si="159"/>
        <v>35</v>
      </c>
      <c r="S803" s="15">
        <f t="shared" si="160"/>
        <v>9</v>
      </c>
      <c r="T803" s="16">
        <f t="shared" si="161"/>
        <v>3.75</v>
      </c>
      <c r="U803" s="16">
        <f t="shared" si="162"/>
        <v>9.3333333333333339</v>
      </c>
      <c r="W803" s="15">
        <f t="shared" si="163"/>
        <v>1</v>
      </c>
      <c r="X803" s="15">
        <f t="shared" si="164"/>
        <v>1</v>
      </c>
      <c r="Y803" s="15">
        <f t="shared" si="165"/>
        <v>0</v>
      </c>
      <c r="Z803" s="15">
        <f t="shared" si="166"/>
        <v>0</v>
      </c>
      <c r="AA803" s="15">
        <f t="shared" si="167"/>
        <v>1</v>
      </c>
    </row>
    <row r="804" spans="1:27" x14ac:dyDescent="0.25">
      <c r="A804" t="s">
        <v>12</v>
      </c>
      <c r="B804" t="s">
        <v>530</v>
      </c>
      <c r="C804">
        <v>30113006572239</v>
      </c>
      <c r="D804" t="s">
        <v>4330</v>
      </c>
      <c r="E804" t="s">
        <v>2028</v>
      </c>
      <c r="F804">
        <v>2017</v>
      </c>
      <c r="G804" t="s">
        <v>4920</v>
      </c>
      <c r="H804" t="s">
        <v>4921</v>
      </c>
      <c r="I804">
        <v>16</v>
      </c>
      <c r="J804">
        <v>2</v>
      </c>
      <c r="K804">
        <v>2</v>
      </c>
      <c r="L804">
        <v>1</v>
      </c>
      <c r="N804" s="15" t="str">
        <f t="shared" si="156"/>
        <v>2018</v>
      </c>
      <c r="O804" s="15" t="str">
        <f t="shared" si="157"/>
        <v>01</v>
      </c>
      <c r="P804" s="15">
        <f t="shared" si="158"/>
        <v>201801</v>
      </c>
      <c r="Q804" s="15">
        <f t="shared" si="168"/>
        <v>202001</v>
      </c>
      <c r="R804" s="15">
        <f t="shared" si="159"/>
        <v>18</v>
      </c>
      <c r="S804" s="15">
        <f t="shared" si="160"/>
        <v>3</v>
      </c>
      <c r="T804" s="16">
        <f t="shared" si="161"/>
        <v>2.8333333333333335</v>
      </c>
      <c r="U804" s="16">
        <f t="shared" si="162"/>
        <v>6.3529411764705879</v>
      </c>
      <c r="W804" s="15">
        <f t="shared" si="163"/>
        <v>1</v>
      </c>
      <c r="X804" s="15">
        <f t="shared" si="164"/>
        <v>1</v>
      </c>
      <c r="Y804" s="15">
        <f t="shared" si="165"/>
        <v>1</v>
      </c>
      <c r="Z804" s="15">
        <f t="shared" si="166"/>
        <v>1</v>
      </c>
      <c r="AA804" s="15">
        <f t="shared" si="167"/>
        <v>1</v>
      </c>
    </row>
    <row r="805" spans="1:27" x14ac:dyDescent="0.25">
      <c r="A805" t="s">
        <v>12</v>
      </c>
      <c r="B805" t="s">
        <v>530</v>
      </c>
      <c r="C805">
        <v>30113006412683</v>
      </c>
      <c r="D805" t="s">
        <v>4005</v>
      </c>
      <c r="E805" t="s">
        <v>1862</v>
      </c>
      <c r="F805">
        <v>2016</v>
      </c>
      <c r="G805" t="s">
        <v>4044</v>
      </c>
      <c r="H805" t="s">
        <v>4045</v>
      </c>
      <c r="I805">
        <v>22</v>
      </c>
      <c r="J805">
        <v>6</v>
      </c>
      <c r="K805">
        <v>5</v>
      </c>
      <c r="L805">
        <v>1</v>
      </c>
      <c r="N805" s="15" t="str">
        <f t="shared" si="156"/>
        <v>2016</v>
      </c>
      <c r="O805" s="15" t="str">
        <f t="shared" si="157"/>
        <v>11</v>
      </c>
      <c r="P805" s="15">
        <f t="shared" si="158"/>
        <v>201611</v>
      </c>
      <c r="Q805" s="15">
        <f t="shared" si="168"/>
        <v>202001</v>
      </c>
      <c r="R805" s="15">
        <f t="shared" si="159"/>
        <v>28</v>
      </c>
      <c r="S805" s="15">
        <f t="shared" si="160"/>
        <v>6</v>
      </c>
      <c r="T805" s="16">
        <f t="shared" si="161"/>
        <v>4</v>
      </c>
      <c r="U805" s="16">
        <f t="shared" si="162"/>
        <v>7</v>
      </c>
      <c r="W805" s="15">
        <f t="shared" si="163"/>
        <v>1</v>
      </c>
      <c r="X805" s="15">
        <f t="shared" si="164"/>
        <v>1</v>
      </c>
      <c r="Y805" s="15">
        <f t="shared" si="165"/>
        <v>0</v>
      </c>
      <c r="Z805" s="15">
        <f t="shared" si="166"/>
        <v>1</v>
      </c>
      <c r="AA805" s="15">
        <f t="shared" si="167"/>
        <v>1</v>
      </c>
    </row>
    <row r="806" spans="1:27" x14ac:dyDescent="0.25">
      <c r="A806" t="s">
        <v>12</v>
      </c>
      <c r="B806" t="s">
        <v>4380</v>
      </c>
      <c r="C806">
        <v>30113006487339</v>
      </c>
      <c r="D806" t="s">
        <v>4397</v>
      </c>
      <c r="E806" t="s">
        <v>4382</v>
      </c>
      <c r="F806">
        <v>2009</v>
      </c>
      <c r="G806" t="s">
        <v>4398</v>
      </c>
      <c r="H806" t="s">
        <v>4399</v>
      </c>
      <c r="I806">
        <v>9</v>
      </c>
      <c r="J806">
        <v>8</v>
      </c>
      <c r="K806">
        <v>3</v>
      </c>
      <c r="L806">
        <v>3</v>
      </c>
      <c r="N806" s="15" t="str">
        <f t="shared" si="156"/>
        <v>2017</v>
      </c>
      <c r="O806" s="15" t="str">
        <f t="shared" si="157"/>
        <v>06</v>
      </c>
      <c r="P806" s="15">
        <f t="shared" si="158"/>
        <v>201706</v>
      </c>
      <c r="Q806" s="15">
        <f t="shared" si="168"/>
        <v>201912</v>
      </c>
      <c r="R806" s="15">
        <f t="shared" si="159"/>
        <v>17</v>
      </c>
      <c r="S806" s="15">
        <f t="shared" si="160"/>
        <v>6</v>
      </c>
      <c r="T806" s="16">
        <f t="shared" si="161"/>
        <v>3.4166666666666665</v>
      </c>
      <c r="U806" s="16">
        <f t="shared" si="162"/>
        <v>4.975609756097561</v>
      </c>
      <c r="W806" s="15">
        <f t="shared" si="163"/>
        <v>1</v>
      </c>
      <c r="X806" s="15">
        <f t="shared" si="164"/>
        <v>1</v>
      </c>
      <c r="Y806" s="15">
        <f t="shared" si="165"/>
        <v>1</v>
      </c>
      <c r="Z806" s="15">
        <f t="shared" si="166"/>
        <v>1</v>
      </c>
      <c r="AA806" s="15">
        <f t="shared" si="167"/>
        <v>1</v>
      </c>
    </row>
    <row r="807" spans="1:27" x14ac:dyDescent="0.25">
      <c r="A807" t="s">
        <v>12</v>
      </c>
      <c r="B807" t="s">
        <v>4380</v>
      </c>
      <c r="C807">
        <v>30113006548940</v>
      </c>
      <c r="D807" t="s">
        <v>4381</v>
      </c>
      <c r="E807" t="s">
        <v>4382</v>
      </c>
      <c r="F807">
        <v>2014</v>
      </c>
      <c r="G807" t="s">
        <v>4383</v>
      </c>
      <c r="H807" t="s">
        <v>4384</v>
      </c>
      <c r="I807">
        <v>6</v>
      </c>
      <c r="J807">
        <v>5</v>
      </c>
      <c r="K807">
        <v>2</v>
      </c>
      <c r="L807">
        <v>3</v>
      </c>
      <c r="N807" s="15" t="str">
        <f t="shared" si="156"/>
        <v>2017</v>
      </c>
      <c r="O807" s="15" t="str">
        <f t="shared" si="157"/>
        <v>09</v>
      </c>
      <c r="P807" s="15">
        <f t="shared" si="158"/>
        <v>201709</v>
      </c>
      <c r="Q807" s="15">
        <f t="shared" si="168"/>
        <v>201912</v>
      </c>
      <c r="R807" s="15">
        <f t="shared" si="159"/>
        <v>11</v>
      </c>
      <c r="S807" s="15">
        <f t="shared" si="160"/>
        <v>5</v>
      </c>
      <c r="T807" s="16">
        <f t="shared" si="161"/>
        <v>3.1666666666666665</v>
      </c>
      <c r="U807" s="16">
        <f t="shared" si="162"/>
        <v>3.4736842105263159</v>
      </c>
      <c r="W807" s="15">
        <f t="shared" si="163"/>
        <v>1</v>
      </c>
      <c r="X807" s="15">
        <f t="shared" si="164"/>
        <v>1</v>
      </c>
      <c r="Y807" s="15">
        <f t="shared" si="165"/>
        <v>1</v>
      </c>
      <c r="Z807" s="15">
        <f t="shared" si="166"/>
        <v>1</v>
      </c>
      <c r="AA807" s="15">
        <f t="shared" si="167"/>
        <v>1</v>
      </c>
    </row>
    <row r="808" spans="1:27" x14ac:dyDescent="0.25">
      <c r="A808" t="s">
        <v>12</v>
      </c>
      <c r="B808" t="s">
        <v>4380</v>
      </c>
      <c r="C808">
        <v>30113006487313</v>
      </c>
      <c r="D808" t="s">
        <v>4394</v>
      </c>
      <c r="E808" t="s">
        <v>4382</v>
      </c>
      <c r="F808">
        <v>2010</v>
      </c>
      <c r="G808" t="s">
        <v>4395</v>
      </c>
      <c r="H808" t="s">
        <v>4396</v>
      </c>
      <c r="I808">
        <v>6</v>
      </c>
      <c r="J808">
        <v>12</v>
      </c>
      <c r="K808">
        <v>0</v>
      </c>
      <c r="L808">
        <v>3</v>
      </c>
      <c r="N808" s="15" t="str">
        <f t="shared" si="156"/>
        <v>2017</v>
      </c>
      <c r="O808" s="15" t="str">
        <f t="shared" si="157"/>
        <v>06</v>
      </c>
      <c r="P808" s="15">
        <f t="shared" si="158"/>
        <v>201706</v>
      </c>
      <c r="Q808" s="15">
        <f t="shared" si="168"/>
        <v>201907</v>
      </c>
      <c r="R808" s="15">
        <f t="shared" si="159"/>
        <v>18</v>
      </c>
      <c r="S808" s="15">
        <f t="shared" si="160"/>
        <v>3</v>
      </c>
      <c r="T808" s="16">
        <f t="shared" si="161"/>
        <v>3.4166666666666665</v>
      </c>
      <c r="U808" s="16">
        <f t="shared" si="162"/>
        <v>5.2682926829268295</v>
      </c>
      <c r="W808" s="15">
        <f t="shared" si="163"/>
        <v>1</v>
      </c>
      <c r="X808" s="15">
        <f t="shared" si="164"/>
        <v>1</v>
      </c>
      <c r="Y808" s="15">
        <f t="shared" si="165"/>
        <v>1</v>
      </c>
      <c r="Z808" s="15">
        <f t="shared" si="166"/>
        <v>1</v>
      </c>
      <c r="AA808" s="15">
        <f t="shared" si="167"/>
        <v>1</v>
      </c>
    </row>
    <row r="809" spans="1:27" x14ac:dyDescent="0.25">
      <c r="A809" t="s">
        <v>12</v>
      </c>
      <c r="B809" t="s">
        <v>4380</v>
      </c>
      <c r="C809">
        <v>30113006486794</v>
      </c>
      <c r="D809" t="s">
        <v>4388</v>
      </c>
      <c r="E809" t="s">
        <v>4382</v>
      </c>
      <c r="F809">
        <v>2011</v>
      </c>
      <c r="G809" t="s">
        <v>4389</v>
      </c>
      <c r="H809" t="s">
        <v>4390</v>
      </c>
      <c r="I809">
        <v>9</v>
      </c>
      <c r="J809">
        <v>10</v>
      </c>
      <c r="K809">
        <v>1</v>
      </c>
      <c r="L809">
        <v>2</v>
      </c>
      <c r="N809" s="15" t="str">
        <f t="shared" si="156"/>
        <v>2017</v>
      </c>
      <c r="O809" s="15" t="str">
        <f t="shared" si="157"/>
        <v>06</v>
      </c>
      <c r="P809" s="15">
        <f t="shared" si="158"/>
        <v>201706</v>
      </c>
      <c r="Q809" s="15">
        <f t="shared" si="168"/>
        <v>202001</v>
      </c>
      <c r="R809" s="15">
        <f t="shared" si="159"/>
        <v>19</v>
      </c>
      <c r="S809" s="15">
        <f t="shared" si="160"/>
        <v>3</v>
      </c>
      <c r="T809" s="16">
        <f t="shared" si="161"/>
        <v>3.4166666666666665</v>
      </c>
      <c r="U809" s="16">
        <f t="shared" si="162"/>
        <v>5.5609756097560981</v>
      </c>
      <c r="W809" s="15">
        <f t="shared" si="163"/>
        <v>1</v>
      </c>
      <c r="X809" s="15">
        <f t="shared" si="164"/>
        <v>1</v>
      </c>
      <c r="Y809" s="15">
        <f t="shared" si="165"/>
        <v>1</v>
      </c>
      <c r="Z809" s="15">
        <f t="shared" si="166"/>
        <v>1</v>
      </c>
      <c r="AA809" s="15">
        <f t="shared" si="167"/>
        <v>1</v>
      </c>
    </row>
    <row r="810" spans="1:27" x14ac:dyDescent="0.25">
      <c r="A810" t="s">
        <v>12</v>
      </c>
      <c r="B810" t="s">
        <v>4380</v>
      </c>
      <c r="C810">
        <v>30113006549344</v>
      </c>
      <c r="D810" t="s">
        <v>4391</v>
      </c>
      <c r="E810" t="s">
        <v>4382</v>
      </c>
      <c r="F810">
        <v>2014</v>
      </c>
      <c r="G810" t="s">
        <v>4392</v>
      </c>
      <c r="H810" t="s">
        <v>4393</v>
      </c>
      <c r="I810">
        <v>7</v>
      </c>
      <c r="J810">
        <v>7</v>
      </c>
      <c r="K810">
        <v>4</v>
      </c>
      <c r="L810">
        <v>1</v>
      </c>
      <c r="N810" s="15" t="str">
        <f t="shared" si="156"/>
        <v>2017</v>
      </c>
      <c r="O810" s="15" t="str">
        <f t="shared" si="157"/>
        <v>09</v>
      </c>
      <c r="P810" s="15">
        <f t="shared" si="158"/>
        <v>201709</v>
      </c>
      <c r="Q810" s="15">
        <f t="shared" si="168"/>
        <v>202001</v>
      </c>
      <c r="R810" s="15">
        <f t="shared" si="159"/>
        <v>14</v>
      </c>
      <c r="S810" s="15">
        <f t="shared" si="160"/>
        <v>5</v>
      </c>
      <c r="T810" s="16">
        <f t="shared" si="161"/>
        <v>3.1666666666666665</v>
      </c>
      <c r="U810" s="16">
        <f t="shared" si="162"/>
        <v>4.4210526315789478</v>
      </c>
      <c r="W810" s="15">
        <f t="shared" si="163"/>
        <v>1</v>
      </c>
      <c r="X810" s="15">
        <f t="shared" si="164"/>
        <v>1</v>
      </c>
      <c r="Y810" s="15">
        <f t="shared" si="165"/>
        <v>1</v>
      </c>
      <c r="Z810" s="15">
        <f t="shared" si="166"/>
        <v>1</v>
      </c>
      <c r="AA810" s="15">
        <f t="shared" si="167"/>
        <v>1</v>
      </c>
    </row>
    <row r="811" spans="1:27" x14ac:dyDescent="0.25">
      <c r="A811" t="s">
        <v>12</v>
      </c>
      <c r="B811" t="s">
        <v>4380</v>
      </c>
      <c r="C811">
        <v>30113006600766</v>
      </c>
      <c r="D811" t="s">
        <v>4385</v>
      </c>
      <c r="E811" t="s">
        <v>4382</v>
      </c>
      <c r="F811">
        <v>2010</v>
      </c>
      <c r="G811" t="s">
        <v>4386</v>
      </c>
      <c r="H811" t="s">
        <v>4387</v>
      </c>
      <c r="I811">
        <v>3</v>
      </c>
      <c r="J811">
        <v>4</v>
      </c>
      <c r="K811">
        <v>0</v>
      </c>
      <c r="L811">
        <v>2</v>
      </c>
      <c r="N811" s="15" t="str">
        <f t="shared" si="156"/>
        <v>2018</v>
      </c>
      <c r="O811" s="15" t="str">
        <f t="shared" si="157"/>
        <v>03</v>
      </c>
      <c r="P811" s="15">
        <f t="shared" si="158"/>
        <v>201803</v>
      </c>
      <c r="Q811" s="15">
        <f t="shared" si="168"/>
        <v>201907</v>
      </c>
      <c r="R811" s="15">
        <f t="shared" si="159"/>
        <v>7</v>
      </c>
      <c r="S811" s="15">
        <f t="shared" si="160"/>
        <v>2</v>
      </c>
      <c r="T811" s="16">
        <f t="shared" si="161"/>
        <v>2.6666666666666665</v>
      </c>
      <c r="U811" s="16">
        <f t="shared" si="162"/>
        <v>2.625</v>
      </c>
      <c r="W811" s="15">
        <f t="shared" si="163"/>
        <v>1</v>
      </c>
      <c r="X811" s="15">
        <f t="shared" si="164"/>
        <v>1</v>
      </c>
      <c r="Y811" s="15">
        <f t="shared" si="165"/>
        <v>1</v>
      </c>
      <c r="Z811" s="15">
        <f t="shared" si="166"/>
        <v>1</v>
      </c>
      <c r="AA811" s="15">
        <f t="shared" si="167"/>
        <v>1</v>
      </c>
    </row>
    <row r="812" spans="1:27" x14ac:dyDescent="0.25">
      <c r="A812" t="s">
        <v>12</v>
      </c>
      <c r="B812" t="s">
        <v>302</v>
      </c>
      <c r="C812">
        <v>30113003159774</v>
      </c>
      <c r="D812" t="s">
        <v>303</v>
      </c>
      <c r="E812" t="s">
        <v>304</v>
      </c>
      <c r="F812">
        <v>2009</v>
      </c>
      <c r="G812" t="s">
        <v>305</v>
      </c>
      <c r="H812" t="s">
        <v>306</v>
      </c>
      <c r="I812">
        <v>64</v>
      </c>
      <c r="J812">
        <v>4</v>
      </c>
      <c r="K812">
        <v>5</v>
      </c>
      <c r="L812">
        <v>1</v>
      </c>
      <c r="N812" s="15" t="str">
        <f t="shared" si="156"/>
        <v>2010</v>
      </c>
      <c r="O812" s="15" t="str">
        <f t="shared" si="157"/>
        <v>05</v>
      </c>
      <c r="P812" s="15">
        <f t="shared" si="158"/>
        <v>201005</v>
      </c>
      <c r="Q812" s="15">
        <f t="shared" si="168"/>
        <v>202010</v>
      </c>
      <c r="R812" s="15">
        <f t="shared" si="159"/>
        <v>68</v>
      </c>
      <c r="S812" s="15">
        <f t="shared" si="160"/>
        <v>6</v>
      </c>
      <c r="T812" s="16">
        <f t="shared" si="161"/>
        <v>10.5</v>
      </c>
      <c r="U812" s="16">
        <f t="shared" si="162"/>
        <v>6.4761904761904763</v>
      </c>
      <c r="W812" s="15">
        <f t="shared" si="163"/>
        <v>1</v>
      </c>
      <c r="X812" s="15">
        <f t="shared" si="164"/>
        <v>0</v>
      </c>
      <c r="Y812" s="15">
        <f t="shared" si="165"/>
        <v>1</v>
      </c>
      <c r="Z812" s="15">
        <f t="shared" si="166"/>
        <v>1</v>
      </c>
      <c r="AA812" s="15">
        <f t="shared" si="167"/>
        <v>1</v>
      </c>
    </row>
    <row r="813" spans="1:27" x14ac:dyDescent="0.25">
      <c r="A813" t="s">
        <v>12</v>
      </c>
      <c r="B813" t="s">
        <v>302</v>
      </c>
      <c r="C813">
        <v>30113003159766</v>
      </c>
      <c r="D813" t="s">
        <v>307</v>
      </c>
      <c r="E813" t="s">
        <v>304</v>
      </c>
      <c r="F813">
        <v>2009</v>
      </c>
      <c r="G813" t="s">
        <v>308</v>
      </c>
      <c r="H813" t="s">
        <v>309</v>
      </c>
      <c r="I813">
        <v>52</v>
      </c>
      <c r="J813">
        <v>7</v>
      </c>
      <c r="K813">
        <v>2</v>
      </c>
      <c r="L813">
        <v>1</v>
      </c>
      <c r="N813" s="15" t="str">
        <f t="shared" si="156"/>
        <v>2010</v>
      </c>
      <c r="O813" s="15" t="str">
        <f t="shared" si="157"/>
        <v>05</v>
      </c>
      <c r="P813" s="15">
        <f t="shared" si="158"/>
        <v>201005</v>
      </c>
      <c r="Q813" s="15">
        <f t="shared" si="168"/>
        <v>202003</v>
      </c>
      <c r="R813" s="15">
        <f t="shared" si="159"/>
        <v>59</v>
      </c>
      <c r="S813" s="15">
        <f t="shared" si="160"/>
        <v>3</v>
      </c>
      <c r="T813" s="16">
        <f t="shared" si="161"/>
        <v>10.5</v>
      </c>
      <c r="U813" s="16">
        <f t="shared" si="162"/>
        <v>5.6190476190476186</v>
      </c>
      <c r="W813" s="15">
        <f t="shared" si="163"/>
        <v>1</v>
      </c>
      <c r="X813" s="15">
        <f t="shared" si="164"/>
        <v>1</v>
      </c>
      <c r="Y813" s="15">
        <f t="shared" si="165"/>
        <v>1</v>
      </c>
      <c r="Z813" s="15">
        <f t="shared" si="166"/>
        <v>1</v>
      </c>
      <c r="AA813" s="15">
        <f t="shared" si="167"/>
        <v>1</v>
      </c>
    </row>
    <row r="814" spans="1:27" x14ac:dyDescent="0.25">
      <c r="A814" t="s">
        <v>12</v>
      </c>
      <c r="B814" t="s">
        <v>302</v>
      </c>
      <c r="C814">
        <v>30113006077932</v>
      </c>
      <c r="D814" t="s">
        <v>2440</v>
      </c>
      <c r="E814" t="s">
        <v>1817</v>
      </c>
      <c r="F814">
        <v>2014</v>
      </c>
      <c r="G814" t="s">
        <v>2441</v>
      </c>
      <c r="H814" t="s">
        <v>2442</v>
      </c>
      <c r="I814">
        <v>40</v>
      </c>
      <c r="J814">
        <v>25</v>
      </c>
      <c r="N814" s="15" t="str">
        <f t="shared" si="156"/>
        <v>2014</v>
      </c>
      <c r="O814" s="15" t="str">
        <f t="shared" si="157"/>
        <v>12</v>
      </c>
      <c r="P814" s="15">
        <f t="shared" si="158"/>
        <v>201412</v>
      </c>
      <c r="Q814" s="15">
        <f t="shared" si="168"/>
        <v>201812</v>
      </c>
      <c r="R814" s="15">
        <f t="shared" si="159"/>
        <v>65</v>
      </c>
      <c r="S814" s="15">
        <f t="shared" si="160"/>
        <v>0</v>
      </c>
      <c r="T814" s="16">
        <f t="shared" si="161"/>
        <v>5.916666666666667</v>
      </c>
      <c r="U814" s="16">
        <f t="shared" si="162"/>
        <v>10.985915492957746</v>
      </c>
      <c r="W814" s="15">
        <f t="shared" si="163"/>
        <v>1</v>
      </c>
      <c r="X814" s="15">
        <f t="shared" si="164"/>
        <v>1</v>
      </c>
      <c r="Y814" s="15">
        <f t="shared" si="165"/>
        <v>0</v>
      </c>
      <c r="Z814" s="15">
        <f t="shared" si="166"/>
        <v>1</v>
      </c>
      <c r="AA814" s="15">
        <f t="shared" si="167"/>
        <v>1</v>
      </c>
    </row>
    <row r="815" spans="1:27" x14ac:dyDescent="0.25">
      <c r="A815" t="s">
        <v>12</v>
      </c>
      <c r="B815" t="s">
        <v>302</v>
      </c>
      <c r="C815">
        <v>30113006208719</v>
      </c>
      <c r="D815" t="s">
        <v>2788</v>
      </c>
      <c r="F815">
        <v>2008</v>
      </c>
      <c r="G815" t="s">
        <v>2789</v>
      </c>
      <c r="H815" t="s">
        <v>2790</v>
      </c>
      <c r="I815">
        <v>57</v>
      </c>
      <c r="J815">
        <v>7</v>
      </c>
      <c r="K815">
        <v>14</v>
      </c>
      <c r="L815">
        <v>1</v>
      </c>
      <c r="N815" s="15" t="str">
        <f t="shared" si="156"/>
        <v>2015</v>
      </c>
      <c r="O815" s="15" t="str">
        <f t="shared" si="157"/>
        <v>08</v>
      </c>
      <c r="P815" s="15">
        <f t="shared" si="158"/>
        <v>201508</v>
      </c>
      <c r="Q815" s="15">
        <f t="shared" si="168"/>
        <v>202003</v>
      </c>
      <c r="R815" s="15">
        <f t="shared" si="159"/>
        <v>64</v>
      </c>
      <c r="S815" s="15">
        <f t="shared" si="160"/>
        <v>15</v>
      </c>
      <c r="T815" s="16">
        <f t="shared" si="161"/>
        <v>5.25</v>
      </c>
      <c r="U815" s="16">
        <f t="shared" si="162"/>
        <v>12.19047619047619</v>
      </c>
      <c r="W815" s="15">
        <f t="shared" si="163"/>
        <v>1</v>
      </c>
      <c r="X815" s="15">
        <f t="shared" si="164"/>
        <v>1</v>
      </c>
      <c r="Y815" s="15">
        <f t="shared" si="165"/>
        <v>0</v>
      </c>
      <c r="Z815" s="15">
        <f t="shared" si="166"/>
        <v>0</v>
      </c>
      <c r="AA815" s="15">
        <f t="shared" si="167"/>
        <v>1</v>
      </c>
    </row>
    <row r="816" spans="1:27" x14ac:dyDescent="0.25">
      <c r="A816" t="s">
        <v>12</v>
      </c>
      <c r="B816" t="s">
        <v>302</v>
      </c>
      <c r="C816">
        <v>30113006208735</v>
      </c>
      <c r="D816" t="s">
        <v>2783</v>
      </c>
      <c r="F816">
        <v>2013</v>
      </c>
      <c r="G816" t="s">
        <v>2784</v>
      </c>
      <c r="H816" t="s">
        <v>2067</v>
      </c>
      <c r="I816">
        <v>42</v>
      </c>
      <c r="J816">
        <v>6</v>
      </c>
      <c r="K816">
        <v>1</v>
      </c>
      <c r="L816">
        <v>0</v>
      </c>
      <c r="N816" s="15" t="str">
        <f t="shared" si="156"/>
        <v>2015</v>
      </c>
      <c r="O816" s="15" t="str">
        <f t="shared" si="157"/>
        <v>08</v>
      </c>
      <c r="P816" s="15">
        <f t="shared" si="158"/>
        <v>201508</v>
      </c>
      <c r="Q816" s="15">
        <f t="shared" si="168"/>
        <v>201905</v>
      </c>
      <c r="R816" s="15">
        <f t="shared" si="159"/>
        <v>48</v>
      </c>
      <c r="S816" s="15">
        <f t="shared" si="160"/>
        <v>1</v>
      </c>
      <c r="T816" s="16">
        <f t="shared" si="161"/>
        <v>5.25</v>
      </c>
      <c r="U816" s="16">
        <f t="shared" si="162"/>
        <v>9.1428571428571423</v>
      </c>
      <c r="W816" s="15">
        <f t="shared" si="163"/>
        <v>1</v>
      </c>
      <c r="X816" s="15">
        <f t="shared" si="164"/>
        <v>1</v>
      </c>
      <c r="Y816" s="15">
        <f t="shared" si="165"/>
        <v>0</v>
      </c>
      <c r="Z816" s="15">
        <f t="shared" si="166"/>
        <v>1</v>
      </c>
      <c r="AA816" s="15">
        <f t="shared" si="167"/>
        <v>1</v>
      </c>
    </row>
    <row r="817" spans="1:27" x14ac:dyDescent="0.25">
      <c r="A817" t="s">
        <v>12</v>
      </c>
      <c r="B817" t="s">
        <v>302</v>
      </c>
      <c r="C817">
        <v>30113005997551</v>
      </c>
      <c r="D817" t="s">
        <v>2171</v>
      </c>
      <c r="F817">
        <v>2010</v>
      </c>
      <c r="G817" t="s">
        <v>2172</v>
      </c>
      <c r="H817" t="s">
        <v>2173</v>
      </c>
      <c r="I817">
        <v>52</v>
      </c>
      <c r="J817">
        <v>18</v>
      </c>
      <c r="K817">
        <v>12</v>
      </c>
      <c r="L817">
        <v>2</v>
      </c>
      <c r="N817" s="15" t="str">
        <f t="shared" si="156"/>
        <v>2014</v>
      </c>
      <c r="O817" s="15" t="str">
        <f t="shared" si="157"/>
        <v>10</v>
      </c>
      <c r="P817" s="15">
        <f t="shared" si="158"/>
        <v>201410</v>
      </c>
      <c r="Q817" s="15">
        <f t="shared" si="168"/>
        <v>202005</v>
      </c>
      <c r="R817" s="15">
        <f t="shared" si="159"/>
        <v>70</v>
      </c>
      <c r="S817" s="15">
        <f t="shared" si="160"/>
        <v>14</v>
      </c>
      <c r="T817" s="16">
        <f t="shared" si="161"/>
        <v>6.083333333333333</v>
      </c>
      <c r="U817" s="16">
        <f t="shared" si="162"/>
        <v>11.506849315068493</v>
      </c>
      <c r="W817" s="15">
        <f t="shared" si="163"/>
        <v>1</v>
      </c>
      <c r="X817" s="15">
        <f t="shared" si="164"/>
        <v>1</v>
      </c>
      <c r="Y817" s="15">
        <f t="shared" si="165"/>
        <v>0</v>
      </c>
      <c r="Z817" s="15">
        <f t="shared" si="166"/>
        <v>0</v>
      </c>
      <c r="AA817" s="15">
        <f t="shared" si="167"/>
        <v>1</v>
      </c>
    </row>
    <row r="818" spans="1:27" x14ac:dyDescent="0.25">
      <c r="A818" t="s">
        <v>12</v>
      </c>
      <c r="B818" t="s">
        <v>302</v>
      </c>
      <c r="C818">
        <v>30113006348960</v>
      </c>
      <c r="D818" t="s">
        <v>3675</v>
      </c>
      <c r="F818">
        <v>2008</v>
      </c>
      <c r="G818" t="s">
        <v>3676</v>
      </c>
      <c r="H818" t="s">
        <v>3677</v>
      </c>
      <c r="I818">
        <v>34</v>
      </c>
      <c r="J818">
        <v>13</v>
      </c>
      <c r="K818">
        <v>12</v>
      </c>
      <c r="L818">
        <v>4</v>
      </c>
      <c r="N818" s="15" t="str">
        <f t="shared" si="156"/>
        <v>2016</v>
      </c>
      <c r="O818" s="15" t="str">
        <f t="shared" si="157"/>
        <v>08</v>
      </c>
      <c r="P818" s="15">
        <f t="shared" si="158"/>
        <v>201608</v>
      </c>
      <c r="Q818" s="15">
        <f t="shared" si="168"/>
        <v>202006</v>
      </c>
      <c r="R818" s="15">
        <f t="shared" si="159"/>
        <v>47</v>
      </c>
      <c r="S818" s="15">
        <f t="shared" si="160"/>
        <v>16</v>
      </c>
      <c r="T818" s="16">
        <f t="shared" si="161"/>
        <v>4.25</v>
      </c>
      <c r="U818" s="16">
        <f t="shared" si="162"/>
        <v>11.058823529411764</v>
      </c>
      <c r="W818" s="15">
        <f t="shared" si="163"/>
        <v>1</v>
      </c>
      <c r="X818" s="15">
        <f t="shared" si="164"/>
        <v>1</v>
      </c>
      <c r="Y818" s="15">
        <f t="shared" si="165"/>
        <v>0</v>
      </c>
      <c r="Z818" s="15">
        <f t="shared" si="166"/>
        <v>0</v>
      </c>
      <c r="AA818" s="15">
        <f t="shared" si="167"/>
        <v>1</v>
      </c>
    </row>
    <row r="819" spans="1:27" x14ac:dyDescent="0.25">
      <c r="A819" t="s">
        <v>12</v>
      </c>
      <c r="B819" t="s">
        <v>302</v>
      </c>
      <c r="C819">
        <v>30113006208586</v>
      </c>
      <c r="D819" t="s">
        <v>1709</v>
      </c>
      <c r="F819">
        <v>2012</v>
      </c>
      <c r="G819" t="s">
        <v>2777</v>
      </c>
      <c r="H819" t="s">
        <v>2778</v>
      </c>
      <c r="I819">
        <v>33</v>
      </c>
      <c r="J819">
        <v>16</v>
      </c>
      <c r="K819">
        <v>11</v>
      </c>
      <c r="L819">
        <v>2</v>
      </c>
      <c r="N819" s="15" t="str">
        <f t="shared" si="156"/>
        <v>2015</v>
      </c>
      <c r="O819" s="15" t="str">
        <f t="shared" si="157"/>
        <v>08</v>
      </c>
      <c r="P819" s="15">
        <f t="shared" si="158"/>
        <v>201508</v>
      </c>
      <c r="Q819" s="15">
        <f t="shared" si="168"/>
        <v>202005</v>
      </c>
      <c r="R819" s="15">
        <f t="shared" si="159"/>
        <v>49</v>
      </c>
      <c r="S819" s="15">
        <f t="shared" si="160"/>
        <v>13</v>
      </c>
      <c r="T819" s="16">
        <f t="shared" si="161"/>
        <v>5.25</v>
      </c>
      <c r="U819" s="16">
        <f t="shared" si="162"/>
        <v>9.3333333333333339</v>
      </c>
      <c r="W819" s="15">
        <f t="shared" si="163"/>
        <v>1</v>
      </c>
      <c r="X819" s="15">
        <f t="shared" si="164"/>
        <v>1</v>
      </c>
      <c r="Y819" s="15">
        <f t="shared" si="165"/>
        <v>0</v>
      </c>
      <c r="Z819" s="15">
        <f t="shared" si="166"/>
        <v>0</v>
      </c>
      <c r="AA819" s="15">
        <f t="shared" si="167"/>
        <v>1</v>
      </c>
    </row>
    <row r="820" spans="1:27" x14ac:dyDescent="0.25">
      <c r="A820" t="s">
        <v>12</v>
      </c>
      <c r="B820" t="s">
        <v>302</v>
      </c>
      <c r="C820">
        <v>30113006208578</v>
      </c>
      <c r="D820" t="s">
        <v>2779</v>
      </c>
      <c r="F820">
        <v>2008</v>
      </c>
      <c r="G820" t="s">
        <v>2780</v>
      </c>
      <c r="H820" t="s">
        <v>2781</v>
      </c>
      <c r="I820">
        <v>42</v>
      </c>
      <c r="J820">
        <v>10</v>
      </c>
      <c r="K820">
        <v>13</v>
      </c>
      <c r="L820">
        <v>3</v>
      </c>
      <c r="N820" s="15" t="str">
        <f t="shared" si="156"/>
        <v>2015</v>
      </c>
      <c r="O820" s="15" t="str">
        <f t="shared" si="157"/>
        <v>08</v>
      </c>
      <c r="P820" s="15">
        <f t="shared" si="158"/>
        <v>201508</v>
      </c>
      <c r="Q820" s="15">
        <f t="shared" si="168"/>
        <v>202002</v>
      </c>
      <c r="R820" s="15">
        <f t="shared" si="159"/>
        <v>52</v>
      </c>
      <c r="S820" s="15">
        <f t="shared" si="160"/>
        <v>16</v>
      </c>
      <c r="T820" s="16">
        <f t="shared" si="161"/>
        <v>5.25</v>
      </c>
      <c r="U820" s="16">
        <f t="shared" si="162"/>
        <v>9.9047619047619051</v>
      </c>
      <c r="W820" s="15">
        <f t="shared" si="163"/>
        <v>1</v>
      </c>
      <c r="X820" s="15">
        <f t="shared" si="164"/>
        <v>1</v>
      </c>
      <c r="Y820" s="15">
        <f t="shared" si="165"/>
        <v>0</v>
      </c>
      <c r="Z820" s="15">
        <f t="shared" si="166"/>
        <v>0</v>
      </c>
      <c r="AA820" s="15">
        <f t="shared" si="167"/>
        <v>1</v>
      </c>
    </row>
    <row r="821" spans="1:27" x14ac:dyDescent="0.25">
      <c r="A821" t="s">
        <v>12</v>
      </c>
      <c r="B821" t="s">
        <v>302</v>
      </c>
      <c r="C821">
        <v>30113005907758</v>
      </c>
      <c r="D821" t="s">
        <v>2065</v>
      </c>
      <c r="E821" t="s">
        <v>1817</v>
      </c>
      <c r="F821">
        <v>2014</v>
      </c>
      <c r="G821" t="s">
        <v>2066</v>
      </c>
      <c r="H821" t="s">
        <v>2067</v>
      </c>
      <c r="I821">
        <v>69</v>
      </c>
      <c r="J821">
        <v>18</v>
      </c>
      <c r="K821">
        <v>1</v>
      </c>
      <c r="L821">
        <v>0</v>
      </c>
      <c r="N821" s="15" t="str">
        <f t="shared" si="156"/>
        <v>2014</v>
      </c>
      <c r="O821" s="15" t="str">
        <f t="shared" si="157"/>
        <v>06</v>
      </c>
      <c r="P821" s="15">
        <f t="shared" si="158"/>
        <v>201406</v>
      </c>
      <c r="Q821" s="15">
        <f t="shared" si="168"/>
        <v>201905</v>
      </c>
      <c r="R821" s="15">
        <f t="shared" si="159"/>
        <v>87</v>
      </c>
      <c r="S821" s="15">
        <f t="shared" si="160"/>
        <v>1</v>
      </c>
      <c r="T821" s="16">
        <f t="shared" si="161"/>
        <v>6.416666666666667</v>
      </c>
      <c r="U821" s="16">
        <f t="shared" si="162"/>
        <v>13.558441558441558</v>
      </c>
      <c r="W821" s="15">
        <f t="shared" si="163"/>
        <v>1</v>
      </c>
      <c r="X821" s="15">
        <f t="shared" si="164"/>
        <v>1</v>
      </c>
      <c r="Y821" s="15">
        <f t="shared" si="165"/>
        <v>0</v>
      </c>
      <c r="Z821" s="15">
        <f t="shared" si="166"/>
        <v>1</v>
      </c>
      <c r="AA821" s="15">
        <f t="shared" si="167"/>
        <v>1</v>
      </c>
    </row>
    <row r="822" spans="1:27" x14ac:dyDescent="0.25">
      <c r="A822" t="s">
        <v>12</v>
      </c>
      <c r="B822" t="s">
        <v>302</v>
      </c>
      <c r="C822">
        <v>30113006219625</v>
      </c>
      <c r="D822" t="s">
        <v>2834</v>
      </c>
      <c r="E822" t="s">
        <v>1817</v>
      </c>
      <c r="F822">
        <v>2013</v>
      </c>
      <c r="G822" t="s">
        <v>2835</v>
      </c>
      <c r="H822" t="s">
        <v>2836</v>
      </c>
      <c r="I822">
        <v>48</v>
      </c>
      <c r="J822">
        <v>14</v>
      </c>
      <c r="K822">
        <v>13</v>
      </c>
      <c r="L822">
        <v>1</v>
      </c>
      <c r="N822" s="15" t="str">
        <f t="shared" si="156"/>
        <v>2015</v>
      </c>
      <c r="O822" s="15" t="str">
        <f t="shared" si="157"/>
        <v>09</v>
      </c>
      <c r="P822" s="15">
        <f t="shared" si="158"/>
        <v>201509</v>
      </c>
      <c r="Q822" s="15">
        <f t="shared" si="168"/>
        <v>202003</v>
      </c>
      <c r="R822" s="15">
        <f t="shared" si="159"/>
        <v>62</v>
      </c>
      <c r="S822" s="15">
        <f t="shared" si="160"/>
        <v>14</v>
      </c>
      <c r="T822" s="16">
        <f t="shared" si="161"/>
        <v>5.166666666666667</v>
      </c>
      <c r="U822" s="16">
        <f t="shared" si="162"/>
        <v>12</v>
      </c>
      <c r="W822" s="15">
        <f t="shared" si="163"/>
        <v>1</v>
      </c>
      <c r="X822" s="15">
        <f t="shared" si="164"/>
        <v>1</v>
      </c>
      <c r="Y822" s="15">
        <f t="shared" si="165"/>
        <v>0</v>
      </c>
      <c r="Z822" s="15">
        <f t="shared" si="166"/>
        <v>0</v>
      </c>
      <c r="AA822" s="15">
        <f t="shared" si="167"/>
        <v>1</v>
      </c>
    </row>
    <row r="823" spans="1:27" x14ac:dyDescent="0.25">
      <c r="A823" t="s">
        <v>12</v>
      </c>
      <c r="B823" t="s">
        <v>302</v>
      </c>
      <c r="C823">
        <v>30113006208610</v>
      </c>
      <c r="D823" t="s">
        <v>2785</v>
      </c>
      <c r="E823" t="s">
        <v>1817</v>
      </c>
      <c r="F823">
        <v>2014</v>
      </c>
      <c r="G823" t="s">
        <v>2786</v>
      </c>
      <c r="H823" t="s">
        <v>2787</v>
      </c>
      <c r="I823">
        <v>60</v>
      </c>
      <c r="J823">
        <v>13</v>
      </c>
      <c r="K823">
        <v>17</v>
      </c>
      <c r="L823">
        <v>0</v>
      </c>
      <c r="N823" s="15" t="str">
        <f t="shared" si="156"/>
        <v>2015</v>
      </c>
      <c r="O823" s="15" t="str">
        <f t="shared" si="157"/>
        <v>08</v>
      </c>
      <c r="P823" s="15">
        <f t="shared" si="158"/>
        <v>201508</v>
      </c>
      <c r="Q823" s="15">
        <f t="shared" si="168"/>
        <v>202003</v>
      </c>
      <c r="R823" s="15">
        <f t="shared" si="159"/>
        <v>73</v>
      </c>
      <c r="S823" s="15">
        <f t="shared" si="160"/>
        <v>17</v>
      </c>
      <c r="T823" s="16">
        <f t="shared" si="161"/>
        <v>5.25</v>
      </c>
      <c r="U823" s="16">
        <f t="shared" si="162"/>
        <v>13.904761904761905</v>
      </c>
      <c r="W823" s="15">
        <f t="shared" si="163"/>
        <v>1</v>
      </c>
      <c r="X823" s="15">
        <f t="shared" si="164"/>
        <v>1</v>
      </c>
      <c r="Y823" s="15">
        <f t="shared" si="165"/>
        <v>0</v>
      </c>
      <c r="Z823" s="15">
        <f t="shared" si="166"/>
        <v>0</v>
      </c>
      <c r="AA823" s="15">
        <f t="shared" si="167"/>
        <v>1</v>
      </c>
    </row>
    <row r="824" spans="1:27" x14ac:dyDescent="0.25">
      <c r="A824" t="s">
        <v>12</v>
      </c>
      <c r="B824" t="s">
        <v>1708</v>
      </c>
      <c r="C824">
        <v>30113005837963</v>
      </c>
      <c r="D824" t="s">
        <v>1709</v>
      </c>
      <c r="F824">
        <v>2012</v>
      </c>
      <c r="G824" t="s">
        <v>1710</v>
      </c>
      <c r="H824" t="s">
        <v>1711</v>
      </c>
      <c r="I824">
        <v>33</v>
      </c>
      <c r="J824">
        <v>18</v>
      </c>
      <c r="K824">
        <v>9</v>
      </c>
      <c r="L824">
        <v>4</v>
      </c>
      <c r="N824" s="15" t="str">
        <f t="shared" si="156"/>
        <v>2013</v>
      </c>
      <c r="O824" s="15" t="str">
        <f t="shared" si="157"/>
        <v>10</v>
      </c>
      <c r="P824" s="15">
        <f t="shared" si="158"/>
        <v>201310</v>
      </c>
      <c r="Q824" s="15">
        <f t="shared" si="168"/>
        <v>202001</v>
      </c>
      <c r="R824" s="15">
        <f t="shared" si="159"/>
        <v>51</v>
      </c>
      <c r="S824" s="15">
        <f t="shared" si="160"/>
        <v>13</v>
      </c>
      <c r="T824" s="16">
        <f t="shared" si="161"/>
        <v>7.083333333333333</v>
      </c>
      <c r="U824" s="16">
        <f t="shared" si="162"/>
        <v>7.2</v>
      </c>
      <c r="W824" s="15">
        <f t="shared" si="163"/>
        <v>1</v>
      </c>
      <c r="X824" s="15">
        <f t="shared" si="164"/>
        <v>1</v>
      </c>
      <c r="Y824" s="15">
        <f t="shared" si="165"/>
        <v>0</v>
      </c>
      <c r="Z824" s="15">
        <f t="shared" si="166"/>
        <v>0</v>
      </c>
      <c r="AA824" s="15">
        <f t="shared" si="167"/>
        <v>1</v>
      </c>
    </row>
    <row r="825" spans="1:27" x14ac:dyDescent="0.25">
      <c r="A825" t="s">
        <v>12</v>
      </c>
      <c r="B825" t="s">
        <v>1979</v>
      </c>
      <c r="C825">
        <v>30113005893362</v>
      </c>
      <c r="D825" t="s">
        <v>1980</v>
      </c>
      <c r="E825" t="s">
        <v>1981</v>
      </c>
      <c r="F825">
        <v>2014</v>
      </c>
      <c r="G825" t="s">
        <v>1984</v>
      </c>
      <c r="H825" t="s">
        <v>1985</v>
      </c>
      <c r="I825">
        <v>30</v>
      </c>
      <c r="J825">
        <v>12</v>
      </c>
      <c r="K825">
        <v>10</v>
      </c>
      <c r="L825">
        <v>2</v>
      </c>
      <c r="N825" s="15" t="str">
        <f t="shared" si="156"/>
        <v>2014</v>
      </c>
      <c r="O825" s="15" t="str">
        <f t="shared" si="157"/>
        <v>05</v>
      </c>
      <c r="P825" s="15">
        <f t="shared" si="158"/>
        <v>201405</v>
      </c>
      <c r="Q825" s="15">
        <f t="shared" si="168"/>
        <v>202009</v>
      </c>
      <c r="R825" s="15">
        <f t="shared" si="159"/>
        <v>42</v>
      </c>
      <c r="S825" s="15">
        <f t="shared" si="160"/>
        <v>12</v>
      </c>
      <c r="T825" s="16">
        <f t="shared" si="161"/>
        <v>6.5</v>
      </c>
      <c r="U825" s="16">
        <f t="shared" si="162"/>
        <v>6.4615384615384617</v>
      </c>
      <c r="W825" s="15">
        <f t="shared" si="163"/>
        <v>1</v>
      </c>
      <c r="X825" s="15">
        <f t="shared" si="164"/>
        <v>0</v>
      </c>
      <c r="Y825" s="15">
        <f t="shared" si="165"/>
        <v>1</v>
      </c>
      <c r="Z825" s="15">
        <f t="shared" si="166"/>
        <v>0</v>
      </c>
      <c r="AA825" s="15">
        <f t="shared" si="167"/>
        <v>1</v>
      </c>
    </row>
    <row r="826" spans="1:27" x14ac:dyDescent="0.25">
      <c r="A826" t="s">
        <v>12</v>
      </c>
      <c r="B826" t="s">
        <v>221</v>
      </c>
      <c r="C826">
        <v>30113003353047</v>
      </c>
      <c r="D826" t="s">
        <v>526</v>
      </c>
      <c r="E826" t="s">
        <v>527</v>
      </c>
      <c r="F826">
        <v>2010</v>
      </c>
      <c r="G826" t="s">
        <v>528</v>
      </c>
      <c r="H826" t="s">
        <v>529</v>
      </c>
      <c r="I826">
        <v>76</v>
      </c>
      <c r="J826">
        <v>11</v>
      </c>
      <c r="K826">
        <v>13</v>
      </c>
      <c r="L826">
        <v>0</v>
      </c>
      <c r="N826" s="15" t="str">
        <f t="shared" si="156"/>
        <v>2011</v>
      </c>
      <c r="O826" s="15" t="str">
        <f t="shared" si="157"/>
        <v>03</v>
      </c>
      <c r="P826" s="15">
        <f t="shared" si="158"/>
        <v>201103</v>
      </c>
      <c r="Q826" s="15">
        <f t="shared" si="168"/>
        <v>202002</v>
      </c>
      <c r="R826" s="15">
        <f t="shared" si="159"/>
        <v>87</v>
      </c>
      <c r="S826" s="15">
        <f t="shared" si="160"/>
        <v>13</v>
      </c>
      <c r="T826" s="16">
        <f t="shared" si="161"/>
        <v>9.6666666666666661</v>
      </c>
      <c r="U826" s="16">
        <f t="shared" si="162"/>
        <v>9</v>
      </c>
      <c r="W826" s="15">
        <f t="shared" si="163"/>
        <v>1</v>
      </c>
      <c r="X826" s="15">
        <f t="shared" si="164"/>
        <v>1</v>
      </c>
      <c r="Y826" s="15">
        <f t="shared" si="165"/>
        <v>0</v>
      </c>
      <c r="Z826" s="15">
        <f t="shared" si="166"/>
        <v>0</v>
      </c>
      <c r="AA826" s="15">
        <f t="shared" si="167"/>
        <v>1</v>
      </c>
    </row>
    <row r="827" spans="1:27" x14ac:dyDescent="0.25">
      <c r="A827" t="s">
        <v>12</v>
      </c>
      <c r="B827" t="s">
        <v>221</v>
      </c>
      <c r="C827">
        <v>30113005304436</v>
      </c>
      <c r="D827" t="s">
        <v>774</v>
      </c>
      <c r="E827" t="s">
        <v>527</v>
      </c>
      <c r="F827">
        <v>2011</v>
      </c>
      <c r="G827" t="s">
        <v>775</v>
      </c>
      <c r="H827" t="s">
        <v>776</v>
      </c>
      <c r="I827">
        <v>52</v>
      </c>
      <c r="J827">
        <v>7</v>
      </c>
      <c r="K827">
        <v>8</v>
      </c>
      <c r="L827">
        <v>0</v>
      </c>
      <c r="N827" s="15" t="str">
        <f t="shared" si="156"/>
        <v>2012</v>
      </c>
      <c r="O827" s="15" t="str">
        <f t="shared" si="157"/>
        <v>02</v>
      </c>
      <c r="P827" s="15">
        <f t="shared" si="158"/>
        <v>201202</v>
      </c>
      <c r="Q827" s="15">
        <f t="shared" si="168"/>
        <v>201912</v>
      </c>
      <c r="R827" s="15">
        <f t="shared" si="159"/>
        <v>59</v>
      </c>
      <c r="S827" s="15">
        <f t="shared" si="160"/>
        <v>8</v>
      </c>
      <c r="T827" s="16">
        <f t="shared" si="161"/>
        <v>8.75</v>
      </c>
      <c r="U827" s="16">
        <f t="shared" si="162"/>
        <v>6.7428571428571429</v>
      </c>
      <c r="W827" s="15">
        <f t="shared" si="163"/>
        <v>1</v>
      </c>
      <c r="X827" s="15">
        <f t="shared" si="164"/>
        <v>1</v>
      </c>
      <c r="Y827" s="15">
        <f t="shared" si="165"/>
        <v>1</v>
      </c>
      <c r="Z827" s="15">
        <f t="shared" si="166"/>
        <v>0</v>
      </c>
      <c r="AA827" s="15">
        <f t="shared" si="167"/>
        <v>1</v>
      </c>
    </row>
    <row r="828" spans="1:27" x14ac:dyDescent="0.25">
      <c r="A828" t="s">
        <v>12</v>
      </c>
      <c r="B828" t="s">
        <v>221</v>
      </c>
      <c r="C828">
        <v>30113005470120</v>
      </c>
      <c r="D828" t="s">
        <v>774</v>
      </c>
      <c r="E828" t="s">
        <v>527</v>
      </c>
      <c r="F828">
        <v>2011</v>
      </c>
      <c r="G828" t="s">
        <v>977</v>
      </c>
      <c r="H828" t="s">
        <v>978</v>
      </c>
      <c r="I828">
        <v>52</v>
      </c>
      <c r="J828">
        <v>6</v>
      </c>
      <c r="K828">
        <v>4</v>
      </c>
      <c r="L828">
        <v>3</v>
      </c>
      <c r="N828" s="15" t="str">
        <f t="shared" si="156"/>
        <v>2012</v>
      </c>
      <c r="O828" s="15" t="str">
        <f t="shared" si="157"/>
        <v>03</v>
      </c>
      <c r="P828" s="15">
        <f t="shared" si="158"/>
        <v>201203</v>
      </c>
      <c r="Q828" s="15">
        <f t="shared" si="168"/>
        <v>202010</v>
      </c>
      <c r="R828" s="15">
        <f t="shared" si="159"/>
        <v>58</v>
      </c>
      <c r="S828" s="15">
        <f t="shared" si="160"/>
        <v>7</v>
      </c>
      <c r="T828" s="16">
        <f t="shared" si="161"/>
        <v>8.6666666666666661</v>
      </c>
      <c r="U828" s="16">
        <f t="shared" si="162"/>
        <v>6.6923076923076925</v>
      </c>
      <c r="W828" s="15">
        <f t="shared" si="163"/>
        <v>1</v>
      </c>
      <c r="X828" s="15">
        <f t="shared" si="164"/>
        <v>0</v>
      </c>
      <c r="Y828" s="15">
        <f t="shared" si="165"/>
        <v>1</v>
      </c>
      <c r="Z828" s="15">
        <f t="shared" si="166"/>
        <v>0</v>
      </c>
      <c r="AA828" s="15">
        <f t="shared" si="167"/>
        <v>1</v>
      </c>
    </row>
    <row r="829" spans="1:27" x14ac:dyDescent="0.25">
      <c r="A829" t="s">
        <v>12</v>
      </c>
      <c r="B829" t="s">
        <v>221</v>
      </c>
      <c r="C829">
        <v>30113006629609</v>
      </c>
      <c r="D829" t="s">
        <v>5258</v>
      </c>
      <c r="E829" t="s">
        <v>5259</v>
      </c>
      <c r="F829">
        <v>2018</v>
      </c>
      <c r="G829" t="s">
        <v>5260</v>
      </c>
      <c r="H829" t="s">
        <v>5261</v>
      </c>
      <c r="I829">
        <v>15</v>
      </c>
      <c r="J829">
        <v>3</v>
      </c>
      <c r="K829">
        <v>4</v>
      </c>
      <c r="L829">
        <v>0</v>
      </c>
      <c r="N829" s="15" t="str">
        <f t="shared" si="156"/>
        <v>2018</v>
      </c>
      <c r="O829" s="15" t="str">
        <f t="shared" si="157"/>
        <v>06</v>
      </c>
      <c r="P829" s="15">
        <f t="shared" si="158"/>
        <v>201806</v>
      </c>
      <c r="Q829" s="15">
        <f t="shared" si="168"/>
        <v>202010</v>
      </c>
      <c r="R829" s="15">
        <f t="shared" si="159"/>
        <v>18</v>
      </c>
      <c r="S829" s="15">
        <f t="shared" si="160"/>
        <v>4</v>
      </c>
      <c r="T829" s="16">
        <f t="shared" si="161"/>
        <v>2.4166666666666665</v>
      </c>
      <c r="U829" s="16">
        <f t="shared" si="162"/>
        <v>7.4482758620689662</v>
      </c>
      <c r="W829" s="15">
        <f t="shared" si="163"/>
        <v>1</v>
      </c>
      <c r="X829" s="15">
        <f t="shared" si="164"/>
        <v>0</v>
      </c>
      <c r="Y829" s="15">
        <f t="shared" si="165"/>
        <v>0</v>
      </c>
      <c r="Z829" s="15">
        <f t="shared" si="166"/>
        <v>1</v>
      </c>
      <c r="AA829" s="15">
        <f t="shared" si="167"/>
        <v>1</v>
      </c>
    </row>
    <row r="830" spans="1:27" x14ac:dyDescent="0.25">
      <c r="A830" t="s">
        <v>12</v>
      </c>
      <c r="B830" t="s">
        <v>2738</v>
      </c>
      <c r="C830">
        <v>30113006081777</v>
      </c>
      <c r="D830" t="s">
        <v>2742</v>
      </c>
      <c r="E830" t="s">
        <v>2743</v>
      </c>
      <c r="F830">
        <v>2005</v>
      </c>
      <c r="G830" t="s">
        <v>2744</v>
      </c>
      <c r="H830" t="s">
        <v>2745</v>
      </c>
      <c r="I830">
        <v>36</v>
      </c>
      <c r="J830">
        <v>8</v>
      </c>
      <c r="K830">
        <v>8</v>
      </c>
      <c r="L830">
        <v>0</v>
      </c>
      <c r="N830" s="15" t="str">
        <f t="shared" si="156"/>
        <v>2015</v>
      </c>
      <c r="O830" s="15" t="str">
        <f t="shared" si="157"/>
        <v>06</v>
      </c>
      <c r="P830" s="15">
        <f t="shared" si="158"/>
        <v>201506</v>
      </c>
      <c r="Q830" s="15">
        <f t="shared" si="168"/>
        <v>202002</v>
      </c>
      <c r="R830" s="15">
        <f t="shared" si="159"/>
        <v>44</v>
      </c>
      <c r="S830" s="15">
        <f t="shared" si="160"/>
        <v>8</v>
      </c>
      <c r="T830" s="16">
        <f t="shared" si="161"/>
        <v>5.416666666666667</v>
      </c>
      <c r="U830" s="16">
        <f t="shared" si="162"/>
        <v>8.1230769230769226</v>
      </c>
      <c r="W830" s="15">
        <f t="shared" si="163"/>
        <v>1</v>
      </c>
      <c r="X830" s="15">
        <f t="shared" si="164"/>
        <v>1</v>
      </c>
      <c r="Y830" s="15">
        <f t="shared" si="165"/>
        <v>0</v>
      </c>
      <c r="Z830" s="15">
        <f t="shared" si="166"/>
        <v>0</v>
      </c>
      <c r="AA830" s="15">
        <f t="shared" si="167"/>
        <v>1</v>
      </c>
    </row>
    <row r="831" spans="1:27" x14ac:dyDescent="0.25">
      <c r="A831" t="s">
        <v>12</v>
      </c>
      <c r="B831" t="s">
        <v>315</v>
      </c>
      <c r="C831">
        <v>30113006464239</v>
      </c>
      <c r="D831" t="s">
        <v>4244</v>
      </c>
      <c r="E831" t="s">
        <v>4245</v>
      </c>
      <c r="F831">
        <v>2016</v>
      </c>
      <c r="G831" t="s">
        <v>4246</v>
      </c>
      <c r="H831" t="s">
        <v>4247</v>
      </c>
      <c r="I831">
        <v>20</v>
      </c>
      <c r="J831">
        <v>7</v>
      </c>
      <c r="K831">
        <v>3</v>
      </c>
      <c r="L831">
        <v>1</v>
      </c>
      <c r="N831" s="15" t="str">
        <f t="shared" si="156"/>
        <v>2017</v>
      </c>
      <c r="O831" s="15" t="str">
        <f t="shared" si="157"/>
        <v>03</v>
      </c>
      <c r="P831" s="15">
        <f t="shared" si="158"/>
        <v>201703</v>
      </c>
      <c r="Q831" s="15">
        <f t="shared" si="168"/>
        <v>202010</v>
      </c>
      <c r="R831" s="15">
        <f t="shared" si="159"/>
        <v>27</v>
      </c>
      <c r="S831" s="15">
        <f t="shared" si="160"/>
        <v>4</v>
      </c>
      <c r="T831" s="16">
        <f t="shared" si="161"/>
        <v>3.6666666666666665</v>
      </c>
      <c r="U831" s="16">
        <f t="shared" si="162"/>
        <v>7.3636363636363642</v>
      </c>
      <c r="W831" s="15">
        <f t="shared" si="163"/>
        <v>1</v>
      </c>
      <c r="X831" s="15">
        <f t="shared" si="164"/>
        <v>0</v>
      </c>
      <c r="Y831" s="15">
        <f t="shared" si="165"/>
        <v>0</v>
      </c>
      <c r="Z831" s="15">
        <f t="shared" si="166"/>
        <v>1</v>
      </c>
      <c r="AA831" s="15">
        <f t="shared" si="167"/>
        <v>1</v>
      </c>
    </row>
    <row r="832" spans="1:27" x14ac:dyDescent="0.25">
      <c r="A832" t="s">
        <v>12</v>
      </c>
      <c r="B832" t="s">
        <v>315</v>
      </c>
      <c r="C832">
        <v>30113005987867</v>
      </c>
      <c r="D832" t="s">
        <v>2087</v>
      </c>
      <c r="E832" t="s">
        <v>2088</v>
      </c>
      <c r="F832">
        <v>2014</v>
      </c>
      <c r="G832" t="s">
        <v>2089</v>
      </c>
      <c r="H832" t="s">
        <v>2090</v>
      </c>
      <c r="I832">
        <v>59</v>
      </c>
      <c r="J832">
        <v>11</v>
      </c>
      <c r="K832">
        <v>5</v>
      </c>
      <c r="L832">
        <v>1</v>
      </c>
      <c r="N832" s="15" t="str">
        <f t="shared" si="156"/>
        <v>2014</v>
      </c>
      <c r="O832" s="15" t="str">
        <f t="shared" si="157"/>
        <v>08</v>
      </c>
      <c r="P832" s="15">
        <f t="shared" si="158"/>
        <v>201408</v>
      </c>
      <c r="Q832" s="15">
        <f t="shared" si="168"/>
        <v>202010</v>
      </c>
      <c r="R832" s="15">
        <f t="shared" si="159"/>
        <v>70</v>
      </c>
      <c r="S832" s="15">
        <f t="shared" si="160"/>
        <v>6</v>
      </c>
      <c r="T832" s="16">
        <f t="shared" si="161"/>
        <v>6.25</v>
      </c>
      <c r="U832" s="16">
        <f t="shared" si="162"/>
        <v>11.2</v>
      </c>
      <c r="W832" s="15">
        <f t="shared" si="163"/>
        <v>1</v>
      </c>
      <c r="X832" s="15">
        <f t="shared" si="164"/>
        <v>0</v>
      </c>
      <c r="Y832" s="15">
        <f t="shared" si="165"/>
        <v>0</v>
      </c>
      <c r="Z832" s="15">
        <f t="shared" si="166"/>
        <v>1</v>
      </c>
      <c r="AA832" s="15">
        <f t="shared" si="167"/>
        <v>1</v>
      </c>
    </row>
    <row r="833" spans="1:27" x14ac:dyDescent="0.25">
      <c r="A833" t="s">
        <v>12</v>
      </c>
      <c r="B833" t="s">
        <v>315</v>
      </c>
      <c r="C833">
        <v>30113006005198</v>
      </c>
      <c r="D833" t="s">
        <v>2087</v>
      </c>
      <c r="E833" t="s">
        <v>2088</v>
      </c>
      <c r="F833">
        <v>2014</v>
      </c>
      <c r="G833" t="s">
        <v>2244</v>
      </c>
      <c r="H833" t="s">
        <v>2245</v>
      </c>
      <c r="I833">
        <v>53</v>
      </c>
      <c r="J833">
        <v>11</v>
      </c>
      <c r="K833">
        <v>5</v>
      </c>
      <c r="L833">
        <v>2</v>
      </c>
      <c r="N833" s="15" t="str">
        <f t="shared" si="156"/>
        <v>2014</v>
      </c>
      <c r="O833" s="15" t="str">
        <f t="shared" si="157"/>
        <v>10</v>
      </c>
      <c r="P833" s="15">
        <f t="shared" si="158"/>
        <v>201410</v>
      </c>
      <c r="Q833" s="15">
        <f t="shared" si="168"/>
        <v>202003</v>
      </c>
      <c r="R833" s="15">
        <f t="shared" si="159"/>
        <v>64</v>
      </c>
      <c r="S833" s="15">
        <f t="shared" si="160"/>
        <v>7</v>
      </c>
      <c r="T833" s="16">
        <f t="shared" si="161"/>
        <v>6.083333333333333</v>
      </c>
      <c r="U833" s="16">
        <f t="shared" si="162"/>
        <v>10.520547945205481</v>
      </c>
      <c r="W833" s="15">
        <f t="shared" si="163"/>
        <v>1</v>
      </c>
      <c r="X833" s="15">
        <f t="shared" si="164"/>
        <v>1</v>
      </c>
      <c r="Y833" s="15">
        <f t="shared" si="165"/>
        <v>0</v>
      </c>
      <c r="Z833" s="15">
        <f t="shared" si="166"/>
        <v>0</v>
      </c>
      <c r="AA833" s="15">
        <f t="shared" si="167"/>
        <v>1</v>
      </c>
    </row>
    <row r="834" spans="1:27" x14ac:dyDescent="0.25">
      <c r="A834" t="s">
        <v>12</v>
      </c>
      <c r="B834" t="s">
        <v>315</v>
      </c>
      <c r="C834">
        <v>30113005360404</v>
      </c>
      <c r="D834" t="s">
        <v>650</v>
      </c>
      <c r="E834" t="s">
        <v>651</v>
      </c>
      <c r="F834">
        <v>2007</v>
      </c>
      <c r="G834" t="s">
        <v>652</v>
      </c>
      <c r="H834" t="s">
        <v>653</v>
      </c>
      <c r="I834">
        <v>84</v>
      </c>
      <c r="J834">
        <v>14</v>
      </c>
      <c r="K834">
        <v>7</v>
      </c>
      <c r="L834">
        <v>1</v>
      </c>
      <c r="N834" s="15" t="str">
        <f t="shared" si="156"/>
        <v>2011</v>
      </c>
      <c r="O834" s="15" t="str">
        <f t="shared" si="157"/>
        <v>03</v>
      </c>
      <c r="P834" s="15">
        <f t="shared" si="158"/>
        <v>201103</v>
      </c>
      <c r="Q834" s="15">
        <f t="shared" si="168"/>
        <v>202002</v>
      </c>
      <c r="R834" s="15">
        <f t="shared" si="159"/>
        <v>98</v>
      </c>
      <c r="S834" s="15">
        <f t="shared" si="160"/>
        <v>8</v>
      </c>
      <c r="T834" s="16">
        <f t="shared" si="161"/>
        <v>9.6666666666666661</v>
      </c>
      <c r="U834" s="16">
        <f t="shared" si="162"/>
        <v>10.13793103448276</v>
      </c>
      <c r="W834" s="15">
        <f t="shared" si="163"/>
        <v>1</v>
      </c>
      <c r="X834" s="15">
        <f t="shared" si="164"/>
        <v>1</v>
      </c>
      <c r="Y834" s="15">
        <f t="shared" si="165"/>
        <v>0</v>
      </c>
      <c r="Z834" s="15">
        <f t="shared" si="166"/>
        <v>0</v>
      </c>
      <c r="AA834" s="15">
        <f t="shared" si="167"/>
        <v>1</v>
      </c>
    </row>
    <row r="835" spans="1:27" x14ac:dyDescent="0.25">
      <c r="A835" t="s">
        <v>12</v>
      </c>
      <c r="B835" t="s">
        <v>315</v>
      </c>
      <c r="C835">
        <v>30113006644095</v>
      </c>
      <c r="D835" t="s">
        <v>5493</v>
      </c>
      <c r="E835" t="s">
        <v>5494</v>
      </c>
      <c r="F835">
        <v>2018</v>
      </c>
      <c r="G835" t="s">
        <v>5495</v>
      </c>
      <c r="H835" t="s">
        <v>5496</v>
      </c>
      <c r="I835">
        <v>19</v>
      </c>
      <c r="J835">
        <v>3</v>
      </c>
      <c r="K835">
        <v>12</v>
      </c>
      <c r="L835">
        <v>1</v>
      </c>
      <c r="N835" s="15" t="str">
        <f t="shared" ref="N835:N898" si="169">IF(G835="",IF(F835="",9999,F835),MID(G835,7,4))</f>
        <v>2018</v>
      </c>
      <c r="O835" s="15" t="str">
        <f t="shared" ref="O835:O898" si="170">IF(G835="",IF(F835="",99,F835),MID(G835,4,2))</f>
        <v>10</v>
      </c>
      <c r="P835" s="15">
        <f t="shared" ref="P835:P898" si="171">INT(CONCATENATE(N835,O835))</f>
        <v>201810</v>
      </c>
      <c r="Q835" s="15">
        <f t="shared" si="168"/>
        <v>202005</v>
      </c>
      <c r="R835" s="15">
        <f t="shared" ref="R835:R898" si="172">I835+J835</f>
        <v>22</v>
      </c>
      <c r="S835" s="15">
        <f t="shared" ref="S835:S898" si="173">K835+L835</f>
        <v>13</v>
      </c>
      <c r="T835" s="16">
        <f t="shared" ref="T835:T898" si="174">(12*($AD$3-INT(N835))+($AD$4-INT(O835)))/12</f>
        <v>2.0833333333333335</v>
      </c>
      <c r="U835" s="16">
        <f t="shared" ref="U835:U898" si="175">IF(T835&lt;1,R835,R835/T835)</f>
        <v>10.559999999999999</v>
      </c>
      <c r="W835" s="15">
        <f t="shared" ref="W835:W898" si="176">IF(P835&lt;$AD$8,1,0)</f>
        <v>1</v>
      </c>
      <c r="X835" s="15">
        <f t="shared" ref="X835:X898" si="177">IF(Q835&lt;$AD$9,1,0)</f>
        <v>1</v>
      </c>
      <c r="Y835" s="15">
        <f t="shared" ref="Y835:Y898" si="178">IF(U835&lt;$AD$10,1,0)</f>
        <v>0</v>
      </c>
      <c r="Z835" s="15">
        <f t="shared" ref="Z835:Z898" si="179">IF(S835&lt;$AD$11,1,0)</f>
        <v>0</v>
      </c>
      <c r="AA835" s="15">
        <f t="shared" ref="AA835:AA898" si="180">IF(W835*SUM(X835:Z835),1,0)</f>
        <v>1</v>
      </c>
    </row>
    <row r="836" spans="1:27" x14ac:dyDescent="0.25">
      <c r="A836" t="s">
        <v>12</v>
      </c>
      <c r="B836" t="s">
        <v>315</v>
      </c>
      <c r="C836">
        <v>30113006584085</v>
      </c>
      <c r="D836" t="s">
        <v>4837</v>
      </c>
      <c r="F836">
        <v>2017</v>
      </c>
      <c r="G836" t="s">
        <v>4838</v>
      </c>
      <c r="H836" t="s">
        <v>4839</v>
      </c>
      <c r="I836">
        <v>18</v>
      </c>
      <c r="J836">
        <v>6</v>
      </c>
      <c r="K836">
        <v>3</v>
      </c>
      <c r="L836">
        <v>3</v>
      </c>
      <c r="N836" s="15" t="str">
        <f t="shared" si="169"/>
        <v>2017</v>
      </c>
      <c r="O836" s="15" t="str">
        <f t="shared" si="170"/>
        <v>12</v>
      </c>
      <c r="P836" s="15">
        <f t="shared" si="171"/>
        <v>201712</v>
      </c>
      <c r="Q836" s="15">
        <f t="shared" ref="Q836:Q899" si="181">IF(H836="",0,INT(CONCATENATE(MID(H836,7,4),MID(H836,4,2))))</f>
        <v>202010</v>
      </c>
      <c r="R836" s="15">
        <f t="shared" si="172"/>
        <v>24</v>
      </c>
      <c r="S836" s="15">
        <f t="shared" si="173"/>
        <v>6</v>
      </c>
      <c r="T836" s="16">
        <f t="shared" si="174"/>
        <v>2.9166666666666665</v>
      </c>
      <c r="U836" s="16">
        <f t="shared" si="175"/>
        <v>8.2285714285714295</v>
      </c>
      <c r="W836" s="15">
        <f t="shared" si="176"/>
        <v>1</v>
      </c>
      <c r="X836" s="15">
        <f t="shared" si="177"/>
        <v>0</v>
      </c>
      <c r="Y836" s="15">
        <f t="shared" si="178"/>
        <v>0</v>
      </c>
      <c r="Z836" s="15">
        <f t="shared" si="179"/>
        <v>1</v>
      </c>
      <c r="AA836" s="15">
        <f t="shared" si="180"/>
        <v>1</v>
      </c>
    </row>
    <row r="837" spans="1:27" x14ac:dyDescent="0.25">
      <c r="A837" t="s">
        <v>12</v>
      </c>
      <c r="B837" t="s">
        <v>315</v>
      </c>
      <c r="C837">
        <v>30113002966229</v>
      </c>
      <c r="D837" t="s">
        <v>316</v>
      </c>
      <c r="E837" t="s">
        <v>317</v>
      </c>
      <c r="F837">
        <v>2009</v>
      </c>
      <c r="G837" t="s">
        <v>318</v>
      </c>
      <c r="H837" t="s">
        <v>319</v>
      </c>
      <c r="I837">
        <v>83</v>
      </c>
      <c r="J837">
        <v>18</v>
      </c>
      <c r="K837">
        <v>1</v>
      </c>
      <c r="L837">
        <v>0</v>
      </c>
      <c r="N837" s="15" t="str">
        <f t="shared" si="169"/>
        <v>2010</v>
      </c>
      <c r="O837" s="15" t="str">
        <f t="shared" si="170"/>
        <v>01</v>
      </c>
      <c r="P837" s="15">
        <f t="shared" si="171"/>
        <v>201001</v>
      </c>
      <c r="Q837" s="15">
        <f t="shared" si="181"/>
        <v>202010</v>
      </c>
      <c r="R837" s="15">
        <f t="shared" si="172"/>
        <v>101</v>
      </c>
      <c r="S837" s="15">
        <f t="shared" si="173"/>
        <v>1</v>
      </c>
      <c r="T837" s="16">
        <f t="shared" si="174"/>
        <v>10.833333333333334</v>
      </c>
      <c r="U837" s="16">
        <f t="shared" si="175"/>
        <v>9.3230769230769219</v>
      </c>
      <c r="W837" s="15">
        <f t="shared" si="176"/>
        <v>1</v>
      </c>
      <c r="X837" s="15">
        <f t="shared" si="177"/>
        <v>0</v>
      </c>
      <c r="Y837" s="15">
        <f t="shared" si="178"/>
        <v>0</v>
      </c>
      <c r="Z837" s="15">
        <f t="shared" si="179"/>
        <v>1</v>
      </c>
      <c r="AA837" s="15">
        <f t="shared" si="180"/>
        <v>1</v>
      </c>
    </row>
    <row r="838" spans="1:27" x14ac:dyDescent="0.25">
      <c r="A838" t="s">
        <v>12</v>
      </c>
      <c r="B838" t="s">
        <v>315</v>
      </c>
      <c r="C838">
        <v>30113005852772</v>
      </c>
      <c r="D838" t="s">
        <v>316</v>
      </c>
      <c r="E838" t="s">
        <v>317</v>
      </c>
      <c r="F838">
        <v>2009</v>
      </c>
      <c r="G838" t="s">
        <v>1743</v>
      </c>
      <c r="H838" t="s">
        <v>1744</v>
      </c>
      <c r="I838">
        <v>29</v>
      </c>
      <c r="J838">
        <v>17</v>
      </c>
      <c r="K838">
        <v>2</v>
      </c>
      <c r="L838">
        <v>1</v>
      </c>
      <c r="N838" s="15" t="str">
        <f t="shared" si="169"/>
        <v>2014</v>
      </c>
      <c r="O838" s="15" t="str">
        <f t="shared" si="170"/>
        <v>01</v>
      </c>
      <c r="P838" s="15">
        <f t="shared" si="171"/>
        <v>201401</v>
      </c>
      <c r="Q838" s="15">
        <f t="shared" si="181"/>
        <v>202010</v>
      </c>
      <c r="R838" s="15">
        <f t="shared" si="172"/>
        <v>46</v>
      </c>
      <c r="S838" s="15">
        <f t="shared" si="173"/>
        <v>3</v>
      </c>
      <c r="T838" s="16">
        <f t="shared" si="174"/>
        <v>6.833333333333333</v>
      </c>
      <c r="U838" s="16">
        <f t="shared" si="175"/>
        <v>6.7317073170731714</v>
      </c>
      <c r="W838" s="15">
        <f t="shared" si="176"/>
        <v>1</v>
      </c>
      <c r="X838" s="15">
        <f t="shared" si="177"/>
        <v>0</v>
      </c>
      <c r="Y838" s="15">
        <f t="shared" si="178"/>
        <v>1</v>
      </c>
      <c r="Z838" s="15">
        <f t="shared" si="179"/>
        <v>1</v>
      </c>
      <c r="AA838" s="15">
        <f t="shared" si="180"/>
        <v>1</v>
      </c>
    </row>
    <row r="839" spans="1:27" x14ac:dyDescent="0.25">
      <c r="A839" t="s">
        <v>12</v>
      </c>
      <c r="B839" t="s">
        <v>315</v>
      </c>
      <c r="C839">
        <v>30113005503508</v>
      </c>
      <c r="D839" t="s">
        <v>1056</v>
      </c>
      <c r="E839" t="s">
        <v>1057</v>
      </c>
      <c r="F839">
        <v>2012</v>
      </c>
      <c r="G839" t="s">
        <v>1058</v>
      </c>
      <c r="H839" t="s">
        <v>1059</v>
      </c>
      <c r="I839">
        <v>49</v>
      </c>
      <c r="J839">
        <v>26</v>
      </c>
      <c r="K839">
        <v>3</v>
      </c>
      <c r="L839">
        <v>1</v>
      </c>
      <c r="N839" s="15" t="str">
        <f t="shared" si="169"/>
        <v>2012</v>
      </c>
      <c r="O839" s="15" t="str">
        <f t="shared" si="170"/>
        <v>05</v>
      </c>
      <c r="P839" s="15">
        <f t="shared" si="171"/>
        <v>201205</v>
      </c>
      <c r="Q839" s="15">
        <f t="shared" si="181"/>
        <v>201909</v>
      </c>
      <c r="R839" s="15">
        <f t="shared" si="172"/>
        <v>75</v>
      </c>
      <c r="S839" s="15">
        <f t="shared" si="173"/>
        <v>4</v>
      </c>
      <c r="T839" s="16">
        <f t="shared" si="174"/>
        <v>8.5</v>
      </c>
      <c r="U839" s="16">
        <f t="shared" si="175"/>
        <v>8.8235294117647065</v>
      </c>
      <c r="W839" s="15">
        <f t="shared" si="176"/>
        <v>1</v>
      </c>
      <c r="X839" s="15">
        <f t="shared" si="177"/>
        <v>1</v>
      </c>
      <c r="Y839" s="15">
        <f t="shared" si="178"/>
        <v>0</v>
      </c>
      <c r="Z839" s="15">
        <f t="shared" si="179"/>
        <v>1</v>
      </c>
      <c r="AA839" s="15">
        <f t="shared" si="180"/>
        <v>1</v>
      </c>
    </row>
    <row r="840" spans="1:27" x14ac:dyDescent="0.25">
      <c r="A840" t="s">
        <v>12</v>
      </c>
      <c r="B840" t="s">
        <v>315</v>
      </c>
      <c r="C840">
        <v>30113005808352</v>
      </c>
      <c r="D840" t="s">
        <v>1536</v>
      </c>
      <c r="E840" t="s">
        <v>1537</v>
      </c>
      <c r="F840">
        <v>2007</v>
      </c>
      <c r="G840" t="s">
        <v>1538</v>
      </c>
      <c r="H840" t="s">
        <v>1539</v>
      </c>
      <c r="I840">
        <v>35</v>
      </c>
      <c r="J840">
        <v>22</v>
      </c>
      <c r="K840">
        <v>4</v>
      </c>
      <c r="L840">
        <v>3</v>
      </c>
      <c r="N840" s="15" t="str">
        <f t="shared" si="169"/>
        <v>2013</v>
      </c>
      <c r="O840" s="15" t="str">
        <f t="shared" si="170"/>
        <v>09</v>
      </c>
      <c r="P840" s="15">
        <f t="shared" si="171"/>
        <v>201309</v>
      </c>
      <c r="Q840" s="15">
        <f t="shared" si="181"/>
        <v>201909</v>
      </c>
      <c r="R840" s="15">
        <f t="shared" si="172"/>
        <v>57</v>
      </c>
      <c r="S840" s="15">
        <f t="shared" si="173"/>
        <v>7</v>
      </c>
      <c r="T840" s="16">
        <f t="shared" si="174"/>
        <v>7.166666666666667</v>
      </c>
      <c r="U840" s="16">
        <f t="shared" si="175"/>
        <v>7.9534883720930232</v>
      </c>
      <c r="W840" s="15">
        <f t="shared" si="176"/>
        <v>1</v>
      </c>
      <c r="X840" s="15">
        <f t="shared" si="177"/>
        <v>1</v>
      </c>
      <c r="Y840" s="15">
        <f t="shared" si="178"/>
        <v>0</v>
      </c>
      <c r="Z840" s="15">
        <f t="shared" si="179"/>
        <v>0</v>
      </c>
      <c r="AA840" s="15">
        <f t="shared" si="180"/>
        <v>1</v>
      </c>
    </row>
    <row r="841" spans="1:27" x14ac:dyDescent="0.25">
      <c r="A841" t="s">
        <v>12</v>
      </c>
      <c r="B841" t="s">
        <v>315</v>
      </c>
      <c r="C841">
        <v>30113005772723</v>
      </c>
      <c r="D841" t="s">
        <v>1749</v>
      </c>
      <c r="E841" t="s">
        <v>1750</v>
      </c>
      <c r="F841">
        <v>2007</v>
      </c>
      <c r="G841" t="s">
        <v>1751</v>
      </c>
      <c r="H841" t="s">
        <v>1752</v>
      </c>
      <c r="I841">
        <v>51</v>
      </c>
      <c r="J841">
        <v>19</v>
      </c>
      <c r="K841">
        <v>1</v>
      </c>
      <c r="L841">
        <v>3</v>
      </c>
      <c r="N841" s="15" t="str">
        <f t="shared" si="169"/>
        <v>2013</v>
      </c>
      <c r="O841" s="15" t="str">
        <f t="shared" si="170"/>
        <v>11</v>
      </c>
      <c r="P841" s="15">
        <f t="shared" si="171"/>
        <v>201311</v>
      </c>
      <c r="Q841" s="15">
        <f t="shared" si="181"/>
        <v>202006</v>
      </c>
      <c r="R841" s="15">
        <f t="shared" si="172"/>
        <v>70</v>
      </c>
      <c r="S841" s="15">
        <f t="shared" si="173"/>
        <v>4</v>
      </c>
      <c r="T841" s="16">
        <f t="shared" si="174"/>
        <v>7</v>
      </c>
      <c r="U841" s="16">
        <f t="shared" si="175"/>
        <v>10</v>
      </c>
      <c r="W841" s="15">
        <f t="shared" si="176"/>
        <v>1</v>
      </c>
      <c r="X841" s="15">
        <f t="shared" si="177"/>
        <v>1</v>
      </c>
      <c r="Y841" s="15">
        <f t="shared" si="178"/>
        <v>0</v>
      </c>
      <c r="Z841" s="15">
        <f t="shared" si="179"/>
        <v>1</v>
      </c>
      <c r="AA841" s="15">
        <f t="shared" si="180"/>
        <v>1</v>
      </c>
    </row>
    <row r="842" spans="1:27" x14ac:dyDescent="0.25">
      <c r="A842" t="s">
        <v>12</v>
      </c>
      <c r="B842" t="s">
        <v>315</v>
      </c>
      <c r="C842">
        <v>30113006680859</v>
      </c>
      <c r="D842" t="s">
        <v>5663</v>
      </c>
      <c r="E842" t="s">
        <v>5664</v>
      </c>
      <c r="F842">
        <v>2018</v>
      </c>
      <c r="G842" t="s">
        <v>5665</v>
      </c>
      <c r="H842" t="s">
        <v>5666</v>
      </c>
      <c r="I842">
        <v>9</v>
      </c>
      <c r="J842">
        <v>4</v>
      </c>
      <c r="K842">
        <v>6</v>
      </c>
      <c r="L842">
        <v>3</v>
      </c>
      <c r="N842" s="15" t="str">
        <f t="shared" si="169"/>
        <v>2018</v>
      </c>
      <c r="O842" s="15" t="str">
        <f t="shared" si="170"/>
        <v>10</v>
      </c>
      <c r="P842" s="15">
        <f t="shared" si="171"/>
        <v>201810</v>
      </c>
      <c r="Q842" s="15">
        <f t="shared" si="181"/>
        <v>202010</v>
      </c>
      <c r="R842" s="15">
        <f t="shared" si="172"/>
        <v>13</v>
      </c>
      <c r="S842" s="15">
        <f t="shared" si="173"/>
        <v>9</v>
      </c>
      <c r="T842" s="16">
        <f t="shared" si="174"/>
        <v>2.0833333333333335</v>
      </c>
      <c r="U842" s="16">
        <f t="shared" si="175"/>
        <v>6.2399999999999993</v>
      </c>
      <c r="W842" s="15">
        <f t="shared" si="176"/>
        <v>1</v>
      </c>
      <c r="X842" s="15">
        <f t="shared" si="177"/>
        <v>0</v>
      </c>
      <c r="Y842" s="15">
        <f t="shared" si="178"/>
        <v>1</v>
      </c>
      <c r="Z842" s="15">
        <f t="shared" si="179"/>
        <v>0</v>
      </c>
      <c r="AA842" s="15">
        <f t="shared" si="180"/>
        <v>1</v>
      </c>
    </row>
    <row r="843" spans="1:27" x14ac:dyDescent="0.25">
      <c r="A843" t="s">
        <v>12</v>
      </c>
      <c r="B843" t="s">
        <v>275</v>
      </c>
      <c r="C843">
        <v>30113006794627</v>
      </c>
      <c r="D843" t="s">
        <v>5745</v>
      </c>
      <c r="E843" t="s">
        <v>5746</v>
      </c>
      <c r="F843">
        <v>2018</v>
      </c>
      <c r="G843" t="s">
        <v>5747</v>
      </c>
      <c r="H843" t="s">
        <v>5748</v>
      </c>
      <c r="I843">
        <v>14</v>
      </c>
      <c r="J843">
        <v>2</v>
      </c>
      <c r="K843">
        <v>9</v>
      </c>
      <c r="L843">
        <v>1</v>
      </c>
      <c r="N843" s="15" t="str">
        <f t="shared" si="169"/>
        <v>2018</v>
      </c>
      <c r="O843" s="15" t="str">
        <f t="shared" si="170"/>
        <v>11</v>
      </c>
      <c r="P843" s="15">
        <f t="shared" si="171"/>
        <v>201811</v>
      </c>
      <c r="Q843" s="15">
        <f t="shared" si="181"/>
        <v>202007</v>
      </c>
      <c r="R843" s="15">
        <f t="shared" si="172"/>
        <v>16</v>
      </c>
      <c r="S843" s="15">
        <f t="shared" si="173"/>
        <v>10</v>
      </c>
      <c r="T843" s="16">
        <f t="shared" si="174"/>
        <v>2</v>
      </c>
      <c r="U843" s="16">
        <f t="shared" si="175"/>
        <v>8</v>
      </c>
      <c r="W843" s="15">
        <f t="shared" si="176"/>
        <v>1</v>
      </c>
      <c r="X843" s="15">
        <f t="shared" si="177"/>
        <v>1</v>
      </c>
      <c r="Y843" s="15">
        <f t="shared" si="178"/>
        <v>0</v>
      </c>
      <c r="Z843" s="15">
        <f t="shared" si="179"/>
        <v>0</v>
      </c>
      <c r="AA843" s="15">
        <f t="shared" si="180"/>
        <v>1</v>
      </c>
    </row>
    <row r="844" spans="1:27" x14ac:dyDescent="0.25">
      <c r="A844" t="s">
        <v>12</v>
      </c>
      <c r="B844" t="s">
        <v>275</v>
      </c>
      <c r="C844">
        <v>30113006350545</v>
      </c>
      <c r="D844" t="s">
        <v>3550</v>
      </c>
      <c r="E844" t="s">
        <v>3551</v>
      </c>
      <c r="F844">
        <v>2016</v>
      </c>
      <c r="G844" t="s">
        <v>3552</v>
      </c>
      <c r="H844" t="s">
        <v>3553</v>
      </c>
      <c r="I844">
        <v>27</v>
      </c>
      <c r="J844">
        <v>8</v>
      </c>
      <c r="K844">
        <v>9</v>
      </c>
      <c r="L844">
        <v>0</v>
      </c>
      <c r="N844" s="15" t="str">
        <f t="shared" si="169"/>
        <v>2016</v>
      </c>
      <c r="O844" s="15" t="str">
        <f t="shared" si="170"/>
        <v>08</v>
      </c>
      <c r="P844" s="15">
        <f t="shared" si="171"/>
        <v>201608</v>
      </c>
      <c r="Q844" s="15">
        <f t="shared" si="181"/>
        <v>201911</v>
      </c>
      <c r="R844" s="15">
        <f t="shared" si="172"/>
        <v>35</v>
      </c>
      <c r="S844" s="15">
        <f t="shared" si="173"/>
        <v>9</v>
      </c>
      <c r="T844" s="16">
        <f t="shared" si="174"/>
        <v>4.25</v>
      </c>
      <c r="U844" s="16">
        <f t="shared" si="175"/>
        <v>8.235294117647058</v>
      </c>
      <c r="W844" s="15">
        <f t="shared" si="176"/>
        <v>1</v>
      </c>
      <c r="X844" s="15">
        <f t="shared" si="177"/>
        <v>1</v>
      </c>
      <c r="Y844" s="15">
        <f t="shared" si="178"/>
        <v>0</v>
      </c>
      <c r="Z844" s="15">
        <f t="shared" si="179"/>
        <v>0</v>
      </c>
      <c r="AA844" s="15">
        <f t="shared" si="180"/>
        <v>1</v>
      </c>
    </row>
    <row r="845" spans="1:27" x14ac:dyDescent="0.25">
      <c r="A845" t="s">
        <v>12</v>
      </c>
      <c r="B845" t="s">
        <v>275</v>
      </c>
      <c r="C845">
        <v>30113006446889</v>
      </c>
      <c r="D845" t="s">
        <v>4176</v>
      </c>
      <c r="E845" t="s">
        <v>4177</v>
      </c>
      <c r="F845">
        <v>2016</v>
      </c>
      <c r="G845" t="s">
        <v>4178</v>
      </c>
      <c r="H845" t="s">
        <v>4179</v>
      </c>
      <c r="I845">
        <v>26</v>
      </c>
      <c r="J845">
        <v>2</v>
      </c>
      <c r="K845">
        <v>8</v>
      </c>
      <c r="L845">
        <v>0</v>
      </c>
      <c r="N845" s="15" t="str">
        <f t="shared" si="169"/>
        <v>2017</v>
      </c>
      <c r="O845" s="15" t="str">
        <f t="shared" si="170"/>
        <v>01</v>
      </c>
      <c r="P845" s="15">
        <f t="shared" si="171"/>
        <v>201701</v>
      </c>
      <c r="Q845" s="15">
        <f t="shared" si="181"/>
        <v>202003</v>
      </c>
      <c r="R845" s="15">
        <f t="shared" si="172"/>
        <v>28</v>
      </c>
      <c r="S845" s="15">
        <f t="shared" si="173"/>
        <v>8</v>
      </c>
      <c r="T845" s="16">
        <f t="shared" si="174"/>
        <v>3.8333333333333335</v>
      </c>
      <c r="U845" s="16">
        <f t="shared" si="175"/>
        <v>7.3043478260869561</v>
      </c>
      <c r="W845" s="15">
        <f t="shared" si="176"/>
        <v>1</v>
      </c>
      <c r="X845" s="15">
        <f t="shared" si="177"/>
        <v>1</v>
      </c>
      <c r="Y845" s="15">
        <f t="shared" si="178"/>
        <v>0</v>
      </c>
      <c r="Z845" s="15">
        <f t="shared" si="179"/>
        <v>0</v>
      </c>
      <c r="AA845" s="15">
        <f t="shared" si="180"/>
        <v>1</v>
      </c>
    </row>
    <row r="846" spans="1:27" x14ac:dyDescent="0.25">
      <c r="A846" t="s">
        <v>12</v>
      </c>
      <c r="B846" t="s">
        <v>275</v>
      </c>
      <c r="C846">
        <v>30113006309400</v>
      </c>
      <c r="D846" t="s">
        <v>3468</v>
      </c>
      <c r="E846" t="s">
        <v>2804</v>
      </c>
      <c r="F846">
        <v>2016</v>
      </c>
      <c r="G846" t="s">
        <v>3469</v>
      </c>
      <c r="H846" t="s">
        <v>3470</v>
      </c>
      <c r="I846">
        <v>21</v>
      </c>
      <c r="J846">
        <v>5</v>
      </c>
      <c r="K846">
        <v>6</v>
      </c>
      <c r="L846">
        <v>1</v>
      </c>
      <c r="N846" s="15" t="str">
        <f t="shared" si="169"/>
        <v>2016</v>
      </c>
      <c r="O846" s="15" t="str">
        <f t="shared" si="170"/>
        <v>05</v>
      </c>
      <c r="P846" s="15">
        <f t="shared" si="171"/>
        <v>201605</v>
      </c>
      <c r="Q846" s="15">
        <f t="shared" si="181"/>
        <v>202002</v>
      </c>
      <c r="R846" s="15">
        <f t="shared" si="172"/>
        <v>26</v>
      </c>
      <c r="S846" s="15">
        <f t="shared" si="173"/>
        <v>7</v>
      </c>
      <c r="T846" s="16">
        <f t="shared" si="174"/>
        <v>4.5</v>
      </c>
      <c r="U846" s="16">
        <f t="shared" si="175"/>
        <v>5.7777777777777777</v>
      </c>
      <c r="W846" s="15">
        <f t="shared" si="176"/>
        <v>1</v>
      </c>
      <c r="X846" s="15">
        <f t="shared" si="177"/>
        <v>1</v>
      </c>
      <c r="Y846" s="15">
        <f t="shared" si="178"/>
        <v>1</v>
      </c>
      <c r="Z846" s="15">
        <f t="shared" si="179"/>
        <v>0</v>
      </c>
      <c r="AA846" s="15">
        <f t="shared" si="180"/>
        <v>1</v>
      </c>
    </row>
    <row r="847" spans="1:27" x14ac:dyDescent="0.25">
      <c r="A847" t="s">
        <v>12</v>
      </c>
      <c r="B847" t="s">
        <v>275</v>
      </c>
      <c r="C847">
        <v>30113006299676</v>
      </c>
      <c r="D847" t="s">
        <v>3302</v>
      </c>
      <c r="E847" t="s">
        <v>2804</v>
      </c>
      <c r="F847">
        <v>2016</v>
      </c>
      <c r="G847" t="s">
        <v>3466</v>
      </c>
      <c r="H847" t="s">
        <v>3467</v>
      </c>
      <c r="I847">
        <v>23</v>
      </c>
      <c r="J847">
        <v>7</v>
      </c>
      <c r="K847">
        <v>7</v>
      </c>
      <c r="L847">
        <v>3</v>
      </c>
      <c r="N847" s="15" t="str">
        <f t="shared" si="169"/>
        <v>2016</v>
      </c>
      <c r="O847" s="15" t="str">
        <f t="shared" si="170"/>
        <v>04</v>
      </c>
      <c r="P847" s="15">
        <f t="shared" si="171"/>
        <v>201604</v>
      </c>
      <c r="Q847" s="15">
        <f t="shared" si="181"/>
        <v>202009</v>
      </c>
      <c r="R847" s="15">
        <f t="shared" si="172"/>
        <v>30</v>
      </c>
      <c r="S847" s="15">
        <f t="shared" si="173"/>
        <v>10</v>
      </c>
      <c r="T847" s="16">
        <f t="shared" si="174"/>
        <v>4.583333333333333</v>
      </c>
      <c r="U847" s="16">
        <f t="shared" si="175"/>
        <v>6.5454545454545459</v>
      </c>
      <c r="W847" s="15">
        <f t="shared" si="176"/>
        <v>1</v>
      </c>
      <c r="X847" s="15">
        <f t="shared" si="177"/>
        <v>0</v>
      </c>
      <c r="Y847" s="15">
        <f t="shared" si="178"/>
        <v>1</v>
      </c>
      <c r="Z847" s="15">
        <f t="shared" si="179"/>
        <v>0</v>
      </c>
      <c r="AA847" s="15">
        <f t="shared" si="180"/>
        <v>1</v>
      </c>
    </row>
    <row r="848" spans="1:27" x14ac:dyDescent="0.25">
      <c r="A848" t="s">
        <v>12</v>
      </c>
      <c r="B848" t="s">
        <v>275</v>
      </c>
      <c r="C848">
        <v>30113006298892</v>
      </c>
      <c r="D848" t="s">
        <v>3302</v>
      </c>
      <c r="E848" t="s">
        <v>2804</v>
      </c>
      <c r="F848">
        <v>2016</v>
      </c>
      <c r="G848" t="s">
        <v>3303</v>
      </c>
      <c r="H848" t="s">
        <v>3304</v>
      </c>
      <c r="I848">
        <v>32</v>
      </c>
      <c r="J848">
        <v>10</v>
      </c>
      <c r="K848">
        <v>6</v>
      </c>
      <c r="L848">
        <v>5</v>
      </c>
      <c r="N848" s="15" t="str">
        <f t="shared" si="169"/>
        <v>2016</v>
      </c>
      <c r="O848" s="15" t="str">
        <f t="shared" si="170"/>
        <v>04</v>
      </c>
      <c r="P848" s="15">
        <f t="shared" si="171"/>
        <v>201604</v>
      </c>
      <c r="Q848" s="15">
        <f t="shared" si="181"/>
        <v>202007</v>
      </c>
      <c r="R848" s="15">
        <f t="shared" si="172"/>
        <v>42</v>
      </c>
      <c r="S848" s="15">
        <f t="shared" si="173"/>
        <v>11</v>
      </c>
      <c r="T848" s="16">
        <f t="shared" si="174"/>
        <v>4.583333333333333</v>
      </c>
      <c r="U848" s="16">
        <f t="shared" si="175"/>
        <v>9.163636363636364</v>
      </c>
      <c r="W848" s="15">
        <f t="shared" si="176"/>
        <v>1</v>
      </c>
      <c r="X848" s="15">
        <f t="shared" si="177"/>
        <v>1</v>
      </c>
      <c r="Y848" s="15">
        <f t="shared" si="178"/>
        <v>0</v>
      </c>
      <c r="Z848" s="15">
        <f t="shared" si="179"/>
        <v>0</v>
      </c>
      <c r="AA848" s="15">
        <f t="shared" si="180"/>
        <v>1</v>
      </c>
    </row>
    <row r="849" spans="1:27" x14ac:dyDescent="0.25">
      <c r="A849" t="s">
        <v>12</v>
      </c>
      <c r="B849" t="s">
        <v>275</v>
      </c>
      <c r="C849">
        <v>30113005347773</v>
      </c>
      <c r="D849" t="s">
        <v>621</v>
      </c>
      <c r="E849" t="s">
        <v>622</v>
      </c>
      <c r="F849">
        <v>2009</v>
      </c>
      <c r="G849" t="s">
        <v>623</v>
      </c>
      <c r="H849" t="s">
        <v>624</v>
      </c>
      <c r="I849">
        <v>57</v>
      </c>
      <c r="J849">
        <v>17</v>
      </c>
      <c r="K849">
        <v>4</v>
      </c>
      <c r="L849">
        <v>0</v>
      </c>
      <c r="N849" s="15" t="str">
        <f t="shared" si="169"/>
        <v>2011</v>
      </c>
      <c r="O849" s="15" t="str">
        <f t="shared" si="170"/>
        <v>04</v>
      </c>
      <c r="P849" s="15">
        <f t="shared" si="171"/>
        <v>201104</v>
      </c>
      <c r="Q849" s="15">
        <f t="shared" si="181"/>
        <v>202010</v>
      </c>
      <c r="R849" s="15">
        <f t="shared" si="172"/>
        <v>74</v>
      </c>
      <c r="S849" s="15">
        <f t="shared" si="173"/>
        <v>4</v>
      </c>
      <c r="T849" s="16">
        <f t="shared" si="174"/>
        <v>9.5833333333333339</v>
      </c>
      <c r="U849" s="16">
        <f t="shared" si="175"/>
        <v>7.7217391304347824</v>
      </c>
      <c r="W849" s="15">
        <f t="shared" si="176"/>
        <v>1</v>
      </c>
      <c r="X849" s="15">
        <f t="shared" si="177"/>
        <v>0</v>
      </c>
      <c r="Y849" s="15">
        <f t="shared" si="178"/>
        <v>0</v>
      </c>
      <c r="Z849" s="15">
        <f t="shared" si="179"/>
        <v>1</v>
      </c>
      <c r="AA849" s="15">
        <f t="shared" si="180"/>
        <v>1</v>
      </c>
    </row>
    <row r="850" spans="1:27" x14ac:dyDescent="0.25">
      <c r="A850" t="s">
        <v>12</v>
      </c>
      <c r="B850" t="s">
        <v>246</v>
      </c>
      <c r="C850">
        <v>30113006439595</v>
      </c>
      <c r="D850" t="s">
        <v>4131</v>
      </c>
      <c r="E850" t="s">
        <v>248</v>
      </c>
      <c r="F850">
        <v>2016</v>
      </c>
      <c r="G850" t="s">
        <v>4132</v>
      </c>
      <c r="H850" t="s">
        <v>4133</v>
      </c>
      <c r="I850">
        <v>40</v>
      </c>
      <c r="J850">
        <v>2</v>
      </c>
      <c r="K850">
        <v>5</v>
      </c>
      <c r="L850">
        <v>0</v>
      </c>
      <c r="N850" s="15" t="str">
        <f t="shared" si="169"/>
        <v>2016</v>
      </c>
      <c r="O850" s="15" t="str">
        <f t="shared" si="170"/>
        <v>12</v>
      </c>
      <c r="P850" s="15">
        <f t="shared" si="171"/>
        <v>201612</v>
      </c>
      <c r="Q850" s="15">
        <f t="shared" si="181"/>
        <v>202011</v>
      </c>
      <c r="R850" s="15">
        <f t="shared" si="172"/>
        <v>42</v>
      </c>
      <c r="S850" s="15">
        <f t="shared" si="173"/>
        <v>5</v>
      </c>
      <c r="T850" s="16">
        <f t="shared" si="174"/>
        <v>3.9166666666666665</v>
      </c>
      <c r="U850" s="16">
        <f t="shared" si="175"/>
        <v>10.723404255319149</v>
      </c>
      <c r="W850" s="15">
        <f t="shared" si="176"/>
        <v>1</v>
      </c>
      <c r="X850" s="15">
        <f t="shared" si="177"/>
        <v>0</v>
      </c>
      <c r="Y850" s="15">
        <f t="shared" si="178"/>
        <v>0</v>
      </c>
      <c r="Z850" s="15">
        <f t="shared" si="179"/>
        <v>1</v>
      </c>
      <c r="AA850" s="15">
        <f t="shared" si="180"/>
        <v>1</v>
      </c>
    </row>
    <row r="851" spans="1:27" x14ac:dyDescent="0.25">
      <c r="A851" t="s">
        <v>12</v>
      </c>
      <c r="B851" t="s">
        <v>246</v>
      </c>
      <c r="C851">
        <v>30113006333806</v>
      </c>
      <c r="D851" t="s">
        <v>4131</v>
      </c>
      <c r="E851" t="s">
        <v>248</v>
      </c>
      <c r="F851">
        <v>2016</v>
      </c>
      <c r="G851" t="s">
        <v>4137</v>
      </c>
      <c r="H851" t="s">
        <v>4138</v>
      </c>
      <c r="I851">
        <v>30</v>
      </c>
      <c r="J851">
        <v>4</v>
      </c>
      <c r="K851">
        <v>5</v>
      </c>
      <c r="L851">
        <v>1</v>
      </c>
      <c r="N851" s="15" t="str">
        <f t="shared" si="169"/>
        <v>2017</v>
      </c>
      <c r="O851" s="15" t="str">
        <f t="shared" si="170"/>
        <v>01</v>
      </c>
      <c r="P851" s="15">
        <f t="shared" si="171"/>
        <v>201701</v>
      </c>
      <c r="Q851" s="15">
        <f t="shared" si="181"/>
        <v>202010</v>
      </c>
      <c r="R851" s="15">
        <f t="shared" si="172"/>
        <v>34</v>
      </c>
      <c r="S851" s="15">
        <f t="shared" si="173"/>
        <v>6</v>
      </c>
      <c r="T851" s="16">
        <f t="shared" si="174"/>
        <v>3.8333333333333335</v>
      </c>
      <c r="U851" s="16">
        <f t="shared" si="175"/>
        <v>8.8695652173913047</v>
      </c>
      <c r="W851" s="15">
        <f t="shared" si="176"/>
        <v>1</v>
      </c>
      <c r="X851" s="15">
        <f t="shared" si="177"/>
        <v>0</v>
      </c>
      <c r="Y851" s="15">
        <f t="shared" si="178"/>
        <v>0</v>
      </c>
      <c r="Z851" s="15">
        <f t="shared" si="179"/>
        <v>1</v>
      </c>
      <c r="AA851" s="15">
        <f t="shared" si="180"/>
        <v>1</v>
      </c>
    </row>
    <row r="852" spans="1:27" x14ac:dyDescent="0.25">
      <c r="A852" t="s">
        <v>12</v>
      </c>
      <c r="B852" t="s">
        <v>246</v>
      </c>
      <c r="C852">
        <v>30113003383689</v>
      </c>
      <c r="D852" t="s">
        <v>614</v>
      </c>
      <c r="E852" t="s">
        <v>248</v>
      </c>
      <c r="F852">
        <v>2010</v>
      </c>
      <c r="G852" t="s">
        <v>615</v>
      </c>
      <c r="H852" t="s">
        <v>616</v>
      </c>
      <c r="I852">
        <v>89</v>
      </c>
      <c r="J852">
        <v>13</v>
      </c>
      <c r="K852">
        <v>6</v>
      </c>
      <c r="L852">
        <v>0</v>
      </c>
      <c r="N852" s="15" t="str">
        <f t="shared" si="169"/>
        <v>2011</v>
      </c>
      <c r="O852" s="15" t="str">
        <f t="shared" si="170"/>
        <v>04</v>
      </c>
      <c r="P852" s="15">
        <f t="shared" si="171"/>
        <v>201104</v>
      </c>
      <c r="Q852" s="15">
        <f t="shared" si="181"/>
        <v>202010</v>
      </c>
      <c r="R852" s="15">
        <f t="shared" si="172"/>
        <v>102</v>
      </c>
      <c r="S852" s="15">
        <f t="shared" si="173"/>
        <v>6</v>
      </c>
      <c r="T852" s="16">
        <f t="shared" si="174"/>
        <v>9.5833333333333339</v>
      </c>
      <c r="U852" s="16">
        <f t="shared" si="175"/>
        <v>10.643478260869564</v>
      </c>
      <c r="W852" s="15">
        <f t="shared" si="176"/>
        <v>1</v>
      </c>
      <c r="X852" s="15">
        <f t="shared" si="177"/>
        <v>0</v>
      </c>
      <c r="Y852" s="15">
        <f t="shared" si="178"/>
        <v>0</v>
      </c>
      <c r="Z852" s="15">
        <f t="shared" si="179"/>
        <v>1</v>
      </c>
      <c r="AA852" s="15">
        <f t="shared" si="180"/>
        <v>1</v>
      </c>
    </row>
    <row r="853" spans="1:27" x14ac:dyDescent="0.25">
      <c r="A853" t="s">
        <v>12</v>
      </c>
      <c r="B853" t="s">
        <v>246</v>
      </c>
      <c r="C853">
        <v>30113005524256</v>
      </c>
      <c r="D853" t="s">
        <v>1071</v>
      </c>
      <c r="F853">
        <v>2012</v>
      </c>
      <c r="G853" t="s">
        <v>1072</v>
      </c>
      <c r="H853" t="s">
        <v>1073</v>
      </c>
      <c r="I853">
        <v>85</v>
      </c>
      <c r="J853">
        <v>12</v>
      </c>
      <c r="K853">
        <v>5</v>
      </c>
      <c r="L853">
        <v>1</v>
      </c>
      <c r="N853" s="15" t="str">
        <f t="shared" si="169"/>
        <v>2012</v>
      </c>
      <c r="O853" s="15" t="str">
        <f t="shared" si="170"/>
        <v>07</v>
      </c>
      <c r="P853" s="15">
        <f t="shared" si="171"/>
        <v>201207</v>
      </c>
      <c r="Q853" s="15">
        <f t="shared" si="181"/>
        <v>202011</v>
      </c>
      <c r="R853" s="15">
        <f t="shared" si="172"/>
        <v>97</v>
      </c>
      <c r="S853" s="15">
        <f t="shared" si="173"/>
        <v>6</v>
      </c>
      <c r="T853" s="16">
        <f t="shared" si="174"/>
        <v>8.3333333333333339</v>
      </c>
      <c r="U853" s="16">
        <f t="shared" si="175"/>
        <v>11.639999999999999</v>
      </c>
      <c r="W853" s="15">
        <f t="shared" si="176"/>
        <v>1</v>
      </c>
      <c r="X853" s="15">
        <f t="shared" si="177"/>
        <v>0</v>
      </c>
      <c r="Y853" s="15">
        <f t="shared" si="178"/>
        <v>0</v>
      </c>
      <c r="Z853" s="15">
        <f t="shared" si="179"/>
        <v>1</v>
      </c>
      <c r="AA853" s="15">
        <f t="shared" si="180"/>
        <v>1</v>
      </c>
    </row>
    <row r="854" spans="1:27" x14ac:dyDescent="0.25">
      <c r="A854" t="s">
        <v>12</v>
      </c>
      <c r="B854" t="s">
        <v>246</v>
      </c>
      <c r="C854">
        <v>30113006336577</v>
      </c>
      <c r="D854" t="s">
        <v>4675</v>
      </c>
      <c r="E854" t="s">
        <v>248</v>
      </c>
      <c r="F854">
        <v>2017</v>
      </c>
      <c r="G854" t="s">
        <v>4695</v>
      </c>
      <c r="H854" t="s">
        <v>4696</v>
      </c>
      <c r="I854">
        <v>33</v>
      </c>
      <c r="J854">
        <v>3</v>
      </c>
      <c r="K854">
        <v>4</v>
      </c>
      <c r="L854">
        <v>1</v>
      </c>
      <c r="N854" s="15" t="str">
        <f t="shared" si="169"/>
        <v>2017</v>
      </c>
      <c r="O854" s="15" t="str">
        <f t="shared" si="170"/>
        <v>10</v>
      </c>
      <c r="P854" s="15">
        <f t="shared" si="171"/>
        <v>201710</v>
      </c>
      <c r="Q854" s="15">
        <f t="shared" si="181"/>
        <v>202008</v>
      </c>
      <c r="R854" s="15">
        <f t="shared" si="172"/>
        <v>36</v>
      </c>
      <c r="S854" s="15">
        <f t="shared" si="173"/>
        <v>5</v>
      </c>
      <c r="T854" s="16">
        <f t="shared" si="174"/>
        <v>3.0833333333333335</v>
      </c>
      <c r="U854" s="16">
        <f t="shared" si="175"/>
        <v>11.675675675675675</v>
      </c>
      <c r="W854" s="15">
        <f t="shared" si="176"/>
        <v>1</v>
      </c>
      <c r="X854" s="15">
        <f t="shared" si="177"/>
        <v>0</v>
      </c>
      <c r="Y854" s="15">
        <f t="shared" si="178"/>
        <v>0</v>
      </c>
      <c r="Z854" s="15">
        <f t="shared" si="179"/>
        <v>1</v>
      </c>
      <c r="AA854" s="15">
        <f t="shared" si="180"/>
        <v>1</v>
      </c>
    </row>
    <row r="855" spans="1:27" x14ac:dyDescent="0.25">
      <c r="A855" t="s">
        <v>12</v>
      </c>
      <c r="B855" t="s">
        <v>246</v>
      </c>
      <c r="C855">
        <v>30113006324748</v>
      </c>
      <c r="D855" t="s">
        <v>3585</v>
      </c>
      <c r="F855">
        <v>2007</v>
      </c>
      <c r="G855" t="s">
        <v>3586</v>
      </c>
      <c r="H855" t="s">
        <v>3587</v>
      </c>
      <c r="I855">
        <v>17</v>
      </c>
      <c r="J855">
        <v>13</v>
      </c>
      <c r="N855" s="15" t="str">
        <f t="shared" si="169"/>
        <v>2016</v>
      </c>
      <c r="O855" s="15" t="str">
        <f t="shared" si="170"/>
        <v>07</v>
      </c>
      <c r="P855" s="15">
        <f t="shared" si="171"/>
        <v>201607</v>
      </c>
      <c r="Q855" s="15">
        <f t="shared" si="181"/>
        <v>201812</v>
      </c>
      <c r="R855" s="15">
        <f t="shared" si="172"/>
        <v>30</v>
      </c>
      <c r="S855" s="15">
        <f t="shared" si="173"/>
        <v>0</v>
      </c>
      <c r="T855" s="16">
        <f t="shared" si="174"/>
        <v>4.333333333333333</v>
      </c>
      <c r="U855" s="16">
        <f t="shared" si="175"/>
        <v>6.9230769230769234</v>
      </c>
      <c r="W855" s="15">
        <f t="shared" si="176"/>
        <v>1</v>
      </c>
      <c r="X855" s="15">
        <f t="shared" si="177"/>
        <v>1</v>
      </c>
      <c r="Y855" s="15">
        <f t="shared" si="178"/>
        <v>1</v>
      </c>
      <c r="Z855" s="15">
        <f t="shared" si="179"/>
        <v>1</v>
      </c>
      <c r="AA855" s="15">
        <f t="shared" si="180"/>
        <v>1</v>
      </c>
    </row>
    <row r="856" spans="1:27" x14ac:dyDescent="0.25">
      <c r="A856" t="s">
        <v>12</v>
      </c>
      <c r="B856" t="s">
        <v>246</v>
      </c>
      <c r="C856">
        <v>30113005441352</v>
      </c>
      <c r="D856" t="s">
        <v>882</v>
      </c>
      <c r="F856">
        <v>2011</v>
      </c>
      <c r="G856" t="s">
        <v>883</v>
      </c>
      <c r="H856" t="s">
        <v>884</v>
      </c>
      <c r="I856">
        <v>76</v>
      </c>
      <c r="J856">
        <v>12</v>
      </c>
      <c r="K856">
        <v>6</v>
      </c>
      <c r="L856">
        <v>0</v>
      </c>
      <c r="N856" s="15" t="str">
        <f t="shared" si="169"/>
        <v>2011</v>
      </c>
      <c r="O856" s="15" t="str">
        <f t="shared" si="170"/>
        <v>11</v>
      </c>
      <c r="P856" s="15">
        <f t="shared" si="171"/>
        <v>201111</v>
      </c>
      <c r="Q856" s="15">
        <f t="shared" si="181"/>
        <v>202006</v>
      </c>
      <c r="R856" s="15">
        <f t="shared" si="172"/>
        <v>88</v>
      </c>
      <c r="S856" s="15">
        <f t="shared" si="173"/>
        <v>6</v>
      </c>
      <c r="T856" s="16">
        <f t="shared" si="174"/>
        <v>9</v>
      </c>
      <c r="U856" s="16">
        <f t="shared" si="175"/>
        <v>9.7777777777777786</v>
      </c>
      <c r="W856" s="15">
        <f t="shared" si="176"/>
        <v>1</v>
      </c>
      <c r="X856" s="15">
        <f t="shared" si="177"/>
        <v>1</v>
      </c>
      <c r="Y856" s="15">
        <f t="shared" si="178"/>
        <v>0</v>
      </c>
      <c r="Z856" s="15">
        <f t="shared" si="179"/>
        <v>1</v>
      </c>
      <c r="AA856" s="15">
        <f t="shared" si="180"/>
        <v>1</v>
      </c>
    </row>
    <row r="857" spans="1:27" x14ac:dyDescent="0.25">
      <c r="A857" t="s">
        <v>12</v>
      </c>
      <c r="B857" t="s">
        <v>246</v>
      </c>
      <c r="C857">
        <v>30113005441360</v>
      </c>
      <c r="D857" t="s">
        <v>882</v>
      </c>
      <c r="F857">
        <v>2011</v>
      </c>
      <c r="G857" t="s">
        <v>885</v>
      </c>
      <c r="H857" t="s">
        <v>886</v>
      </c>
      <c r="I857">
        <v>77</v>
      </c>
      <c r="J857">
        <v>13</v>
      </c>
      <c r="K857">
        <v>7</v>
      </c>
      <c r="L857">
        <v>0</v>
      </c>
      <c r="N857" s="15" t="str">
        <f t="shared" si="169"/>
        <v>2011</v>
      </c>
      <c r="O857" s="15" t="str">
        <f t="shared" si="170"/>
        <v>11</v>
      </c>
      <c r="P857" s="15">
        <f t="shared" si="171"/>
        <v>201111</v>
      </c>
      <c r="Q857" s="15">
        <f t="shared" si="181"/>
        <v>202002</v>
      </c>
      <c r="R857" s="15">
        <f t="shared" si="172"/>
        <v>90</v>
      </c>
      <c r="S857" s="15">
        <f t="shared" si="173"/>
        <v>7</v>
      </c>
      <c r="T857" s="16">
        <f t="shared" si="174"/>
        <v>9</v>
      </c>
      <c r="U857" s="16">
        <f t="shared" si="175"/>
        <v>10</v>
      </c>
      <c r="W857" s="15">
        <f t="shared" si="176"/>
        <v>1</v>
      </c>
      <c r="X857" s="15">
        <f t="shared" si="177"/>
        <v>1</v>
      </c>
      <c r="Y857" s="15">
        <f t="shared" si="178"/>
        <v>0</v>
      </c>
      <c r="Z857" s="15">
        <f t="shared" si="179"/>
        <v>0</v>
      </c>
      <c r="AA857" s="15">
        <f t="shared" si="180"/>
        <v>1</v>
      </c>
    </row>
    <row r="858" spans="1:27" x14ac:dyDescent="0.25">
      <c r="A858" t="s">
        <v>12</v>
      </c>
      <c r="B858" t="s">
        <v>246</v>
      </c>
      <c r="C858">
        <v>30113005984872</v>
      </c>
      <c r="D858" t="s">
        <v>2130</v>
      </c>
      <c r="E858" t="s">
        <v>248</v>
      </c>
      <c r="F858">
        <v>2014</v>
      </c>
      <c r="G858" t="s">
        <v>2163</v>
      </c>
      <c r="H858" t="s">
        <v>2164</v>
      </c>
      <c r="I858">
        <v>55</v>
      </c>
      <c r="J858">
        <v>8</v>
      </c>
      <c r="K858">
        <v>5</v>
      </c>
      <c r="L858">
        <v>0</v>
      </c>
      <c r="N858" s="15" t="str">
        <f t="shared" si="169"/>
        <v>2014</v>
      </c>
      <c r="O858" s="15" t="str">
        <f t="shared" si="170"/>
        <v>08</v>
      </c>
      <c r="P858" s="15">
        <f t="shared" si="171"/>
        <v>201408</v>
      </c>
      <c r="Q858" s="15">
        <f t="shared" si="181"/>
        <v>202001</v>
      </c>
      <c r="R858" s="15">
        <f t="shared" si="172"/>
        <v>63</v>
      </c>
      <c r="S858" s="15">
        <f t="shared" si="173"/>
        <v>5</v>
      </c>
      <c r="T858" s="16">
        <f t="shared" si="174"/>
        <v>6.25</v>
      </c>
      <c r="U858" s="16">
        <f t="shared" si="175"/>
        <v>10.08</v>
      </c>
      <c r="W858" s="15">
        <f t="shared" si="176"/>
        <v>1</v>
      </c>
      <c r="X858" s="15">
        <f t="shared" si="177"/>
        <v>1</v>
      </c>
      <c r="Y858" s="15">
        <f t="shared" si="178"/>
        <v>0</v>
      </c>
      <c r="Z858" s="15">
        <f t="shared" si="179"/>
        <v>1</v>
      </c>
      <c r="AA858" s="15">
        <f t="shared" si="180"/>
        <v>1</v>
      </c>
    </row>
    <row r="859" spans="1:27" x14ac:dyDescent="0.25">
      <c r="A859" t="s">
        <v>12</v>
      </c>
      <c r="B859" t="s">
        <v>246</v>
      </c>
      <c r="C859">
        <v>30113005473884</v>
      </c>
      <c r="D859" t="s">
        <v>963</v>
      </c>
      <c r="F859">
        <v>2012</v>
      </c>
      <c r="G859" t="s">
        <v>964</v>
      </c>
      <c r="H859" t="s">
        <v>965</v>
      </c>
      <c r="I859">
        <v>59</v>
      </c>
      <c r="J859">
        <v>5</v>
      </c>
      <c r="K859">
        <v>5</v>
      </c>
      <c r="L859">
        <v>0</v>
      </c>
      <c r="N859" s="15" t="str">
        <f t="shared" si="169"/>
        <v>2012</v>
      </c>
      <c r="O859" s="15" t="str">
        <f t="shared" si="170"/>
        <v>03</v>
      </c>
      <c r="P859" s="15">
        <f t="shared" si="171"/>
        <v>201203</v>
      </c>
      <c r="Q859" s="15">
        <f t="shared" si="181"/>
        <v>202006</v>
      </c>
      <c r="R859" s="15">
        <f t="shared" si="172"/>
        <v>64</v>
      </c>
      <c r="S859" s="15">
        <f t="shared" si="173"/>
        <v>5</v>
      </c>
      <c r="T859" s="16">
        <f t="shared" si="174"/>
        <v>8.6666666666666661</v>
      </c>
      <c r="U859" s="16">
        <f t="shared" si="175"/>
        <v>7.384615384615385</v>
      </c>
      <c r="W859" s="15">
        <f t="shared" si="176"/>
        <v>1</v>
      </c>
      <c r="X859" s="15">
        <f t="shared" si="177"/>
        <v>1</v>
      </c>
      <c r="Y859" s="15">
        <f t="shared" si="178"/>
        <v>0</v>
      </c>
      <c r="Z859" s="15">
        <f t="shared" si="179"/>
        <v>1</v>
      </c>
      <c r="AA859" s="15">
        <f t="shared" si="180"/>
        <v>1</v>
      </c>
    </row>
    <row r="860" spans="1:27" x14ac:dyDescent="0.25">
      <c r="A860" t="s">
        <v>12</v>
      </c>
      <c r="B860" t="s">
        <v>246</v>
      </c>
      <c r="C860">
        <v>30113005476465</v>
      </c>
      <c r="D860" t="s">
        <v>963</v>
      </c>
      <c r="F860">
        <v>2012</v>
      </c>
      <c r="G860" t="s">
        <v>979</v>
      </c>
      <c r="H860" t="s">
        <v>980</v>
      </c>
      <c r="I860">
        <v>73</v>
      </c>
      <c r="J860">
        <v>11</v>
      </c>
      <c r="K860">
        <v>5</v>
      </c>
      <c r="L860">
        <v>1</v>
      </c>
      <c r="N860" s="15" t="str">
        <f t="shared" si="169"/>
        <v>2012</v>
      </c>
      <c r="O860" s="15" t="str">
        <f t="shared" si="170"/>
        <v>03</v>
      </c>
      <c r="P860" s="15">
        <f t="shared" si="171"/>
        <v>201203</v>
      </c>
      <c r="Q860" s="15">
        <f t="shared" si="181"/>
        <v>202004</v>
      </c>
      <c r="R860" s="15">
        <f t="shared" si="172"/>
        <v>84</v>
      </c>
      <c r="S860" s="15">
        <f t="shared" si="173"/>
        <v>6</v>
      </c>
      <c r="T860" s="16">
        <f t="shared" si="174"/>
        <v>8.6666666666666661</v>
      </c>
      <c r="U860" s="16">
        <f t="shared" si="175"/>
        <v>9.6923076923076934</v>
      </c>
      <c r="W860" s="15">
        <f t="shared" si="176"/>
        <v>1</v>
      </c>
      <c r="X860" s="15">
        <f t="shared" si="177"/>
        <v>1</v>
      </c>
      <c r="Y860" s="15">
        <f t="shared" si="178"/>
        <v>0</v>
      </c>
      <c r="Z860" s="15">
        <f t="shared" si="179"/>
        <v>1</v>
      </c>
      <c r="AA860" s="15">
        <f t="shared" si="180"/>
        <v>1</v>
      </c>
    </row>
    <row r="861" spans="1:27" x14ac:dyDescent="0.25">
      <c r="A861" t="s">
        <v>12</v>
      </c>
      <c r="B861" t="s">
        <v>246</v>
      </c>
      <c r="C861">
        <v>30113005404988</v>
      </c>
      <c r="D861" t="s">
        <v>963</v>
      </c>
      <c r="F861">
        <v>2012</v>
      </c>
      <c r="G861" t="s">
        <v>985</v>
      </c>
      <c r="H861" t="s">
        <v>986</v>
      </c>
      <c r="I861">
        <v>53</v>
      </c>
      <c r="J861">
        <v>9</v>
      </c>
      <c r="K861">
        <v>5</v>
      </c>
      <c r="L861">
        <v>0</v>
      </c>
      <c r="N861" s="15" t="str">
        <f t="shared" si="169"/>
        <v>2012</v>
      </c>
      <c r="O861" s="15" t="str">
        <f t="shared" si="170"/>
        <v>03</v>
      </c>
      <c r="P861" s="15">
        <f t="shared" si="171"/>
        <v>201203</v>
      </c>
      <c r="Q861" s="15">
        <f t="shared" si="181"/>
        <v>202005</v>
      </c>
      <c r="R861" s="15">
        <f t="shared" si="172"/>
        <v>62</v>
      </c>
      <c r="S861" s="15">
        <f t="shared" si="173"/>
        <v>5</v>
      </c>
      <c r="T861" s="16">
        <f t="shared" si="174"/>
        <v>8.6666666666666661</v>
      </c>
      <c r="U861" s="16">
        <f t="shared" si="175"/>
        <v>7.1538461538461542</v>
      </c>
      <c r="W861" s="15">
        <f t="shared" si="176"/>
        <v>1</v>
      </c>
      <c r="X861" s="15">
        <f t="shared" si="177"/>
        <v>1</v>
      </c>
      <c r="Y861" s="15">
        <f t="shared" si="178"/>
        <v>0</v>
      </c>
      <c r="Z861" s="15">
        <f t="shared" si="179"/>
        <v>1</v>
      </c>
      <c r="AA861" s="15">
        <f t="shared" si="180"/>
        <v>1</v>
      </c>
    </row>
    <row r="862" spans="1:27" x14ac:dyDescent="0.25">
      <c r="A862" t="s">
        <v>12</v>
      </c>
      <c r="B862" t="s">
        <v>246</v>
      </c>
      <c r="C862">
        <v>30113006286186</v>
      </c>
      <c r="D862" t="s">
        <v>3341</v>
      </c>
      <c r="E862" t="s">
        <v>1561</v>
      </c>
      <c r="F862">
        <v>2015</v>
      </c>
      <c r="G862" t="s">
        <v>3342</v>
      </c>
      <c r="H862" t="s">
        <v>3343</v>
      </c>
      <c r="I862">
        <v>33</v>
      </c>
      <c r="J862">
        <v>3</v>
      </c>
      <c r="N862" s="15" t="str">
        <f t="shared" si="169"/>
        <v>2016</v>
      </c>
      <c r="O862" s="15" t="str">
        <f t="shared" si="170"/>
        <v>03</v>
      </c>
      <c r="P862" s="15">
        <f t="shared" si="171"/>
        <v>201603</v>
      </c>
      <c r="Q862" s="15">
        <f t="shared" si="181"/>
        <v>201812</v>
      </c>
      <c r="R862" s="15">
        <f t="shared" si="172"/>
        <v>36</v>
      </c>
      <c r="S862" s="15">
        <f t="shared" si="173"/>
        <v>0</v>
      </c>
      <c r="T862" s="16">
        <f t="shared" si="174"/>
        <v>4.666666666666667</v>
      </c>
      <c r="U862" s="16">
        <f t="shared" si="175"/>
        <v>7.7142857142857135</v>
      </c>
      <c r="W862" s="15">
        <f t="shared" si="176"/>
        <v>1</v>
      </c>
      <c r="X862" s="15">
        <f t="shared" si="177"/>
        <v>1</v>
      </c>
      <c r="Y862" s="15">
        <f t="shared" si="178"/>
        <v>0</v>
      </c>
      <c r="Z862" s="15">
        <f t="shared" si="179"/>
        <v>1</v>
      </c>
      <c r="AA862" s="15">
        <f t="shared" si="180"/>
        <v>1</v>
      </c>
    </row>
    <row r="863" spans="1:27" x14ac:dyDescent="0.25">
      <c r="A863" t="s">
        <v>12</v>
      </c>
      <c r="B863" t="s">
        <v>246</v>
      </c>
      <c r="C863">
        <v>30113005664078</v>
      </c>
      <c r="D863" t="s">
        <v>1388</v>
      </c>
      <c r="F863">
        <v>2012</v>
      </c>
      <c r="G863" t="s">
        <v>1391</v>
      </c>
      <c r="H863" t="s">
        <v>1392</v>
      </c>
      <c r="I863">
        <v>75</v>
      </c>
      <c r="J863">
        <v>5</v>
      </c>
      <c r="K863">
        <v>5</v>
      </c>
      <c r="L863">
        <v>0</v>
      </c>
      <c r="N863" s="15" t="str">
        <f t="shared" si="169"/>
        <v>2013</v>
      </c>
      <c r="O863" s="15" t="str">
        <f t="shared" si="170"/>
        <v>01</v>
      </c>
      <c r="P863" s="15">
        <f t="shared" si="171"/>
        <v>201301</v>
      </c>
      <c r="Q863" s="15">
        <f t="shared" si="181"/>
        <v>202008</v>
      </c>
      <c r="R863" s="15">
        <f t="shared" si="172"/>
        <v>80</v>
      </c>
      <c r="S863" s="15">
        <f t="shared" si="173"/>
        <v>5</v>
      </c>
      <c r="T863" s="16">
        <f t="shared" si="174"/>
        <v>7.833333333333333</v>
      </c>
      <c r="U863" s="16">
        <f t="shared" si="175"/>
        <v>10.212765957446809</v>
      </c>
      <c r="W863" s="15">
        <f t="shared" si="176"/>
        <v>1</v>
      </c>
      <c r="X863" s="15">
        <f t="shared" si="177"/>
        <v>0</v>
      </c>
      <c r="Y863" s="15">
        <f t="shared" si="178"/>
        <v>0</v>
      </c>
      <c r="Z863" s="15">
        <f t="shared" si="179"/>
        <v>1</v>
      </c>
      <c r="AA863" s="15">
        <f t="shared" si="180"/>
        <v>1</v>
      </c>
    </row>
    <row r="864" spans="1:27" x14ac:dyDescent="0.25">
      <c r="A864" t="s">
        <v>12</v>
      </c>
      <c r="B864" t="s">
        <v>3323</v>
      </c>
      <c r="C864">
        <v>30113006290527</v>
      </c>
      <c r="D864" t="s">
        <v>3324</v>
      </c>
      <c r="E864" t="s">
        <v>3325</v>
      </c>
      <c r="F864">
        <v>2015</v>
      </c>
      <c r="G864" t="s">
        <v>3326</v>
      </c>
      <c r="H864" t="s">
        <v>3327</v>
      </c>
      <c r="I864">
        <v>12</v>
      </c>
      <c r="J864">
        <v>4</v>
      </c>
      <c r="K864">
        <v>3</v>
      </c>
      <c r="L864">
        <v>1</v>
      </c>
      <c r="N864" s="15" t="str">
        <f t="shared" si="169"/>
        <v>2016</v>
      </c>
      <c r="O864" s="15" t="str">
        <f t="shared" si="170"/>
        <v>07</v>
      </c>
      <c r="P864" s="15">
        <f t="shared" si="171"/>
        <v>201607</v>
      </c>
      <c r="Q864" s="15">
        <f t="shared" si="181"/>
        <v>202003</v>
      </c>
      <c r="R864" s="15">
        <f t="shared" si="172"/>
        <v>16</v>
      </c>
      <c r="S864" s="15">
        <f t="shared" si="173"/>
        <v>4</v>
      </c>
      <c r="T864" s="16">
        <f t="shared" si="174"/>
        <v>4.333333333333333</v>
      </c>
      <c r="U864" s="16">
        <f t="shared" si="175"/>
        <v>3.6923076923076925</v>
      </c>
      <c r="W864" s="15">
        <f t="shared" si="176"/>
        <v>1</v>
      </c>
      <c r="X864" s="15">
        <f t="shared" si="177"/>
        <v>1</v>
      </c>
      <c r="Y864" s="15">
        <f t="shared" si="178"/>
        <v>1</v>
      </c>
      <c r="Z864" s="15">
        <f t="shared" si="179"/>
        <v>1</v>
      </c>
      <c r="AA864" s="15">
        <f t="shared" si="180"/>
        <v>1</v>
      </c>
    </row>
    <row r="865" spans="1:27" x14ac:dyDescent="0.25">
      <c r="A865" t="s">
        <v>12</v>
      </c>
      <c r="B865" t="s">
        <v>4258</v>
      </c>
      <c r="C865">
        <v>30113006464627</v>
      </c>
      <c r="D865" t="s">
        <v>4259</v>
      </c>
      <c r="E865" t="s">
        <v>2524</v>
      </c>
      <c r="F865">
        <v>2017</v>
      </c>
      <c r="G865" t="s">
        <v>4260</v>
      </c>
      <c r="H865" t="s">
        <v>4261</v>
      </c>
      <c r="I865">
        <v>25</v>
      </c>
      <c r="J865">
        <v>3</v>
      </c>
      <c r="K865">
        <v>8</v>
      </c>
      <c r="L865">
        <v>1</v>
      </c>
      <c r="N865" s="15" t="str">
        <f t="shared" si="169"/>
        <v>2017</v>
      </c>
      <c r="O865" s="15" t="str">
        <f t="shared" si="170"/>
        <v>03</v>
      </c>
      <c r="P865" s="15">
        <f t="shared" si="171"/>
        <v>201703</v>
      </c>
      <c r="Q865" s="15">
        <f t="shared" si="181"/>
        <v>202007</v>
      </c>
      <c r="R865" s="15">
        <f t="shared" si="172"/>
        <v>28</v>
      </c>
      <c r="S865" s="15">
        <f t="shared" si="173"/>
        <v>9</v>
      </c>
      <c r="T865" s="16">
        <f t="shared" si="174"/>
        <v>3.6666666666666665</v>
      </c>
      <c r="U865" s="16">
        <f t="shared" si="175"/>
        <v>7.6363636363636367</v>
      </c>
      <c r="W865" s="15">
        <f t="shared" si="176"/>
        <v>1</v>
      </c>
      <c r="X865" s="15">
        <f t="shared" si="177"/>
        <v>1</v>
      </c>
      <c r="Y865" s="15">
        <f t="shared" si="178"/>
        <v>0</v>
      </c>
      <c r="Z865" s="15">
        <f t="shared" si="179"/>
        <v>0</v>
      </c>
      <c r="AA865" s="15">
        <f t="shared" si="180"/>
        <v>1</v>
      </c>
    </row>
    <row r="866" spans="1:27" x14ac:dyDescent="0.25">
      <c r="A866" t="s">
        <v>12</v>
      </c>
      <c r="B866" t="s">
        <v>1753</v>
      </c>
      <c r="C866">
        <v>30113006429273</v>
      </c>
      <c r="D866" t="s">
        <v>4011</v>
      </c>
      <c r="E866" t="s">
        <v>4012</v>
      </c>
      <c r="F866">
        <v>2016</v>
      </c>
      <c r="G866" t="s">
        <v>4013</v>
      </c>
      <c r="H866" t="s">
        <v>4014</v>
      </c>
      <c r="I866">
        <v>11</v>
      </c>
      <c r="J866">
        <v>0</v>
      </c>
      <c r="K866">
        <v>3</v>
      </c>
      <c r="L866">
        <v>0</v>
      </c>
      <c r="N866" s="15" t="str">
        <f t="shared" si="169"/>
        <v>2016</v>
      </c>
      <c r="O866" s="15" t="str">
        <f t="shared" si="170"/>
        <v>12</v>
      </c>
      <c r="P866" s="15">
        <f t="shared" si="171"/>
        <v>201612</v>
      </c>
      <c r="Q866" s="15">
        <f t="shared" si="181"/>
        <v>202002</v>
      </c>
      <c r="R866" s="15">
        <f t="shared" si="172"/>
        <v>11</v>
      </c>
      <c r="S866" s="15">
        <f t="shared" si="173"/>
        <v>3</v>
      </c>
      <c r="T866" s="16">
        <f t="shared" si="174"/>
        <v>3.9166666666666665</v>
      </c>
      <c r="U866" s="16">
        <f t="shared" si="175"/>
        <v>2.8085106382978724</v>
      </c>
      <c r="W866" s="15">
        <f t="shared" si="176"/>
        <v>1</v>
      </c>
      <c r="X866" s="15">
        <f t="shared" si="177"/>
        <v>1</v>
      </c>
      <c r="Y866" s="15">
        <f t="shared" si="178"/>
        <v>1</v>
      </c>
      <c r="Z866" s="15">
        <f t="shared" si="179"/>
        <v>1</v>
      </c>
      <c r="AA866" s="15">
        <f t="shared" si="180"/>
        <v>1</v>
      </c>
    </row>
    <row r="867" spans="1:27" x14ac:dyDescent="0.25">
      <c r="A867" t="s">
        <v>12</v>
      </c>
      <c r="B867" t="s">
        <v>1753</v>
      </c>
      <c r="C867">
        <v>30113006258730</v>
      </c>
      <c r="D867" t="s">
        <v>3145</v>
      </c>
      <c r="E867" t="s">
        <v>1755</v>
      </c>
      <c r="F867">
        <v>2015</v>
      </c>
      <c r="G867" t="s">
        <v>3146</v>
      </c>
      <c r="H867" t="s">
        <v>3147</v>
      </c>
      <c r="I867">
        <v>13</v>
      </c>
      <c r="J867">
        <v>7</v>
      </c>
      <c r="K867">
        <v>4</v>
      </c>
      <c r="L867">
        <v>0</v>
      </c>
      <c r="N867" s="15" t="str">
        <f t="shared" si="169"/>
        <v>2015</v>
      </c>
      <c r="O867" s="15" t="str">
        <f t="shared" si="170"/>
        <v>11</v>
      </c>
      <c r="P867" s="15">
        <f t="shared" si="171"/>
        <v>201511</v>
      </c>
      <c r="Q867" s="15">
        <f t="shared" si="181"/>
        <v>202010</v>
      </c>
      <c r="R867" s="15">
        <f t="shared" si="172"/>
        <v>20</v>
      </c>
      <c r="S867" s="15">
        <f t="shared" si="173"/>
        <v>4</v>
      </c>
      <c r="T867" s="16">
        <f t="shared" si="174"/>
        <v>5</v>
      </c>
      <c r="U867" s="16">
        <f t="shared" si="175"/>
        <v>4</v>
      </c>
      <c r="W867" s="15">
        <f t="shared" si="176"/>
        <v>1</v>
      </c>
      <c r="X867" s="15">
        <f t="shared" si="177"/>
        <v>0</v>
      </c>
      <c r="Y867" s="15">
        <f t="shared" si="178"/>
        <v>1</v>
      </c>
      <c r="Z867" s="15">
        <f t="shared" si="179"/>
        <v>1</v>
      </c>
      <c r="AA867" s="15">
        <f t="shared" si="180"/>
        <v>1</v>
      </c>
    </row>
    <row r="868" spans="1:27" x14ac:dyDescent="0.25">
      <c r="A868" t="s">
        <v>12</v>
      </c>
      <c r="B868" t="s">
        <v>3593</v>
      </c>
      <c r="C868">
        <v>30113006321017</v>
      </c>
      <c r="D868" t="s">
        <v>3594</v>
      </c>
      <c r="E868" t="s">
        <v>3595</v>
      </c>
      <c r="F868">
        <v>2016</v>
      </c>
      <c r="G868" t="s">
        <v>3596</v>
      </c>
      <c r="H868" t="s">
        <v>3597</v>
      </c>
      <c r="I868">
        <v>12</v>
      </c>
      <c r="J868">
        <v>1</v>
      </c>
      <c r="K868">
        <v>1</v>
      </c>
      <c r="L868">
        <v>0</v>
      </c>
      <c r="N868" s="15" t="str">
        <f t="shared" si="169"/>
        <v>2016</v>
      </c>
      <c r="O868" s="15" t="str">
        <f t="shared" si="170"/>
        <v>07</v>
      </c>
      <c r="P868" s="15">
        <f t="shared" si="171"/>
        <v>201607</v>
      </c>
      <c r="Q868" s="15">
        <f t="shared" si="181"/>
        <v>201908</v>
      </c>
      <c r="R868" s="15">
        <f t="shared" si="172"/>
        <v>13</v>
      </c>
      <c r="S868" s="15">
        <f t="shared" si="173"/>
        <v>1</v>
      </c>
      <c r="T868" s="16">
        <f t="shared" si="174"/>
        <v>4.333333333333333</v>
      </c>
      <c r="U868" s="16">
        <f t="shared" si="175"/>
        <v>3</v>
      </c>
      <c r="W868" s="15">
        <f t="shared" si="176"/>
        <v>1</v>
      </c>
      <c r="X868" s="15">
        <f t="shared" si="177"/>
        <v>1</v>
      </c>
      <c r="Y868" s="15">
        <f t="shared" si="178"/>
        <v>1</v>
      </c>
      <c r="Z868" s="15">
        <f t="shared" si="179"/>
        <v>1</v>
      </c>
      <c r="AA868" s="15">
        <f t="shared" si="180"/>
        <v>1</v>
      </c>
    </row>
    <row r="869" spans="1:27" x14ac:dyDescent="0.25">
      <c r="A869" t="s">
        <v>12</v>
      </c>
      <c r="B869" t="s">
        <v>3593</v>
      </c>
      <c r="C869">
        <v>30113006367119</v>
      </c>
      <c r="D869" t="s">
        <v>3792</v>
      </c>
      <c r="E869" t="s">
        <v>3793</v>
      </c>
      <c r="F869">
        <v>2016</v>
      </c>
      <c r="G869" t="s">
        <v>3794</v>
      </c>
      <c r="H869" t="s">
        <v>3795</v>
      </c>
      <c r="I869">
        <v>10</v>
      </c>
      <c r="J869">
        <v>2</v>
      </c>
      <c r="K869">
        <v>2</v>
      </c>
      <c r="L869">
        <v>0</v>
      </c>
      <c r="N869" s="15" t="str">
        <f t="shared" si="169"/>
        <v>2016</v>
      </c>
      <c r="O869" s="15" t="str">
        <f t="shared" si="170"/>
        <v>10</v>
      </c>
      <c r="P869" s="15">
        <f t="shared" si="171"/>
        <v>201610</v>
      </c>
      <c r="Q869" s="15">
        <f t="shared" si="181"/>
        <v>201908</v>
      </c>
      <c r="R869" s="15">
        <f t="shared" si="172"/>
        <v>12</v>
      </c>
      <c r="S869" s="15">
        <f t="shared" si="173"/>
        <v>2</v>
      </c>
      <c r="T869" s="16">
        <f t="shared" si="174"/>
        <v>4.083333333333333</v>
      </c>
      <c r="U869" s="16">
        <f t="shared" si="175"/>
        <v>2.9387755102040818</v>
      </c>
      <c r="W869" s="15">
        <f t="shared" si="176"/>
        <v>1</v>
      </c>
      <c r="X869" s="15">
        <f t="shared" si="177"/>
        <v>1</v>
      </c>
      <c r="Y869" s="15">
        <f t="shared" si="178"/>
        <v>1</v>
      </c>
      <c r="Z869" s="15">
        <f t="shared" si="179"/>
        <v>1</v>
      </c>
      <c r="AA869" s="15">
        <f t="shared" si="180"/>
        <v>1</v>
      </c>
    </row>
    <row r="870" spans="1:27" x14ac:dyDescent="0.25">
      <c r="A870" t="s">
        <v>12</v>
      </c>
      <c r="B870" t="s">
        <v>75</v>
      </c>
      <c r="C870">
        <v>30113003119299</v>
      </c>
      <c r="D870" t="s">
        <v>261</v>
      </c>
      <c r="E870" t="s">
        <v>77</v>
      </c>
      <c r="F870">
        <v>2004</v>
      </c>
      <c r="G870" t="s">
        <v>262</v>
      </c>
      <c r="H870" t="s">
        <v>263</v>
      </c>
      <c r="I870">
        <v>46</v>
      </c>
      <c r="J870">
        <v>12</v>
      </c>
      <c r="K870">
        <v>4</v>
      </c>
      <c r="L870">
        <v>1</v>
      </c>
      <c r="N870" s="15" t="str">
        <f t="shared" si="169"/>
        <v>2010</v>
      </c>
      <c r="O870" s="15" t="str">
        <f t="shared" si="170"/>
        <v>06</v>
      </c>
      <c r="P870" s="15">
        <f t="shared" si="171"/>
        <v>201006</v>
      </c>
      <c r="Q870" s="15">
        <f t="shared" si="181"/>
        <v>202010</v>
      </c>
      <c r="R870" s="15">
        <f t="shared" si="172"/>
        <v>58</v>
      </c>
      <c r="S870" s="15">
        <f t="shared" si="173"/>
        <v>5</v>
      </c>
      <c r="T870" s="16">
        <f t="shared" si="174"/>
        <v>10.416666666666666</v>
      </c>
      <c r="U870" s="16">
        <f t="shared" si="175"/>
        <v>5.5680000000000005</v>
      </c>
      <c r="W870" s="15">
        <f t="shared" si="176"/>
        <v>1</v>
      </c>
      <c r="X870" s="15">
        <f t="shared" si="177"/>
        <v>0</v>
      </c>
      <c r="Y870" s="15">
        <f t="shared" si="178"/>
        <v>1</v>
      </c>
      <c r="Z870" s="15">
        <f t="shared" si="179"/>
        <v>1</v>
      </c>
      <c r="AA870" s="15">
        <f t="shared" si="180"/>
        <v>1</v>
      </c>
    </row>
    <row r="871" spans="1:27" x14ac:dyDescent="0.25">
      <c r="A871" t="s">
        <v>12</v>
      </c>
      <c r="B871" t="s">
        <v>75</v>
      </c>
      <c r="C871">
        <v>30113002837529</v>
      </c>
      <c r="D871" t="s">
        <v>76</v>
      </c>
      <c r="E871" t="s">
        <v>77</v>
      </c>
      <c r="F871">
        <v>2006</v>
      </c>
      <c r="G871" t="s">
        <v>78</v>
      </c>
      <c r="H871" t="s">
        <v>79</v>
      </c>
      <c r="I871">
        <v>42</v>
      </c>
      <c r="J871">
        <v>2</v>
      </c>
      <c r="K871">
        <v>2</v>
      </c>
      <c r="L871">
        <v>0</v>
      </c>
      <c r="N871" s="15" t="str">
        <f t="shared" si="169"/>
        <v>2009</v>
      </c>
      <c r="O871" s="15" t="str">
        <f t="shared" si="170"/>
        <v>06</v>
      </c>
      <c r="P871" s="15">
        <f t="shared" si="171"/>
        <v>200906</v>
      </c>
      <c r="Q871" s="15">
        <f t="shared" si="181"/>
        <v>202003</v>
      </c>
      <c r="R871" s="15">
        <f t="shared" si="172"/>
        <v>44</v>
      </c>
      <c r="S871" s="15">
        <f t="shared" si="173"/>
        <v>2</v>
      </c>
      <c r="T871" s="16">
        <f t="shared" si="174"/>
        <v>11.416666666666666</v>
      </c>
      <c r="U871" s="16">
        <f t="shared" si="175"/>
        <v>3.8540145985401462</v>
      </c>
      <c r="W871" s="15">
        <f t="shared" si="176"/>
        <v>1</v>
      </c>
      <c r="X871" s="15">
        <f t="shared" si="177"/>
        <v>1</v>
      </c>
      <c r="Y871" s="15">
        <f t="shared" si="178"/>
        <v>1</v>
      </c>
      <c r="Z871" s="15">
        <f t="shared" si="179"/>
        <v>1</v>
      </c>
      <c r="AA871" s="15">
        <f t="shared" si="180"/>
        <v>1</v>
      </c>
    </row>
    <row r="872" spans="1:27" x14ac:dyDescent="0.25">
      <c r="A872" t="s">
        <v>12</v>
      </c>
      <c r="B872" t="s">
        <v>75</v>
      </c>
      <c r="C872">
        <v>30113005608893</v>
      </c>
      <c r="D872" t="s">
        <v>1188</v>
      </c>
      <c r="E872" t="s">
        <v>1189</v>
      </c>
      <c r="F872">
        <v>2007</v>
      </c>
      <c r="G872" t="s">
        <v>1190</v>
      </c>
      <c r="H872" t="s">
        <v>1191</v>
      </c>
      <c r="I872">
        <v>27</v>
      </c>
      <c r="J872">
        <v>1</v>
      </c>
      <c r="K872">
        <v>4</v>
      </c>
      <c r="L872">
        <v>0</v>
      </c>
      <c r="N872" s="15" t="str">
        <f t="shared" si="169"/>
        <v>2012</v>
      </c>
      <c r="O872" s="15" t="str">
        <f t="shared" si="170"/>
        <v>09</v>
      </c>
      <c r="P872" s="15">
        <f t="shared" si="171"/>
        <v>201209</v>
      </c>
      <c r="Q872" s="15">
        <f t="shared" si="181"/>
        <v>202003</v>
      </c>
      <c r="R872" s="15">
        <f t="shared" si="172"/>
        <v>28</v>
      </c>
      <c r="S872" s="15">
        <f t="shared" si="173"/>
        <v>4</v>
      </c>
      <c r="T872" s="16">
        <f t="shared" si="174"/>
        <v>8.1666666666666661</v>
      </c>
      <c r="U872" s="16">
        <f t="shared" si="175"/>
        <v>3.4285714285714288</v>
      </c>
      <c r="W872" s="15">
        <f t="shared" si="176"/>
        <v>1</v>
      </c>
      <c r="X872" s="15">
        <f t="shared" si="177"/>
        <v>1</v>
      </c>
      <c r="Y872" s="15">
        <f t="shared" si="178"/>
        <v>1</v>
      </c>
      <c r="Z872" s="15">
        <f t="shared" si="179"/>
        <v>1</v>
      </c>
      <c r="AA872" s="15">
        <f t="shared" si="180"/>
        <v>1</v>
      </c>
    </row>
    <row r="873" spans="1:27" x14ac:dyDescent="0.25">
      <c r="A873" t="s">
        <v>12</v>
      </c>
      <c r="B873" t="s">
        <v>75</v>
      </c>
      <c r="C873">
        <v>30113005608885</v>
      </c>
      <c r="D873" t="s">
        <v>1192</v>
      </c>
      <c r="E873" t="s">
        <v>1189</v>
      </c>
      <c r="F873">
        <v>2007</v>
      </c>
      <c r="G873" t="s">
        <v>1193</v>
      </c>
      <c r="H873" t="s">
        <v>1194</v>
      </c>
      <c r="I873">
        <v>26</v>
      </c>
      <c r="J873">
        <v>2</v>
      </c>
      <c r="K873">
        <v>2</v>
      </c>
      <c r="L873">
        <v>0</v>
      </c>
      <c r="N873" s="15" t="str">
        <f t="shared" si="169"/>
        <v>2012</v>
      </c>
      <c r="O873" s="15" t="str">
        <f t="shared" si="170"/>
        <v>09</v>
      </c>
      <c r="P873" s="15">
        <f t="shared" si="171"/>
        <v>201209</v>
      </c>
      <c r="Q873" s="15">
        <f t="shared" si="181"/>
        <v>202003</v>
      </c>
      <c r="R873" s="15">
        <f t="shared" si="172"/>
        <v>28</v>
      </c>
      <c r="S873" s="15">
        <f t="shared" si="173"/>
        <v>2</v>
      </c>
      <c r="T873" s="16">
        <f t="shared" si="174"/>
        <v>8.1666666666666661</v>
      </c>
      <c r="U873" s="16">
        <f t="shared" si="175"/>
        <v>3.4285714285714288</v>
      </c>
      <c r="W873" s="15">
        <f t="shared" si="176"/>
        <v>1</v>
      </c>
      <c r="X873" s="15">
        <f t="shared" si="177"/>
        <v>1</v>
      </c>
      <c r="Y873" s="15">
        <f t="shared" si="178"/>
        <v>1</v>
      </c>
      <c r="Z873" s="15">
        <f t="shared" si="179"/>
        <v>1</v>
      </c>
      <c r="AA873" s="15">
        <f t="shared" si="180"/>
        <v>1</v>
      </c>
    </row>
    <row r="874" spans="1:27" x14ac:dyDescent="0.25">
      <c r="A874" t="s">
        <v>12</v>
      </c>
      <c r="B874" t="s">
        <v>75</v>
      </c>
      <c r="C874">
        <v>30113005608877</v>
      </c>
      <c r="D874" t="s">
        <v>1195</v>
      </c>
      <c r="E874" t="s">
        <v>77</v>
      </c>
      <c r="F874">
        <v>2008</v>
      </c>
      <c r="G874" t="s">
        <v>1196</v>
      </c>
      <c r="H874" t="s">
        <v>1197</v>
      </c>
      <c r="I874">
        <v>16</v>
      </c>
      <c r="J874">
        <v>5</v>
      </c>
      <c r="K874">
        <v>2</v>
      </c>
      <c r="L874">
        <v>0</v>
      </c>
      <c r="N874" s="15" t="str">
        <f t="shared" si="169"/>
        <v>2012</v>
      </c>
      <c r="O874" s="15" t="str">
        <f t="shared" si="170"/>
        <v>09</v>
      </c>
      <c r="P874" s="15">
        <f t="shared" si="171"/>
        <v>201209</v>
      </c>
      <c r="Q874" s="15">
        <f t="shared" si="181"/>
        <v>202003</v>
      </c>
      <c r="R874" s="15">
        <f t="shared" si="172"/>
        <v>21</v>
      </c>
      <c r="S874" s="15">
        <f t="shared" si="173"/>
        <v>2</v>
      </c>
      <c r="T874" s="16">
        <f t="shared" si="174"/>
        <v>8.1666666666666661</v>
      </c>
      <c r="U874" s="16">
        <f t="shared" si="175"/>
        <v>2.5714285714285716</v>
      </c>
      <c r="W874" s="15">
        <f t="shared" si="176"/>
        <v>1</v>
      </c>
      <c r="X874" s="15">
        <f t="shared" si="177"/>
        <v>1</v>
      </c>
      <c r="Y874" s="15">
        <f t="shared" si="178"/>
        <v>1</v>
      </c>
      <c r="Z874" s="15">
        <f t="shared" si="179"/>
        <v>1</v>
      </c>
      <c r="AA874" s="15">
        <f t="shared" si="180"/>
        <v>1</v>
      </c>
    </row>
    <row r="875" spans="1:27" x14ac:dyDescent="0.25">
      <c r="A875" t="s">
        <v>12</v>
      </c>
      <c r="B875" t="s">
        <v>75</v>
      </c>
      <c r="C875">
        <v>30113003119281</v>
      </c>
      <c r="D875" t="s">
        <v>255</v>
      </c>
      <c r="E875" t="s">
        <v>77</v>
      </c>
      <c r="F875">
        <v>2008</v>
      </c>
      <c r="G875" t="s">
        <v>256</v>
      </c>
      <c r="H875" t="s">
        <v>257</v>
      </c>
      <c r="I875">
        <v>48</v>
      </c>
      <c r="J875">
        <v>9</v>
      </c>
      <c r="K875">
        <v>2</v>
      </c>
      <c r="L875">
        <v>1</v>
      </c>
      <c r="N875" s="15" t="str">
        <f t="shared" si="169"/>
        <v>2010</v>
      </c>
      <c r="O875" s="15" t="str">
        <f t="shared" si="170"/>
        <v>04</v>
      </c>
      <c r="P875" s="15">
        <f t="shared" si="171"/>
        <v>201004</v>
      </c>
      <c r="Q875" s="15">
        <f t="shared" si="181"/>
        <v>202010</v>
      </c>
      <c r="R875" s="15">
        <f t="shared" si="172"/>
        <v>57</v>
      </c>
      <c r="S875" s="15">
        <f t="shared" si="173"/>
        <v>3</v>
      </c>
      <c r="T875" s="16">
        <f t="shared" si="174"/>
        <v>10.583333333333334</v>
      </c>
      <c r="U875" s="16">
        <f t="shared" si="175"/>
        <v>5.3858267716535426</v>
      </c>
      <c r="W875" s="15">
        <f t="shared" si="176"/>
        <v>1</v>
      </c>
      <c r="X875" s="15">
        <f t="shared" si="177"/>
        <v>0</v>
      </c>
      <c r="Y875" s="15">
        <f t="shared" si="178"/>
        <v>1</v>
      </c>
      <c r="Z875" s="15">
        <f t="shared" si="179"/>
        <v>1</v>
      </c>
      <c r="AA875" s="15">
        <f t="shared" si="180"/>
        <v>1</v>
      </c>
    </row>
    <row r="876" spans="1:27" x14ac:dyDescent="0.25">
      <c r="A876" t="s">
        <v>12</v>
      </c>
      <c r="B876" t="s">
        <v>75</v>
      </c>
      <c r="C876">
        <v>30113003099384</v>
      </c>
      <c r="D876" t="s">
        <v>258</v>
      </c>
      <c r="E876" t="s">
        <v>77</v>
      </c>
      <c r="F876">
        <v>2007</v>
      </c>
      <c r="G876" t="s">
        <v>259</v>
      </c>
      <c r="H876" t="s">
        <v>260</v>
      </c>
      <c r="I876">
        <v>62</v>
      </c>
      <c r="J876">
        <v>9</v>
      </c>
      <c r="K876">
        <v>2</v>
      </c>
      <c r="L876">
        <v>1</v>
      </c>
      <c r="N876" s="15" t="str">
        <f t="shared" si="169"/>
        <v>2010</v>
      </c>
      <c r="O876" s="15" t="str">
        <f t="shared" si="170"/>
        <v>03</v>
      </c>
      <c r="P876" s="15">
        <f t="shared" si="171"/>
        <v>201003</v>
      </c>
      <c r="Q876" s="15">
        <f t="shared" si="181"/>
        <v>202008</v>
      </c>
      <c r="R876" s="15">
        <f t="shared" si="172"/>
        <v>71</v>
      </c>
      <c r="S876" s="15">
        <f t="shared" si="173"/>
        <v>3</v>
      </c>
      <c r="T876" s="16">
        <f t="shared" si="174"/>
        <v>10.666666666666666</v>
      </c>
      <c r="U876" s="16">
        <f t="shared" si="175"/>
        <v>6.65625</v>
      </c>
      <c r="W876" s="15">
        <f t="shared" si="176"/>
        <v>1</v>
      </c>
      <c r="X876" s="15">
        <f t="shared" si="177"/>
        <v>0</v>
      </c>
      <c r="Y876" s="15">
        <f t="shared" si="178"/>
        <v>1</v>
      </c>
      <c r="Z876" s="15">
        <f t="shared" si="179"/>
        <v>1</v>
      </c>
      <c r="AA876" s="15">
        <f t="shared" si="180"/>
        <v>1</v>
      </c>
    </row>
    <row r="877" spans="1:27" x14ac:dyDescent="0.25">
      <c r="A877" t="s">
        <v>12</v>
      </c>
      <c r="B877" t="s">
        <v>75</v>
      </c>
      <c r="C877">
        <v>30113005609081</v>
      </c>
      <c r="D877" t="s">
        <v>1176</v>
      </c>
      <c r="E877" t="s">
        <v>77</v>
      </c>
      <c r="F877">
        <v>2007</v>
      </c>
      <c r="G877" t="s">
        <v>1177</v>
      </c>
      <c r="H877" t="s">
        <v>1178</v>
      </c>
      <c r="I877">
        <v>27</v>
      </c>
      <c r="J877">
        <v>1</v>
      </c>
      <c r="K877">
        <v>5</v>
      </c>
      <c r="L877">
        <v>0</v>
      </c>
      <c r="N877" s="15" t="str">
        <f t="shared" si="169"/>
        <v>2012</v>
      </c>
      <c r="O877" s="15" t="str">
        <f t="shared" si="170"/>
        <v>09</v>
      </c>
      <c r="P877" s="15">
        <f t="shared" si="171"/>
        <v>201209</v>
      </c>
      <c r="Q877" s="15">
        <f t="shared" si="181"/>
        <v>202008</v>
      </c>
      <c r="R877" s="15">
        <f t="shared" si="172"/>
        <v>28</v>
      </c>
      <c r="S877" s="15">
        <f t="shared" si="173"/>
        <v>5</v>
      </c>
      <c r="T877" s="16">
        <f t="shared" si="174"/>
        <v>8.1666666666666661</v>
      </c>
      <c r="U877" s="16">
        <f t="shared" si="175"/>
        <v>3.4285714285714288</v>
      </c>
      <c r="W877" s="15">
        <f t="shared" si="176"/>
        <v>1</v>
      </c>
      <c r="X877" s="15">
        <f t="shared" si="177"/>
        <v>0</v>
      </c>
      <c r="Y877" s="15">
        <f t="shared" si="178"/>
        <v>1</v>
      </c>
      <c r="Z877" s="15">
        <f t="shared" si="179"/>
        <v>1</v>
      </c>
      <c r="AA877" s="15">
        <f t="shared" si="180"/>
        <v>1</v>
      </c>
    </row>
    <row r="878" spans="1:27" x14ac:dyDescent="0.25">
      <c r="A878" t="s">
        <v>12</v>
      </c>
      <c r="B878" t="s">
        <v>75</v>
      </c>
      <c r="C878">
        <v>30113005823518</v>
      </c>
      <c r="D878" t="s">
        <v>1458</v>
      </c>
      <c r="E878" t="s">
        <v>77</v>
      </c>
      <c r="F878">
        <v>2007</v>
      </c>
      <c r="G878" t="s">
        <v>1459</v>
      </c>
      <c r="H878" t="s">
        <v>1460</v>
      </c>
      <c r="I878">
        <v>29</v>
      </c>
      <c r="J878">
        <v>3</v>
      </c>
      <c r="K878">
        <v>6</v>
      </c>
      <c r="L878">
        <v>1</v>
      </c>
      <c r="N878" s="15" t="str">
        <f t="shared" si="169"/>
        <v>2013</v>
      </c>
      <c r="O878" s="15" t="str">
        <f t="shared" si="170"/>
        <v>08</v>
      </c>
      <c r="P878" s="15">
        <f t="shared" si="171"/>
        <v>201308</v>
      </c>
      <c r="Q878" s="15">
        <f t="shared" si="181"/>
        <v>202008</v>
      </c>
      <c r="R878" s="15">
        <f t="shared" si="172"/>
        <v>32</v>
      </c>
      <c r="S878" s="15">
        <f t="shared" si="173"/>
        <v>7</v>
      </c>
      <c r="T878" s="16">
        <f t="shared" si="174"/>
        <v>7.25</v>
      </c>
      <c r="U878" s="16">
        <f t="shared" si="175"/>
        <v>4.4137931034482758</v>
      </c>
      <c r="W878" s="15">
        <f t="shared" si="176"/>
        <v>1</v>
      </c>
      <c r="X878" s="15">
        <f t="shared" si="177"/>
        <v>0</v>
      </c>
      <c r="Y878" s="15">
        <f t="shared" si="178"/>
        <v>1</v>
      </c>
      <c r="Z878" s="15">
        <f t="shared" si="179"/>
        <v>0</v>
      </c>
      <c r="AA878" s="15">
        <f t="shared" si="180"/>
        <v>1</v>
      </c>
    </row>
    <row r="879" spans="1:27" x14ac:dyDescent="0.25">
      <c r="A879" t="s">
        <v>12</v>
      </c>
      <c r="B879" t="s">
        <v>75</v>
      </c>
      <c r="C879">
        <v>30113005609073</v>
      </c>
      <c r="D879" t="s">
        <v>1179</v>
      </c>
      <c r="E879" t="s">
        <v>77</v>
      </c>
      <c r="F879">
        <v>2005</v>
      </c>
      <c r="G879" t="s">
        <v>1180</v>
      </c>
      <c r="H879" t="s">
        <v>1181</v>
      </c>
      <c r="I879">
        <v>22</v>
      </c>
      <c r="J879">
        <v>6</v>
      </c>
      <c r="K879">
        <v>3</v>
      </c>
      <c r="L879">
        <v>1</v>
      </c>
      <c r="N879" s="15" t="str">
        <f t="shared" si="169"/>
        <v>2012</v>
      </c>
      <c r="O879" s="15" t="str">
        <f t="shared" si="170"/>
        <v>09</v>
      </c>
      <c r="P879" s="15">
        <f t="shared" si="171"/>
        <v>201209</v>
      </c>
      <c r="Q879" s="15">
        <f t="shared" si="181"/>
        <v>202003</v>
      </c>
      <c r="R879" s="15">
        <f t="shared" si="172"/>
        <v>28</v>
      </c>
      <c r="S879" s="15">
        <f t="shared" si="173"/>
        <v>4</v>
      </c>
      <c r="T879" s="16">
        <f t="shared" si="174"/>
        <v>8.1666666666666661</v>
      </c>
      <c r="U879" s="16">
        <f t="shared" si="175"/>
        <v>3.4285714285714288</v>
      </c>
      <c r="W879" s="15">
        <f t="shared" si="176"/>
        <v>1</v>
      </c>
      <c r="X879" s="15">
        <f t="shared" si="177"/>
        <v>1</v>
      </c>
      <c r="Y879" s="15">
        <f t="shared" si="178"/>
        <v>1</v>
      </c>
      <c r="Z879" s="15">
        <f t="shared" si="179"/>
        <v>1</v>
      </c>
      <c r="AA879" s="15">
        <f t="shared" si="180"/>
        <v>1</v>
      </c>
    </row>
    <row r="880" spans="1:27" x14ac:dyDescent="0.25">
      <c r="A880" t="s">
        <v>12</v>
      </c>
      <c r="B880" t="s">
        <v>75</v>
      </c>
      <c r="C880">
        <v>30113005609065</v>
      </c>
      <c r="D880" t="s">
        <v>1182</v>
      </c>
      <c r="E880" t="s">
        <v>77</v>
      </c>
      <c r="F880">
        <v>2007</v>
      </c>
      <c r="G880" t="s">
        <v>1183</v>
      </c>
      <c r="H880" t="s">
        <v>1184</v>
      </c>
      <c r="I880">
        <v>21</v>
      </c>
      <c r="J880">
        <v>0</v>
      </c>
      <c r="K880">
        <v>4</v>
      </c>
      <c r="L880">
        <v>0</v>
      </c>
      <c r="N880" s="15" t="str">
        <f t="shared" si="169"/>
        <v>2012</v>
      </c>
      <c r="O880" s="15" t="str">
        <f t="shared" si="170"/>
        <v>09</v>
      </c>
      <c r="P880" s="15">
        <f t="shared" si="171"/>
        <v>201209</v>
      </c>
      <c r="Q880" s="15">
        <f t="shared" si="181"/>
        <v>202003</v>
      </c>
      <c r="R880" s="15">
        <f t="shared" si="172"/>
        <v>21</v>
      </c>
      <c r="S880" s="15">
        <f t="shared" si="173"/>
        <v>4</v>
      </c>
      <c r="T880" s="16">
        <f t="shared" si="174"/>
        <v>8.1666666666666661</v>
      </c>
      <c r="U880" s="16">
        <f t="shared" si="175"/>
        <v>2.5714285714285716</v>
      </c>
      <c r="W880" s="15">
        <f t="shared" si="176"/>
        <v>1</v>
      </c>
      <c r="X880" s="15">
        <f t="shared" si="177"/>
        <v>1</v>
      </c>
      <c r="Y880" s="15">
        <f t="shared" si="178"/>
        <v>1</v>
      </c>
      <c r="Z880" s="15">
        <f t="shared" si="179"/>
        <v>1</v>
      </c>
      <c r="AA880" s="15">
        <f t="shared" si="180"/>
        <v>1</v>
      </c>
    </row>
    <row r="881" spans="1:27" x14ac:dyDescent="0.25">
      <c r="A881" t="s">
        <v>12</v>
      </c>
      <c r="B881" t="s">
        <v>75</v>
      </c>
      <c r="C881">
        <v>30113003099368</v>
      </c>
      <c r="D881" t="s">
        <v>264</v>
      </c>
      <c r="E881" t="s">
        <v>77</v>
      </c>
      <c r="F881">
        <v>2005</v>
      </c>
      <c r="G881" t="s">
        <v>265</v>
      </c>
      <c r="H881" t="s">
        <v>266</v>
      </c>
      <c r="I881">
        <v>48</v>
      </c>
      <c r="J881">
        <v>4</v>
      </c>
      <c r="K881">
        <v>3</v>
      </c>
      <c r="L881">
        <v>0</v>
      </c>
      <c r="N881" s="15" t="str">
        <f t="shared" si="169"/>
        <v>2010</v>
      </c>
      <c r="O881" s="15" t="str">
        <f t="shared" si="170"/>
        <v>03</v>
      </c>
      <c r="P881" s="15">
        <f t="shared" si="171"/>
        <v>201003</v>
      </c>
      <c r="Q881" s="15">
        <f t="shared" si="181"/>
        <v>202003</v>
      </c>
      <c r="R881" s="15">
        <f t="shared" si="172"/>
        <v>52</v>
      </c>
      <c r="S881" s="15">
        <f t="shared" si="173"/>
        <v>3</v>
      </c>
      <c r="T881" s="16">
        <f t="shared" si="174"/>
        <v>10.666666666666666</v>
      </c>
      <c r="U881" s="16">
        <f t="shared" si="175"/>
        <v>4.875</v>
      </c>
      <c r="W881" s="15">
        <f t="shared" si="176"/>
        <v>1</v>
      </c>
      <c r="X881" s="15">
        <f t="shared" si="177"/>
        <v>1</v>
      </c>
      <c r="Y881" s="15">
        <f t="shared" si="178"/>
        <v>1</v>
      </c>
      <c r="Z881" s="15">
        <f t="shared" si="179"/>
        <v>1</v>
      </c>
      <c r="AA881" s="15">
        <f t="shared" si="180"/>
        <v>1</v>
      </c>
    </row>
    <row r="882" spans="1:27" x14ac:dyDescent="0.25">
      <c r="A882" t="s">
        <v>12</v>
      </c>
      <c r="B882" t="s">
        <v>75</v>
      </c>
      <c r="C882">
        <v>30113005609040</v>
      </c>
      <c r="D882" t="s">
        <v>1185</v>
      </c>
      <c r="E882" t="s">
        <v>77</v>
      </c>
      <c r="F882">
        <v>2005</v>
      </c>
      <c r="G882" t="s">
        <v>1186</v>
      </c>
      <c r="H882" t="s">
        <v>1187</v>
      </c>
      <c r="I882">
        <v>21</v>
      </c>
      <c r="J882">
        <v>4</v>
      </c>
      <c r="K882">
        <v>3</v>
      </c>
      <c r="L882">
        <v>0</v>
      </c>
      <c r="N882" s="15" t="str">
        <f t="shared" si="169"/>
        <v>2012</v>
      </c>
      <c r="O882" s="15" t="str">
        <f t="shared" si="170"/>
        <v>09</v>
      </c>
      <c r="P882" s="15">
        <f t="shared" si="171"/>
        <v>201209</v>
      </c>
      <c r="Q882" s="15">
        <f t="shared" si="181"/>
        <v>202003</v>
      </c>
      <c r="R882" s="15">
        <f t="shared" si="172"/>
        <v>25</v>
      </c>
      <c r="S882" s="15">
        <f t="shared" si="173"/>
        <v>3</v>
      </c>
      <c r="T882" s="16">
        <f t="shared" si="174"/>
        <v>8.1666666666666661</v>
      </c>
      <c r="U882" s="16">
        <f t="shared" si="175"/>
        <v>3.0612244897959187</v>
      </c>
      <c r="W882" s="15">
        <f t="shared" si="176"/>
        <v>1</v>
      </c>
      <c r="X882" s="15">
        <f t="shared" si="177"/>
        <v>1</v>
      </c>
      <c r="Y882" s="15">
        <f t="shared" si="178"/>
        <v>1</v>
      </c>
      <c r="Z882" s="15">
        <f t="shared" si="179"/>
        <v>1</v>
      </c>
      <c r="AA882" s="15">
        <f t="shared" si="180"/>
        <v>1</v>
      </c>
    </row>
    <row r="883" spans="1:27" x14ac:dyDescent="0.25">
      <c r="A883" t="s">
        <v>12</v>
      </c>
      <c r="B883" t="s">
        <v>1169</v>
      </c>
      <c r="C883">
        <v>30113005608968</v>
      </c>
      <c r="D883" t="s">
        <v>1170</v>
      </c>
      <c r="F883">
        <v>2008</v>
      </c>
      <c r="G883" t="s">
        <v>1171</v>
      </c>
      <c r="H883" t="s">
        <v>1172</v>
      </c>
      <c r="I883">
        <v>17</v>
      </c>
      <c r="J883">
        <v>10</v>
      </c>
      <c r="K883">
        <v>1</v>
      </c>
      <c r="L883">
        <v>2</v>
      </c>
      <c r="N883" s="15" t="str">
        <f t="shared" si="169"/>
        <v>2012</v>
      </c>
      <c r="O883" s="15" t="str">
        <f t="shared" si="170"/>
        <v>09</v>
      </c>
      <c r="P883" s="15">
        <f t="shared" si="171"/>
        <v>201209</v>
      </c>
      <c r="Q883" s="15">
        <f t="shared" si="181"/>
        <v>202010</v>
      </c>
      <c r="R883" s="15">
        <f t="shared" si="172"/>
        <v>27</v>
      </c>
      <c r="S883" s="15">
        <f t="shared" si="173"/>
        <v>3</v>
      </c>
      <c r="T883" s="16">
        <f t="shared" si="174"/>
        <v>8.1666666666666661</v>
      </c>
      <c r="U883" s="16">
        <f t="shared" si="175"/>
        <v>3.306122448979592</v>
      </c>
      <c r="W883" s="15">
        <f t="shared" si="176"/>
        <v>1</v>
      </c>
      <c r="X883" s="15">
        <f t="shared" si="177"/>
        <v>0</v>
      </c>
      <c r="Y883" s="15">
        <f t="shared" si="178"/>
        <v>1</v>
      </c>
      <c r="Z883" s="15">
        <f t="shared" si="179"/>
        <v>1</v>
      </c>
      <c r="AA883" s="15">
        <f t="shared" si="180"/>
        <v>1</v>
      </c>
    </row>
    <row r="884" spans="1:27" x14ac:dyDescent="0.25">
      <c r="A884" t="s">
        <v>12</v>
      </c>
      <c r="B884" t="s">
        <v>1169</v>
      </c>
      <c r="C884">
        <v>30113005608950</v>
      </c>
      <c r="D884" t="s">
        <v>1173</v>
      </c>
      <c r="F884">
        <v>2008</v>
      </c>
      <c r="G884" t="s">
        <v>1174</v>
      </c>
      <c r="H884" t="s">
        <v>1175</v>
      </c>
      <c r="I884">
        <v>19</v>
      </c>
      <c r="J884">
        <v>11</v>
      </c>
      <c r="K884">
        <v>3</v>
      </c>
      <c r="L884">
        <v>0</v>
      </c>
      <c r="N884" s="15" t="str">
        <f t="shared" si="169"/>
        <v>2012</v>
      </c>
      <c r="O884" s="15" t="str">
        <f t="shared" si="170"/>
        <v>09</v>
      </c>
      <c r="P884" s="15">
        <f t="shared" si="171"/>
        <v>201209</v>
      </c>
      <c r="Q884" s="15">
        <f t="shared" si="181"/>
        <v>201911</v>
      </c>
      <c r="R884" s="15">
        <f t="shared" si="172"/>
        <v>30</v>
      </c>
      <c r="S884" s="15">
        <f t="shared" si="173"/>
        <v>3</v>
      </c>
      <c r="T884" s="16">
        <f t="shared" si="174"/>
        <v>8.1666666666666661</v>
      </c>
      <c r="U884" s="16">
        <f t="shared" si="175"/>
        <v>3.6734693877551021</v>
      </c>
      <c r="W884" s="15">
        <f t="shared" si="176"/>
        <v>1</v>
      </c>
      <c r="X884" s="15">
        <f t="shared" si="177"/>
        <v>1</v>
      </c>
      <c r="Y884" s="15">
        <f t="shared" si="178"/>
        <v>1</v>
      </c>
      <c r="Z884" s="15">
        <f t="shared" si="179"/>
        <v>1</v>
      </c>
      <c r="AA884" s="15">
        <f t="shared" si="180"/>
        <v>1</v>
      </c>
    </row>
    <row r="885" spans="1:27" x14ac:dyDescent="0.25">
      <c r="A885" t="s">
        <v>12</v>
      </c>
      <c r="B885" t="s">
        <v>1169</v>
      </c>
      <c r="C885">
        <v>30113006589027</v>
      </c>
      <c r="D885" t="s">
        <v>4412</v>
      </c>
      <c r="F885">
        <v>2016</v>
      </c>
      <c r="G885" t="s">
        <v>4413</v>
      </c>
      <c r="H885" t="s">
        <v>1172</v>
      </c>
      <c r="I885">
        <v>7</v>
      </c>
      <c r="J885">
        <v>3</v>
      </c>
      <c r="K885">
        <v>0</v>
      </c>
      <c r="L885">
        <v>1</v>
      </c>
      <c r="N885" s="15" t="str">
        <f t="shared" si="169"/>
        <v>2017</v>
      </c>
      <c r="O885" s="15" t="str">
        <f t="shared" si="170"/>
        <v>10</v>
      </c>
      <c r="P885" s="15">
        <f t="shared" si="171"/>
        <v>201710</v>
      </c>
      <c r="Q885" s="15">
        <f t="shared" si="181"/>
        <v>202010</v>
      </c>
      <c r="R885" s="15">
        <f t="shared" si="172"/>
        <v>10</v>
      </c>
      <c r="S885" s="15">
        <f t="shared" si="173"/>
        <v>1</v>
      </c>
      <c r="T885" s="16">
        <f t="shared" si="174"/>
        <v>3.0833333333333335</v>
      </c>
      <c r="U885" s="16">
        <f t="shared" si="175"/>
        <v>3.243243243243243</v>
      </c>
      <c r="W885" s="15">
        <f t="shared" si="176"/>
        <v>1</v>
      </c>
      <c r="X885" s="15">
        <f t="shared" si="177"/>
        <v>0</v>
      </c>
      <c r="Y885" s="15">
        <f t="shared" si="178"/>
        <v>1</v>
      </c>
      <c r="Z885" s="15">
        <f t="shared" si="179"/>
        <v>1</v>
      </c>
      <c r="AA885" s="15">
        <f t="shared" si="180"/>
        <v>1</v>
      </c>
    </row>
    <row r="886" spans="1:27" x14ac:dyDescent="0.25">
      <c r="A886" t="s">
        <v>12</v>
      </c>
      <c r="B886" t="s">
        <v>700</v>
      </c>
      <c r="C886">
        <v>30113005220152</v>
      </c>
      <c r="D886" t="s">
        <v>701</v>
      </c>
      <c r="E886" t="s">
        <v>702</v>
      </c>
      <c r="F886">
        <v>2011</v>
      </c>
      <c r="G886" t="s">
        <v>703</v>
      </c>
      <c r="H886" t="s">
        <v>704</v>
      </c>
      <c r="I886">
        <v>35</v>
      </c>
      <c r="J886">
        <v>15</v>
      </c>
      <c r="K886">
        <v>3</v>
      </c>
      <c r="L886">
        <v>2</v>
      </c>
      <c r="N886" s="15" t="str">
        <f t="shared" si="169"/>
        <v>2011</v>
      </c>
      <c r="O886" s="15" t="str">
        <f t="shared" si="170"/>
        <v>09</v>
      </c>
      <c r="P886" s="15">
        <f t="shared" si="171"/>
        <v>201109</v>
      </c>
      <c r="Q886" s="15">
        <f t="shared" si="181"/>
        <v>202001</v>
      </c>
      <c r="R886" s="15">
        <f t="shared" si="172"/>
        <v>50</v>
      </c>
      <c r="S886" s="15">
        <f t="shared" si="173"/>
        <v>5</v>
      </c>
      <c r="T886" s="16">
        <f t="shared" si="174"/>
        <v>9.1666666666666661</v>
      </c>
      <c r="U886" s="16">
        <f t="shared" si="175"/>
        <v>5.454545454545455</v>
      </c>
      <c r="W886" s="15">
        <f t="shared" si="176"/>
        <v>1</v>
      </c>
      <c r="X886" s="15">
        <f t="shared" si="177"/>
        <v>1</v>
      </c>
      <c r="Y886" s="15">
        <f t="shared" si="178"/>
        <v>1</v>
      </c>
      <c r="Z886" s="15">
        <f t="shared" si="179"/>
        <v>1</v>
      </c>
      <c r="AA886" s="15">
        <f t="shared" si="180"/>
        <v>1</v>
      </c>
    </row>
    <row r="887" spans="1:27" x14ac:dyDescent="0.25">
      <c r="A887" t="s">
        <v>12</v>
      </c>
      <c r="B887" t="s">
        <v>700</v>
      </c>
      <c r="C887">
        <v>30113005689471</v>
      </c>
      <c r="D887" t="s">
        <v>1449</v>
      </c>
      <c r="E887" t="s">
        <v>1450</v>
      </c>
      <c r="F887">
        <v>2013</v>
      </c>
      <c r="G887" t="s">
        <v>1451</v>
      </c>
      <c r="H887" t="s">
        <v>1452</v>
      </c>
      <c r="I887">
        <v>16</v>
      </c>
      <c r="J887">
        <v>4</v>
      </c>
      <c r="K887">
        <v>4</v>
      </c>
      <c r="L887">
        <v>0</v>
      </c>
      <c r="N887" s="15" t="str">
        <f t="shared" si="169"/>
        <v>2013</v>
      </c>
      <c r="O887" s="15" t="str">
        <f t="shared" si="170"/>
        <v>06</v>
      </c>
      <c r="P887" s="15">
        <f t="shared" si="171"/>
        <v>201306</v>
      </c>
      <c r="Q887" s="15">
        <f t="shared" si="181"/>
        <v>202001</v>
      </c>
      <c r="R887" s="15">
        <f t="shared" si="172"/>
        <v>20</v>
      </c>
      <c r="S887" s="15">
        <f t="shared" si="173"/>
        <v>4</v>
      </c>
      <c r="T887" s="16">
        <f t="shared" si="174"/>
        <v>7.416666666666667</v>
      </c>
      <c r="U887" s="16">
        <f t="shared" si="175"/>
        <v>2.696629213483146</v>
      </c>
      <c r="W887" s="15">
        <f t="shared" si="176"/>
        <v>1</v>
      </c>
      <c r="X887" s="15">
        <f t="shared" si="177"/>
        <v>1</v>
      </c>
      <c r="Y887" s="15">
        <f t="shared" si="178"/>
        <v>1</v>
      </c>
      <c r="Z887" s="15">
        <f t="shared" si="179"/>
        <v>1</v>
      </c>
      <c r="AA887" s="15">
        <f t="shared" si="180"/>
        <v>1</v>
      </c>
    </row>
    <row r="888" spans="1:27" x14ac:dyDescent="0.25">
      <c r="A888" t="s">
        <v>12</v>
      </c>
      <c r="B888" t="s">
        <v>175</v>
      </c>
      <c r="C888">
        <v>30113003311797</v>
      </c>
      <c r="D888" t="s">
        <v>492</v>
      </c>
      <c r="E888" t="s">
        <v>177</v>
      </c>
      <c r="F888">
        <v>2009</v>
      </c>
      <c r="G888" t="s">
        <v>493</v>
      </c>
      <c r="H888" t="s">
        <v>494</v>
      </c>
      <c r="I888">
        <v>30</v>
      </c>
      <c r="J888">
        <v>10</v>
      </c>
      <c r="K888">
        <v>5</v>
      </c>
      <c r="L888">
        <v>1</v>
      </c>
      <c r="N888" s="15" t="str">
        <f t="shared" si="169"/>
        <v>2010</v>
      </c>
      <c r="O888" s="15" t="str">
        <f t="shared" si="170"/>
        <v>09</v>
      </c>
      <c r="P888" s="15">
        <f t="shared" si="171"/>
        <v>201009</v>
      </c>
      <c r="Q888" s="15">
        <f t="shared" si="181"/>
        <v>202004</v>
      </c>
      <c r="R888" s="15">
        <f t="shared" si="172"/>
        <v>40</v>
      </c>
      <c r="S888" s="15">
        <f t="shared" si="173"/>
        <v>6</v>
      </c>
      <c r="T888" s="16">
        <f t="shared" si="174"/>
        <v>10.166666666666666</v>
      </c>
      <c r="U888" s="16">
        <f t="shared" si="175"/>
        <v>3.9344262295081971</v>
      </c>
      <c r="W888" s="15">
        <f t="shared" si="176"/>
        <v>1</v>
      </c>
      <c r="X888" s="15">
        <f t="shared" si="177"/>
        <v>1</v>
      </c>
      <c r="Y888" s="15">
        <f t="shared" si="178"/>
        <v>1</v>
      </c>
      <c r="Z888" s="15">
        <f t="shared" si="179"/>
        <v>1</v>
      </c>
      <c r="AA888" s="15">
        <f t="shared" si="180"/>
        <v>1</v>
      </c>
    </row>
    <row r="889" spans="1:27" x14ac:dyDescent="0.25">
      <c r="A889" t="s">
        <v>12</v>
      </c>
      <c r="B889" t="s">
        <v>175</v>
      </c>
      <c r="C889">
        <v>30113003044042</v>
      </c>
      <c r="D889" t="s">
        <v>176</v>
      </c>
      <c r="E889" t="s">
        <v>177</v>
      </c>
      <c r="F889">
        <v>2009</v>
      </c>
      <c r="G889" t="s">
        <v>178</v>
      </c>
      <c r="H889" t="s">
        <v>179</v>
      </c>
      <c r="I889">
        <v>51</v>
      </c>
      <c r="J889">
        <v>8</v>
      </c>
      <c r="K889">
        <v>0</v>
      </c>
      <c r="L889">
        <v>1</v>
      </c>
      <c r="N889" s="15" t="str">
        <f t="shared" si="169"/>
        <v>2009</v>
      </c>
      <c r="O889" s="15" t="str">
        <f t="shared" si="170"/>
        <v>12</v>
      </c>
      <c r="P889" s="15">
        <f t="shared" si="171"/>
        <v>200912</v>
      </c>
      <c r="Q889" s="15">
        <f t="shared" si="181"/>
        <v>201912</v>
      </c>
      <c r="R889" s="15">
        <f t="shared" si="172"/>
        <v>59</v>
      </c>
      <c r="S889" s="15">
        <f t="shared" si="173"/>
        <v>1</v>
      </c>
      <c r="T889" s="16">
        <f t="shared" si="174"/>
        <v>10.916666666666666</v>
      </c>
      <c r="U889" s="16">
        <f t="shared" si="175"/>
        <v>5.4045801526717563</v>
      </c>
      <c r="W889" s="15">
        <f t="shared" si="176"/>
        <v>1</v>
      </c>
      <c r="X889" s="15">
        <f t="shared" si="177"/>
        <v>1</v>
      </c>
      <c r="Y889" s="15">
        <f t="shared" si="178"/>
        <v>1</v>
      </c>
      <c r="Z889" s="15">
        <f t="shared" si="179"/>
        <v>1</v>
      </c>
      <c r="AA889" s="15">
        <f t="shared" si="180"/>
        <v>1</v>
      </c>
    </row>
    <row r="890" spans="1:27" x14ac:dyDescent="0.25">
      <c r="A890" t="s">
        <v>12</v>
      </c>
      <c r="B890" t="s">
        <v>175</v>
      </c>
      <c r="C890">
        <v>30113003138026</v>
      </c>
      <c r="D890" t="s">
        <v>296</v>
      </c>
      <c r="E890" t="s">
        <v>177</v>
      </c>
      <c r="F890">
        <v>2009</v>
      </c>
      <c r="G890" t="s">
        <v>297</v>
      </c>
      <c r="H890" t="s">
        <v>298</v>
      </c>
      <c r="I890">
        <v>42</v>
      </c>
      <c r="J890">
        <v>8</v>
      </c>
      <c r="K890">
        <v>0</v>
      </c>
      <c r="L890">
        <v>1</v>
      </c>
      <c r="N890" s="15" t="str">
        <f t="shared" si="169"/>
        <v>2010</v>
      </c>
      <c r="O890" s="15" t="str">
        <f t="shared" si="170"/>
        <v>06</v>
      </c>
      <c r="P890" s="15">
        <f t="shared" si="171"/>
        <v>201006</v>
      </c>
      <c r="Q890" s="15">
        <f t="shared" si="181"/>
        <v>201912</v>
      </c>
      <c r="R890" s="15">
        <f t="shared" si="172"/>
        <v>50</v>
      </c>
      <c r="S890" s="15">
        <f t="shared" si="173"/>
        <v>1</v>
      </c>
      <c r="T890" s="16">
        <f t="shared" si="174"/>
        <v>10.416666666666666</v>
      </c>
      <c r="U890" s="16">
        <f t="shared" si="175"/>
        <v>4.8000000000000007</v>
      </c>
      <c r="W890" s="15">
        <f t="shared" si="176"/>
        <v>1</v>
      </c>
      <c r="X890" s="15">
        <f t="shared" si="177"/>
        <v>1</v>
      </c>
      <c r="Y890" s="15">
        <f t="shared" si="178"/>
        <v>1</v>
      </c>
      <c r="Z890" s="15">
        <f t="shared" si="179"/>
        <v>1</v>
      </c>
      <c r="AA890" s="15">
        <f t="shared" si="180"/>
        <v>1</v>
      </c>
    </row>
    <row r="891" spans="1:27" x14ac:dyDescent="0.25">
      <c r="A891" t="s">
        <v>12</v>
      </c>
      <c r="B891" t="s">
        <v>175</v>
      </c>
      <c r="C891">
        <v>30113003138018</v>
      </c>
      <c r="D891" t="s">
        <v>299</v>
      </c>
      <c r="E891" t="s">
        <v>177</v>
      </c>
      <c r="F891">
        <v>2010</v>
      </c>
      <c r="G891" t="s">
        <v>300</v>
      </c>
      <c r="H891" t="s">
        <v>301</v>
      </c>
      <c r="I891">
        <v>36</v>
      </c>
      <c r="J891">
        <v>12</v>
      </c>
      <c r="K891">
        <v>1</v>
      </c>
      <c r="L891">
        <v>0</v>
      </c>
      <c r="N891" s="15" t="str">
        <f t="shared" si="169"/>
        <v>2010</v>
      </c>
      <c r="O891" s="15" t="str">
        <f t="shared" si="170"/>
        <v>04</v>
      </c>
      <c r="P891" s="15">
        <f t="shared" si="171"/>
        <v>201004</v>
      </c>
      <c r="Q891" s="15">
        <f t="shared" si="181"/>
        <v>202001</v>
      </c>
      <c r="R891" s="15">
        <f t="shared" si="172"/>
        <v>48</v>
      </c>
      <c r="S891" s="15">
        <f t="shared" si="173"/>
        <v>1</v>
      </c>
      <c r="T891" s="16">
        <f t="shared" si="174"/>
        <v>10.583333333333334</v>
      </c>
      <c r="U891" s="16">
        <f t="shared" si="175"/>
        <v>4.5354330708661417</v>
      </c>
      <c r="W891" s="15">
        <f t="shared" si="176"/>
        <v>1</v>
      </c>
      <c r="X891" s="15">
        <f t="shared" si="177"/>
        <v>1</v>
      </c>
      <c r="Y891" s="15">
        <f t="shared" si="178"/>
        <v>1</v>
      </c>
      <c r="Z891" s="15">
        <f t="shared" si="179"/>
        <v>1</v>
      </c>
      <c r="AA891" s="15">
        <f t="shared" si="180"/>
        <v>1</v>
      </c>
    </row>
    <row r="892" spans="1:27" x14ac:dyDescent="0.25">
      <c r="A892" t="s">
        <v>12</v>
      </c>
      <c r="B892" t="s">
        <v>175</v>
      </c>
      <c r="C892">
        <v>30113003318214</v>
      </c>
      <c r="D892" t="s">
        <v>500</v>
      </c>
      <c r="E892" t="s">
        <v>177</v>
      </c>
      <c r="F892">
        <v>2010</v>
      </c>
      <c r="G892" t="s">
        <v>501</v>
      </c>
      <c r="H892" t="s">
        <v>502</v>
      </c>
      <c r="I892">
        <v>24</v>
      </c>
      <c r="J892">
        <v>7</v>
      </c>
      <c r="K892">
        <v>1</v>
      </c>
      <c r="L892">
        <v>0</v>
      </c>
      <c r="N892" s="15" t="str">
        <f t="shared" si="169"/>
        <v>2010</v>
      </c>
      <c r="O892" s="15" t="str">
        <f t="shared" si="170"/>
        <v>09</v>
      </c>
      <c r="P892" s="15">
        <f t="shared" si="171"/>
        <v>201009</v>
      </c>
      <c r="Q892" s="15">
        <f t="shared" si="181"/>
        <v>202001</v>
      </c>
      <c r="R892" s="15">
        <f t="shared" si="172"/>
        <v>31</v>
      </c>
      <c r="S892" s="15">
        <f t="shared" si="173"/>
        <v>1</v>
      </c>
      <c r="T892" s="16">
        <f t="shared" si="174"/>
        <v>10.166666666666666</v>
      </c>
      <c r="U892" s="16">
        <f t="shared" si="175"/>
        <v>3.0491803278688527</v>
      </c>
      <c r="W892" s="15">
        <f t="shared" si="176"/>
        <v>1</v>
      </c>
      <c r="X892" s="15">
        <f t="shared" si="177"/>
        <v>1</v>
      </c>
      <c r="Y892" s="15">
        <f t="shared" si="178"/>
        <v>1</v>
      </c>
      <c r="Z892" s="15">
        <f t="shared" si="179"/>
        <v>1</v>
      </c>
      <c r="AA892" s="15">
        <f t="shared" si="180"/>
        <v>1</v>
      </c>
    </row>
    <row r="893" spans="1:27" x14ac:dyDescent="0.25">
      <c r="A893" t="s">
        <v>12</v>
      </c>
      <c r="B893" t="s">
        <v>175</v>
      </c>
      <c r="C893">
        <v>30113005802223</v>
      </c>
      <c r="D893" t="s">
        <v>1564</v>
      </c>
      <c r="E893" t="s">
        <v>1565</v>
      </c>
      <c r="F893">
        <v>2013</v>
      </c>
      <c r="G893" t="s">
        <v>1566</v>
      </c>
      <c r="H893" t="s">
        <v>1567</v>
      </c>
      <c r="I893">
        <v>35</v>
      </c>
      <c r="J893">
        <v>13</v>
      </c>
      <c r="K893">
        <v>5</v>
      </c>
      <c r="L893">
        <v>1</v>
      </c>
      <c r="N893" s="15" t="str">
        <f t="shared" si="169"/>
        <v>2013</v>
      </c>
      <c r="O893" s="15" t="str">
        <f t="shared" si="170"/>
        <v>06</v>
      </c>
      <c r="P893" s="15">
        <f t="shared" si="171"/>
        <v>201306</v>
      </c>
      <c r="Q893" s="15">
        <f t="shared" si="181"/>
        <v>202010</v>
      </c>
      <c r="R893" s="15">
        <f t="shared" si="172"/>
        <v>48</v>
      </c>
      <c r="S893" s="15">
        <f t="shared" si="173"/>
        <v>6</v>
      </c>
      <c r="T893" s="16">
        <f t="shared" si="174"/>
        <v>7.416666666666667</v>
      </c>
      <c r="U893" s="16">
        <f t="shared" si="175"/>
        <v>6.4719101123595504</v>
      </c>
      <c r="W893" s="15">
        <f t="shared" si="176"/>
        <v>1</v>
      </c>
      <c r="X893" s="15">
        <f t="shared" si="177"/>
        <v>0</v>
      </c>
      <c r="Y893" s="15">
        <f t="shared" si="178"/>
        <v>1</v>
      </c>
      <c r="Z893" s="15">
        <f t="shared" si="179"/>
        <v>1</v>
      </c>
      <c r="AA893" s="15">
        <f t="shared" si="180"/>
        <v>1</v>
      </c>
    </row>
    <row r="894" spans="1:27" x14ac:dyDescent="0.25">
      <c r="A894" t="s">
        <v>12</v>
      </c>
      <c r="B894" t="s">
        <v>121</v>
      </c>
      <c r="C894">
        <v>30113002853450</v>
      </c>
      <c r="D894" t="s">
        <v>122</v>
      </c>
      <c r="E894" t="s">
        <v>123</v>
      </c>
      <c r="F894">
        <v>2008</v>
      </c>
      <c r="G894" t="s">
        <v>124</v>
      </c>
      <c r="H894" t="s">
        <v>125</v>
      </c>
      <c r="I894">
        <v>60</v>
      </c>
      <c r="J894">
        <v>21</v>
      </c>
      <c r="K894">
        <v>5</v>
      </c>
      <c r="L894">
        <v>2</v>
      </c>
      <c r="N894" s="15" t="str">
        <f t="shared" si="169"/>
        <v>2009</v>
      </c>
      <c r="O894" s="15" t="str">
        <f t="shared" si="170"/>
        <v>04</v>
      </c>
      <c r="P894" s="15">
        <f t="shared" si="171"/>
        <v>200904</v>
      </c>
      <c r="Q894" s="15">
        <f t="shared" si="181"/>
        <v>202005</v>
      </c>
      <c r="R894" s="15">
        <f t="shared" si="172"/>
        <v>81</v>
      </c>
      <c r="S894" s="15">
        <f t="shared" si="173"/>
        <v>7</v>
      </c>
      <c r="T894" s="16">
        <f t="shared" si="174"/>
        <v>11.583333333333334</v>
      </c>
      <c r="U894" s="16">
        <f t="shared" si="175"/>
        <v>6.9928057553956835</v>
      </c>
      <c r="W894" s="15">
        <f t="shared" si="176"/>
        <v>1</v>
      </c>
      <c r="X894" s="15">
        <f t="shared" si="177"/>
        <v>1</v>
      </c>
      <c r="Y894" s="15">
        <f t="shared" si="178"/>
        <v>1</v>
      </c>
      <c r="Z894" s="15">
        <f t="shared" si="179"/>
        <v>0</v>
      </c>
      <c r="AA894" s="15">
        <f t="shared" si="180"/>
        <v>1</v>
      </c>
    </row>
    <row r="895" spans="1:27" x14ac:dyDescent="0.25">
      <c r="A895" t="s">
        <v>12</v>
      </c>
      <c r="B895" t="s">
        <v>121</v>
      </c>
      <c r="C895">
        <v>30113006024520</v>
      </c>
      <c r="D895" t="s">
        <v>122</v>
      </c>
      <c r="E895" t="s">
        <v>123</v>
      </c>
      <c r="F895">
        <v>2008</v>
      </c>
      <c r="G895" t="s">
        <v>2190</v>
      </c>
      <c r="H895" t="s">
        <v>1796</v>
      </c>
      <c r="I895">
        <v>24</v>
      </c>
      <c r="J895">
        <v>5</v>
      </c>
      <c r="K895">
        <v>9</v>
      </c>
      <c r="L895">
        <v>2</v>
      </c>
      <c r="N895" s="15" t="str">
        <f t="shared" si="169"/>
        <v>2014</v>
      </c>
      <c r="O895" s="15" t="str">
        <f t="shared" si="170"/>
        <v>11</v>
      </c>
      <c r="P895" s="15">
        <f t="shared" si="171"/>
        <v>201411</v>
      </c>
      <c r="Q895" s="15">
        <f t="shared" si="181"/>
        <v>202011</v>
      </c>
      <c r="R895" s="15">
        <f t="shared" si="172"/>
        <v>29</v>
      </c>
      <c r="S895" s="15">
        <f t="shared" si="173"/>
        <v>11</v>
      </c>
      <c r="T895" s="16">
        <f t="shared" si="174"/>
        <v>6</v>
      </c>
      <c r="U895" s="16">
        <f t="shared" si="175"/>
        <v>4.833333333333333</v>
      </c>
      <c r="W895" s="15">
        <f t="shared" si="176"/>
        <v>1</v>
      </c>
      <c r="X895" s="15">
        <f t="shared" si="177"/>
        <v>0</v>
      </c>
      <c r="Y895" s="15">
        <f t="shared" si="178"/>
        <v>1</v>
      </c>
      <c r="Z895" s="15">
        <f t="shared" si="179"/>
        <v>0</v>
      </c>
      <c r="AA895" s="15">
        <f t="shared" si="180"/>
        <v>1</v>
      </c>
    </row>
    <row r="896" spans="1:27" x14ac:dyDescent="0.25">
      <c r="A896" t="s">
        <v>12</v>
      </c>
      <c r="B896" t="s">
        <v>121</v>
      </c>
      <c r="C896">
        <v>30113005318816</v>
      </c>
      <c r="D896" t="s">
        <v>705</v>
      </c>
      <c r="E896" t="s">
        <v>123</v>
      </c>
      <c r="F896">
        <v>2010</v>
      </c>
      <c r="G896" t="s">
        <v>706</v>
      </c>
      <c r="H896" t="s">
        <v>707</v>
      </c>
      <c r="I896">
        <v>35</v>
      </c>
      <c r="J896">
        <v>7</v>
      </c>
      <c r="K896">
        <v>4</v>
      </c>
      <c r="L896">
        <v>0</v>
      </c>
      <c r="N896" s="15" t="str">
        <f t="shared" si="169"/>
        <v>2011</v>
      </c>
      <c r="O896" s="15" t="str">
        <f t="shared" si="170"/>
        <v>06</v>
      </c>
      <c r="P896" s="15">
        <f t="shared" si="171"/>
        <v>201106</v>
      </c>
      <c r="Q896" s="15">
        <f t="shared" si="181"/>
        <v>202010</v>
      </c>
      <c r="R896" s="15">
        <f t="shared" si="172"/>
        <v>42</v>
      </c>
      <c r="S896" s="15">
        <f t="shared" si="173"/>
        <v>4</v>
      </c>
      <c r="T896" s="16">
        <f t="shared" si="174"/>
        <v>9.4166666666666661</v>
      </c>
      <c r="U896" s="16">
        <f t="shared" si="175"/>
        <v>4.4601769911504432</v>
      </c>
      <c r="W896" s="15">
        <f t="shared" si="176"/>
        <v>1</v>
      </c>
      <c r="X896" s="15">
        <f t="shared" si="177"/>
        <v>0</v>
      </c>
      <c r="Y896" s="15">
        <f t="shared" si="178"/>
        <v>1</v>
      </c>
      <c r="Z896" s="15">
        <f t="shared" si="179"/>
        <v>1</v>
      </c>
      <c r="AA896" s="15">
        <f t="shared" si="180"/>
        <v>1</v>
      </c>
    </row>
    <row r="897" spans="1:27" x14ac:dyDescent="0.25">
      <c r="A897" t="s">
        <v>12</v>
      </c>
      <c r="B897" t="s">
        <v>121</v>
      </c>
      <c r="C897">
        <v>30113002967862</v>
      </c>
      <c r="D897" t="s">
        <v>293</v>
      </c>
      <c r="E897" t="s">
        <v>123</v>
      </c>
      <c r="F897">
        <v>2009</v>
      </c>
      <c r="G897" t="s">
        <v>294</v>
      </c>
      <c r="H897" t="s">
        <v>295</v>
      </c>
      <c r="I897">
        <v>48</v>
      </c>
      <c r="J897">
        <v>9</v>
      </c>
      <c r="K897">
        <v>4</v>
      </c>
      <c r="L897">
        <v>0</v>
      </c>
      <c r="N897" s="15" t="str">
        <f t="shared" si="169"/>
        <v>2010</v>
      </c>
      <c r="O897" s="15" t="str">
        <f t="shared" si="170"/>
        <v>01</v>
      </c>
      <c r="P897" s="15">
        <f t="shared" si="171"/>
        <v>201001</v>
      </c>
      <c r="Q897" s="15">
        <f t="shared" si="181"/>
        <v>202010</v>
      </c>
      <c r="R897" s="15">
        <f t="shared" si="172"/>
        <v>57</v>
      </c>
      <c r="S897" s="15">
        <f t="shared" si="173"/>
        <v>4</v>
      </c>
      <c r="T897" s="16">
        <f t="shared" si="174"/>
        <v>10.833333333333334</v>
      </c>
      <c r="U897" s="16">
        <f t="shared" si="175"/>
        <v>5.2615384615384615</v>
      </c>
      <c r="W897" s="15">
        <f t="shared" si="176"/>
        <v>1</v>
      </c>
      <c r="X897" s="15">
        <f t="shared" si="177"/>
        <v>0</v>
      </c>
      <c r="Y897" s="15">
        <f t="shared" si="178"/>
        <v>1</v>
      </c>
      <c r="Z897" s="15">
        <f t="shared" si="179"/>
        <v>1</v>
      </c>
      <c r="AA897" s="15">
        <f t="shared" si="180"/>
        <v>1</v>
      </c>
    </row>
    <row r="898" spans="1:27" x14ac:dyDescent="0.25">
      <c r="A898" t="s">
        <v>12</v>
      </c>
      <c r="B898" t="s">
        <v>2648</v>
      </c>
      <c r="C898">
        <v>30113006304930</v>
      </c>
      <c r="D898" t="s">
        <v>3396</v>
      </c>
      <c r="E898" t="s">
        <v>3397</v>
      </c>
      <c r="F898">
        <v>2014</v>
      </c>
      <c r="G898" t="s">
        <v>3398</v>
      </c>
      <c r="H898" t="s">
        <v>3399</v>
      </c>
      <c r="I898">
        <v>46</v>
      </c>
      <c r="J898">
        <v>8</v>
      </c>
      <c r="K898">
        <v>9</v>
      </c>
      <c r="L898">
        <v>1</v>
      </c>
      <c r="N898" s="15" t="str">
        <f t="shared" si="169"/>
        <v>2016</v>
      </c>
      <c r="O898" s="15" t="str">
        <f t="shared" si="170"/>
        <v>05</v>
      </c>
      <c r="P898" s="15">
        <f t="shared" si="171"/>
        <v>201605</v>
      </c>
      <c r="Q898" s="15">
        <f t="shared" si="181"/>
        <v>202005</v>
      </c>
      <c r="R898" s="15">
        <f t="shared" si="172"/>
        <v>54</v>
      </c>
      <c r="S898" s="15">
        <f t="shared" si="173"/>
        <v>10</v>
      </c>
      <c r="T898" s="16">
        <f t="shared" si="174"/>
        <v>4.5</v>
      </c>
      <c r="U898" s="16">
        <f t="shared" si="175"/>
        <v>12</v>
      </c>
      <c r="W898" s="15">
        <f t="shared" si="176"/>
        <v>1</v>
      </c>
      <c r="X898" s="15">
        <f t="shared" si="177"/>
        <v>1</v>
      </c>
      <c r="Y898" s="15">
        <f t="shared" si="178"/>
        <v>0</v>
      </c>
      <c r="Z898" s="15">
        <f t="shared" si="179"/>
        <v>0</v>
      </c>
      <c r="AA898" s="15">
        <f t="shared" si="180"/>
        <v>1</v>
      </c>
    </row>
    <row r="899" spans="1:27" x14ac:dyDescent="0.25">
      <c r="A899" t="s">
        <v>12</v>
      </c>
      <c r="B899" t="s">
        <v>2648</v>
      </c>
      <c r="C899">
        <v>30113006409069</v>
      </c>
      <c r="D899" t="s">
        <v>4439</v>
      </c>
      <c r="E899" t="s">
        <v>1307</v>
      </c>
      <c r="F899">
        <v>2017</v>
      </c>
      <c r="G899" t="s">
        <v>4440</v>
      </c>
      <c r="H899" t="s">
        <v>4441</v>
      </c>
      <c r="I899">
        <v>30</v>
      </c>
      <c r="J899">
        <v>3</v>
      </c>
      <c r="K899">
        <v>10</v>
      </c>
      <c r="L899">
        <v>2</v>
      </c>
      <c r="N899" s="15" t="str">
        <f t="shared" ref="N899:N962" si="182">IF(G899="",IF(F899="",9999,F899),MID(G899,7,4))</f>
        <v>2017</v>
      </c>
      <c r="O899" s="15" t="str">
        <f t="shared" ref="O899:O962" si="183">IF(G899="",IF(F899="",99,F899),MID(G899,4,2))</f>
        <v>05</v>
      </c>
      <c r="P899" s="15">
        <f t="shared" ref="P899:P962" si="184">INT(CONCATENATE(N899,O899))</f>
        <v>201705</v>
      </c>
      <c r="Q899" s="15">
        <f t="shared" si="181"/>
        <v>202005</v>
      </c>
      <c r="R899" s="15">
        <f t="shared" ref="R899:R962" si="185">I899+J899</f>
        <v>33</v>
      </c>
      <c r="S899" s="15">
        <f t="shared" ref="S899:S962" si="186">K899+L899</f>
        <v>12</v>
      </c>
      <c r="T899" s="16">
        <f t="shared" ref="T899:T962" si="187">(12*($AD$3-INT(N899))+($AD$4-INT(O899)))/12</f>
        <v>3.5</v>
      </c>
      <c r="U899" s="16">
        <f t="shared" ref="U899:U962" si="188">IF(T899&lt;1,R899,R899/T899)</f>
        <v>9.4285714285714288</v>
      </c>
      <c r="W899" s="15">
        <f t="shared" ref="W899:W962" si="189">IF(P899&lt;$AD$8,1,0)</f>
        <v>1</v>
      </c>
      <c r="X899" s="15">
        <f t="shared" ref="X899:X962" si="190">IF(Q899&lt;$AD$9,1,0)</f>
        <v>1</v>
      </c>
      <c r="Y899" s="15">
        <f t="shared" ref="Y899:Y962" si="191">IF(U899&lt;$AD$10,1,0)</f>
        <v>0</v>
      </c>
      <c r="Z899" s="15">
        <f t="shared" ref="Z899:Z962" si="192">IF(S899&lt;$AD$11,1,0)</f>
        <v>0</v>
      </c>
      <c r="AA899" s="15">
        <f t="shared" ref="AA899:AA962" si="193">IF(W899*SUM(X899:Z899),1,0)</f>
        <v>1</v>
      </c>
    </row>
    <row r="900" spans="1:27" x14ac:dyDescent="0.25">
      <c r="A900" t="s">
        <v>12</v>
      </c>
      <c r="B900" t="s">
        <v>2648</v>
      </c>
      <c r="C900">
        <v>30113006293026</v>
      </c>
      <c r="D900" t="s">
        <v>3393</v>
      </c>
      <c r="E900" t="s">
        <v>1307</v>
      </c>
      <c r="F900">
        <v>2015</v>
      </c>
      <c r="G900" t="s">
        <v>3394</v>
      </c>
      <c r="H900" t="s">
        <v>3395</v>
      </c>
      <c r="I900">
        <v>34</v>
      </c>
      <c r="J900">
        <v>12</v>
      </c>
      <c r="K900">
        <v>7</v>
      </c>
      <c r="L900">
        <v>4</v>
      </c>
      <c r="N900" s="15" t="str">
        <f t="shared" si="182"/>
        <v>2016</v>
      </c>
      <c r="O900" s="15" t="str">
        <f t="shared" si="183"/>
        <v>04</v>
      </c>
      <c r="P900" s="15">
        <f t="shared" si="184"/>
        <v>201604</v>
      </c>
      <c r="Q900" s="15">
        <f t="shared" ref="Q900:Q963" si="194">IF(H900="",0,INT(CONCATENATE(MID(H900,7,4),MID(H900,4,2))))</f>
        <v>202006</v>
      </c>
      <c r="R900" s="15">
        <f t="shared" si="185"/>
        <v>46</v>
      </c>
      <c r="S900" s="15">
        <f t="shared" si="186"/>
        <v>11</v>
      </c>
      <c r="T900" s="16">
        <f t="shared" si="187"/>
        <v>4.583333333333333</v>
      </c>
      <c r="U900" s="16">
        <f t="shared" si="188"/>
        <v>10.036363636363637</v>
      </c>
      <c r="W900" s="15">
        <f t="shared" si="189"/>
        <v>1</v>
      </c>
      <c r="X900" s="15">
        <f t="shared" si="190"/>
        <v>1</v>
      </c>
      <c r="Y900" s="15">
        <f t="shared" si="191"/>
        <v>0</v>
      </c>
      <c r="Z900" s="15">
        <f t="shared" si="192"/>
        <v>0</v>
      </c>
      <c r="AA900" s="15">
        <f t="shared" si="193"/>
        <v>1</v>
      </c>
    </row>
    <row r="901" spans="1:27" x14ac:dyDescent="0.25">
      <c r="A901" t="s">
        <v>12</v>
      </c>
      <c r="B901" t="s">
        <v>2648</v>
      </c>
      <c r="C901">
        <v>30113006134519</v>
      </c>
      <c r="D901" t="s">
        <v>2649</v>
      </c>
      <c r="F901">
        <v>2015</v>
      </c>
      <c r="G901" t="s">
        <v>2650</v>
      </c>
      <c r="H901" t="s">
        <v>2651</v>
      </c>
      <c r="I901">
        <v>42</v>
      </c>
      <c r="J901">
        <v>6</v>
      </c>
      <c r="K901">
        <v>6</v>
      </c>
      <c r="L901">
        <v>0</v>
      </c>
      <c r="N901" s="15" t="str">
        <f t="shared" si="182"/>
        <v>2015</v>
      </c>
      <c r="O901" s="15" t="str">
        <f t="shared" si="183"/>
        <v>07</v>
      </c>
      <c r="P901" s="15">
        <f t="shared" si="184"/>
        <v>201507</v>
      </c>
      <c r="Q901" s="15">
        <f t="shared" si="194"/>
        <v>202010</v>
      </c>
      <c r="R901" s="15">
        <f t="shared" si="185"/>
        <v>48</v>
      </c>
      <c r="S901" s="15">
        <f t="shared" si="186"/>
        <v>6</v>
      </c>
      <c r="T901" s="16">
        <f t="shared" si="187"/>
        <v>5.333333333333333</v>
      </c>
      <c r="U901" s="16">
        <f t="shared" si="188"/>
        <v>9</v>
      </c>
      <c r="W901" s="15">
        <f t="shared" si="189"/>
        <v>1</v>
      </c>
      <c r="X901" s="15">
        <f t="shared" si="190"/>
        <v>0</v>
      </c>
      <c r="Y901" s="15">
        <f t="shared" si="191"/>
        <v>0</v>
      </c>
      <c r="Z901" s="15">
        <f t="shared" si="192"/>
        <v>1</v>
      </c>
      <c r="AA901" s="15">
        <f t="shared" si="193"/>
        <v>1</v>
      </c>
    </row>
    <row r="902" spans="1:27" x14ac:dyDescent="0.25">
      <c r="A902" t="s">
        <v>12</v>
      </c>
      <c r="B902" t="s">
        <v>2648</v>
      </c>
      <c r="C902">
        <v>30113006301183</v>
      </c>
      <c r="D902" t="s">
        <v>3371</v>
      </c>
      <c r="F902">
        <v>2007</v>
      </c>
      <c r="G902" t="s">
        <v>3372</v>
      </c>
      <c r="H902" t="s">
        <v>3373</v>
      </c>
      <c r="I902">
        <v>46</v>
      </c>
      <c r="J902">
        <v>13</v>
      </c>
      <c r="K902">
        <v>11</v>
      </c>
      <c r="L902">
        <v>3</v>
      </c>
      <c r="N902" s="15" t="str">
        <f t="shared" si="182"/>
        <v>2016</v>
      </c>
      <c r="O902" s="15" t="str">
        <f t="shared" si="183"/>
        <v>05</v>
      </c>
      <c r="P902" s="15">
        <f t="shared" si="184"/>
        <v>201605</v>
      </c>
      <c r="Q902" s="15">
        <f t="shared" si="194"/>
        <v>202006</v>
      </c>
      <c r="R902" s="15">
        <f t="shared" si="185"/>
        <v>59</v>
      </c>
      <c r="S902" s="15">
        <f t="shared" si="186"/>
        <v>14</v>
      </c>
      <c r="T902" s="16">
        <f t="shared" si="187"/>
        <v>4.5</v>
      </c>
      <c r="U902" s="16">
        <f t="shared" si="188"/>
        <v>13.111111111111111</v>
      </c>
      <c r="W902" s="15">
        <f t="shared" si="189"/>
        <v>1</v>
      </c>
      <c r="X902" s="15">
        <f t="shared" si="190"/>
        <v>1</v>
      </c>
      <c r="Y902" s="15">
        <f t="shared" si="191"/>
        <v>0</v>
      </c>
      <c r="Z902" s="15">
        <f t="shared" si="192"/>
        <v>0</v>
      </c>
      <c r="AA902" s="15">
        <f t="shared" si="193"/>
        <v>1</v>
      </c>
    </row>
    <row r="903" spans="1:27" x14ac:dyDescent="0.25">
      <c r="A903" t="s">
        <v>12</v>
      </c>
      <c r="B903" t="s">
        <v>2648</v>
      </c>
      <c r="C903">
        <v>30113006556000</v>
      </c>
      <c r="D903" t="s">
        <v>5051</v>
      </c>
      <c r="E903" t="s">
        <v>5052</v>
      </c>
      <c r="F903">
        <v>2017</v>
      </c>
      <c r="G903" t="s">
        <v>5053</v>
      </c>
      <c r="H903" t="s">
        <v>5054</v>
      </c>
      <c r="I903">
        <v>13</v>
      </c>
      <c r="J903">
        <v>1</v>
      </c>
      <c r="K903">
        <v>10</v>
      </c>
      <c r="L903">
        <v>1</v>
      </c>
      <c r="N903" s="15" t="str">
        <f t="shared" si="182"/>
        <v>2018</v>
      </c>
      <c r="O903" s="15" t="str">
        <f t="shared" si="183"/>
        <v>03</v>
      </c>
      <c r="P903" s="15">
        <f t="shared" si="184"/>
        <v>201803</v>
      </c>
      <c r="Q903" s="15">
        <f t="shared" si="194"/>
        <v>202004</v>
      </c>
      <c r="R903" s="15">
        <f t="shared" si="185"/>
        <v>14</v>
      </c>
      <c r="S903" s="15">
        <f t="shared" si="186"/>
        <v>11</v>
      </c>
      <c r="T903" s="16">
        <f t="shared" si="187"/>
        <v>2.6666666666666665</v>
      </c>
      <c r="U903" s="16">
        <f t="shared" si="188"/>
        <v>5.25</v>
      </c>
      <c r="W903" s="15">
        <f t="shared" si="189"/>
        <v>1</v>
      </c>
      <c r="X903" s="15">
        <f t="shared" si="190"/>
        <v>1</v>
      </c>
      <c r="Y903" s="15">
        <f t="shared" si="191"/>
        <v>1</v>
      </c>
      <c r="Z903" s="15">
        <f t="shared" si="192"/>
        <v>0</v>
      </c>
      <c r="AA903" s="15">
        <f t="shared" si="193"/>
        <v>1</v>
      </c>
    </row>
    <row r="904" spans="1:27" x14ac:dyDescent="0.25">
      <c r="A904" t="s">
        <v>12</v>
      </c>
      <c r="B904" t="s">
        <v>2648</v>
      </c>
      <c r="C904">
        <v>30113006074715</v>
      </c>
      <c r="D904" t="s">
        <v>2809</v>
      </c>
      <c r="E904" t="s">
        <v>2810</v>
      </c>
      <c r="F904">
        <v>2015</v>
      </c>
      <c r="G904" t="s">
        <v>2811</v>
      </c>
      <c r="H904" t="s">
        <v>2812</v>
      </c>
      <c r="I904">
        <v>17</v>
      </c>
      <c r="J904">
        <v>4</v>
      </c>
      <c r="K904">
        <v>2</v>
      </c>
      <c r="L904">
        <v>1</v>
      </c>
      <c r="N904" s="15" t="str">
        <f t="shared" si="182"/>
        <v>2015</v>
      </c>
      <c r="O904" s="15" t="str">
        <f t="shared" si="183"/>
        <v>07</v>
      </c>
      <c r="P904" s="15">
        <f t="shared" si="184"/>
        <v>201507</v>
      </c>
      <c r="Q904" s="15">
        <f t="shared" si="194"/>
        <v>202004</v>
      </c>
      <c r="R904" s="15">
        <f t="shared" si="185"/>
        <v>21</v>
      </c>
      <c r="S904" s="15">
        <f t="shared" si="186"/>
        <v>3</v>
      </c>
      <c r="T904" s="16">
        <f t="shared" si="187"/>
        <v>5.333333333333333</v>
      </c>
      <c r="U904" s="16">
        <f t="shared" si="188"/>
        <v>3.9375</v>
      </c>
      <c r="W904" s="15">
        <f t="shared" si="189"/>
        <v>1</v>
      </c>
      <c r="X904" s="15">
        <f t="shared" si="190"/>
        <v>1</v>
      </c>
      <c r="Y904" s="15">
        <f t="shared" si="191"/>
        <v>1</v>
      </c>
      <c r="Z904" s="15">
        <f t="shared" si="192"/>
        <v>1</v>
      </c>
      <c r="AA904" s="15">
        <f t="shared" si="193"/>
        <v>1</v>
      </c>
    </row>
    <row r="905" spans="1:27" x14ac:dyDescent="0.25">
      <c r="A905" t="s">
        <v>12</v>
      </c>
      <c r="B905" t="s">
        <v>2145</v>
      </c>
      <c r="C905">
        <v>30113006528652</v>
      </c>
      <c r="D905" t="s">
        <v>4358</v>
      </c>
      <c r="E905" t="s">
        <v>2010</v>
      </c>
      <c r="F905">
        <v>2010</v>
      </c>
      <c r="G905" t="s">
        <v>4874</v>
      </c>
      <c r="H905" t="s">
        <v>4875</v>
      </c>
      <c r="I905">
        <v>2</v>
      </c>
      <c r="J905">
        <v>0</v>
      </c>
      <c r="K905">
        <v>1</v>
      </c>
      <c r="L905">
        <v>0</v>
      </c>
      <c r="N905" s="15" t="str">
        <f t="shared" si="182"/>
        <v>2017</v>
      </c>
      <c r="O905" s="15" t="str">
        <f t="shared" si="183"/>
        <v>12</v>
      </c>
      <c r="P905" s="15">
        <f t="shared" si="184"/>
        <v>201712</v>
      </c>
      <c r="Q905" s="15">
        <f t="shared" si="194"/>
        <v>201906</v>
      </c>
      <c r="R905" s="15">
        <f t="shared" si="185"/>
        <v>2</v>
      </c>
      <c r="S905" s="15">
        <f t="shared" si="186"/>
        <v>1</v>
      </c>
      <c r="T905" s="16">
        <f t="shared" si="187"/>
        <v>2.9166666666666665</v>
      </c>
      <c r="U905" s="16">
        <f t="shared" si="188"/>
        <v>0.68571428571428572</v>
      </c>
      <c r="W905" s="15">
        <f t="shared" si="189"/>
        <v>1</v>
      </c>
      <c r="X905" s="15">
        <f t="shared" si="190"/>
        <v>1</v>
      </c>
      <c r="Y905" s="15">
        <f t="shared" si="191"/>
        <v>1</v>
      </c>
      <c r="Z905" s="15">
        <f t="shared" si="192"/>
        <v>1</v>
      </c>
      <c r="AA905" s="15">
        <f t="shared" si="193"/>
        <v>1</v>
      </c>
    </row>
    <row r="906" spans="1:27" x14ac:dyDescent="0.25">
      <c r="A906" t="s">
        <v>12</v>
      </c>
      <c r="B906" t="s">
        <v>1600</v>
      </c>
      <c r="C906">
        <v>30113005820670</v>
      </c>
      <c r="D906" t="s">
        <v>1601</v>
      </c>
      <c r="E906" t="s">
        <v>1602</v>
      </c>
      <c r="F906">
        <v>2013</v>
      </c>
      <c r="G906" t="s">
        <v>1603</v>
      </c>
      <c r="H906" t="s">
        <v>1604</v>
      </c>
      <c r="I906">
        <v>46</v>
      </c>
      <c r="J906">
        <v>13</v>
      </c>
      <c r="K906">
        <v>3</v>
      </c>
      <c r="L906">
        <v>0</v>
      </c>
      <c r="N906" s="15" t="str">
        <f t="shared" si="182"/>
        <v>2013</v>
      </c>
      <c r="O906" s="15" t="str">
        <f t="shared" si="183"/>
        <v>09</v>
      </c>
      <c r="P906" s="15">
        <f t="shared" si="184"/>
        <v>201309</v>
      </c>
      <c r="Q906" s="15">
        <f t="shared" si="194"/>
        <v>202009</v>
      </c>
      <c r="R906" s="15">
        <f t="shared" si="185"/>
        <v>59</v>
      </c>
      <c r="S906" s="15">
        <f t="shared" si="186"/>
        <v>3</v>
      </c>
      <c r="T906" s="16">
        <f t="shared" si="187"/>
        <v>7.166666666666667</v>
      </c>
      <c r="U906" s="16">
        <f t="shared" si="188"/>
        <v>8.2325581395348841</v>
      </c>
      <c r="W906" s="15">
        <f t="shared" si="189"/>
        <v>1</v>
      </c>
      <c r="X906" s="15">
        <f t="shared" si="190"/>
        <v>0</v>
      </c>
      <c r="Y906" s="15">
        <f t="shared" si="191"/>
        <v>0</v>
      </c>
      <c r="Z906" s="15">
        <f t="shared" si="192"/>
        <v>1</v>
      </c>
      <c r="AA906" s="15">
        <f t="shared" si="193"/>
        <v>1</v>
      </c>
    </row>
    <row r="907" spans="1:27" x14ac:dyDescent="0.25">
      <c r="A907" t="s">
        <v>12</v>
      </c>
      <c r="B907" t="s">
        <v>1600</v>
      </c>
      <c r="C907">
        <v>30113005824003</v>
      </c>
      <c r="D907" t="s">
        <v>1601</v>
      </c>
      <c r="E907" t="s">
        <v>1602</v>
      </c>
      <c r="F907">
        <v>2013</v>
      </c>
      <c r="G907" t="s">
        <v>1620</v>
      </c>
      <c r="H907" t="s">
        <v>1621</v>
      </c>
      <c r="I907">
        <v>30</v>
      </c>
      <c r="J907">
        <v>7</v>
      </c>
      <c r="K907">
        <v>1</v>
      </c>
      <c r="L907">
        <v>2</v>
      </c>
      <c r="N907" s="15" t="str">
        <f t="shared" si="182"/>
        <v>2013</v>
      </c>
      <c r="O907" s="15" t="str">
        <f t="shared" si="183"/>
        <v>09</v>
      </c>
      <c r="P907" s="15">
        <f t="shared" si="184"/>
        <v>201309</v>
      </c>
      <c r="Q907" s="15">
        <f t="shared" si="194"/>
        <v>202003</v>
      </c>
      <c r="R907" s="15">
        <f t="shared" si="185"/>
        <v>37</v>
      </c>
      <c r="S907" s="15">
        <f t="shared" si="186"/>
        <v>3</v>
      </c>
      <c r="T907" s="16">
        <f t="shared" si="187"/>
        <v>7.166666666666667</v>
      </c>
      <c r="U907" s="16">
        <f t="shared" si="188"/>
        <v>5.162790697674418</v>
      </c>
      <c r="W907" s="15">
        <f t="shared" si="189"/>
        <v>1</v>
      </c>
      <c r="X907" s="15">
        <f t="shared" si="190"/>
        <v>1</v>
      </c>
      <c r="Y907" s="15">
        <f t="shared" si="191"/>
        <v>1</v>
      </c>
      <c r="Z907" s="15">
        <f t="shared" si="192"/>
        <v>1</v>
      </c>
      <c r="AA907" s="15">
        <f t="shared" si="193"/>
        <v>1</v>
      </c>
    </row>
    <row r="908" spans="1:27" x14ac:dyDescent="0.25">
      <c r="A908" t="s">
        <v>12</v>
      </c>
      <c r="B908" t="s">
        <v>1667</v>
      </c>
      <c r="C908">
        <v>30113005818963</v>
      </c>
      <c r="D908" t="s">
        <v>1668</v>
      </c>
      <c r="E908" t="s">
        <v>1669</v>
      </c>
      <c r="F908">
        <v>2013</v>
      </c>
      <c r="G908" t="s">
        <v>1670</v>
      </c>
      <c r="H908" t="s">
        <v>1671</v>
      </c>
      <c r="I908">
        <v>17</v>
      </c>
      <c r="J908">
        <v>9</v>
      </c>
      <c r="K908">
        <v>2</v>
      </c>
      <c r="L908">
        <v>2</v>
      </c>
      <c r="N908" s="15" t="str">
        <f t="shared" si="182"/>
        <v>2013</v>
      </c>
      <c r="O908" s="15" t="str">
        <f t="shared" si="183"/>
        <v>08</v>
      </c>
      <c r="P908" s="15">
        <f t="shared" si="184"/>
        <v>201308</v>
      </c>
      <c r="Q908" s="15">
        <f t="shared" si="194"/>
        <v>201909</v>
      </c>
      <c r="R908" s="15">
        <f t="shared" si="185"/>
        <v>26</v>
      </c>
      <c r="S908" s="15">
        <f t="shared" si="186"/>
        <v>4</v>
      </c>
      <c r="T908" s="16">
        <f t="shared" si="187"/>
        <v>7.25</v>
      </c>
      <c r="U908" s="16">
        <f t="shared" si="188"/>
        <v>3.5862068965517242</v>
      </c>
      <c r="W908" s="15">
        <f t="shared" si="189"/>
        <v>1</v>
      </c>
      <c r="X908" s="15">
        <f t="shared" si="190"/>
        <v>1</v>
      </c>
      <c r="Y908" s="15">
        <f t="shared" si="191"/>
        <v>1</v>
      </c>
      <c r="Z908" s="15">
        <f t="shared" si="192"/>
        <v>1</v>
      </c>
      <c r="AA908" s="15">
        <f t="shared" si="193"/>
        <v>1</v>
      </c>
    </row>
    <row r="909" spans="1:27" x14ac:dyDescent="0.25">
      <c r="A909" t="s">
        <v>12</v>
      </c>
      <c r="B909" t="s">
        <v>681</v>
      </c>
      <c r="C909">
        <v>30113006259605</v>
      </c>
      <c r="D909" t="s">
        <v>3058</v>
      </c>
      <c r="E909" t="s">
        <v>3059</v>
      </c>
      <c r="F909">
        <v>2015</v>
      </c>
      <c r="G909" t="s">
        <v>3060</v>
      </c>
      <c r="H909" t="s">
        <v>3061</v>
      </c>
      <c r="I909">
        <v>30</v>
      </c>
      <c r="J909">
        <v>9</v>
      </c>
      <c r="K909">
        <v>7</v>
      </c>
      <c r="L909">
        <v>2</v>
      </c>
      <c r="N909" s="15" t="str">
        <f t="shared" si="182"/>
        <v>2015</v>
      </c>
      <c r="O909" s="15" t="str">
        <f t="shared" si="183"/>
        <v>11</v>
      </c>
      <c r="P909" s="15">
        <f t="shared" si="184"/>
        <v>201511</v>
      </c>
      <c r="Q909" s="15">
        <f t="shared" si="194"/>
        <v>202003</v>
      </c>
      <c r="R909" s="15">
        <f t="shared" si="185"/>
        <v>39</v>
      </c>
      <c r="S909" s="15">
        <f t="shared" si="186"/>
        <v>9</v>
      </c>
      <c r="T909" s="16">
        <f t="shared" si="187"/>
        <v>5</v>
      </c>
      <c r="U909" s="16">
        <f t="shared" si="188"/>
        <v>7.8</v>
      </c>
      <c r="W909" s="15">
        <f t="shared" si="189"/>
        <v>1</v>
      </c>
      <c r="X909" s="15">
        <f t="shared" si="190"/>
        <v>1</v>
      </c>
      <c r="Y909" s="15">
        <f t="shared" si="191"/>
        <v>0</v>
      </c>
      <c r="Z909" s="15">
        <f t="shared" si="192"/>
        <v>0</v>
      </c>
      <c r="AA909" s="15">
        <f t="shared" si="193"/>
        <v>1</v>
      </c>
    </row>
    <row r="910" spans="1:27" x14ac:dyDescent="0.25">
      <c r="A910" t="s">
        <v>12</v>
      </c>
      <c r="B910" t="s">
        <v>681</v>
      </c>
      <c r="C910">
        <v>30113006313097</v>
      </c>
      <c r="D910" t="s">
        <v>3459</v>
      </c>
      <c r="E910" t="s">
        <v>3460</v>
      </c>
      <c r="F910">
        <v>2016</v>
      </c>
      <c r="G910" t="s">
        <v>3461</v>
      </c>
      <c r="H910" t="s">
        <v>3462</v>
      </c>
      <c r="I910">
        <v>20</v>
      </c>
      <c r="J910">
        <v>5</v>
      </c>
      <c r="K910">
        <v>6</v>
      </c>
      <c r="L910">
        <v>1</v>
      </c>
      <c r="N910" s="15" t="str">
        <f t="shared" si="182"/>
        <v>2016</v>
      </c>
      <c r="O910" s="15" t="str">
        <f t="shared" si="183"/>
        <v>05</v>
      </c>
      <c r="P910" s="15">
        <f t="shared" si="184"/>
        <v>201605</v>
      </c>
      <c r="Q910" s="15">
        <f t="shared" si="194"/>
        <v>202009</v>
      </c>
      <c r="R910" s="15">
        <f t="shared" si="185"/>
        <v>25</v>
      </c>
      <c r="S910" s="15">
        <f t="shared" si="186"/>
        <v>7</v>
      </c>
      <c r="T910" s="16">
        <f t="shared" si="187"/>
        <v>4.5</v>
      </c>
      <c r="U910" s="16">
        <f t="shared" si="188"/>
        <v>5.5555555555555554</v>
      </c>
      <c r="W910" s="15">
        <f t="shared" si="189"/>
        <v>1</v>
      </c>
      <c r="X910" s="15">
        <f t="shared" si="190"/>
        <v>0</v>
      </c>
      <c r="Y910" s="15">
        <f t="shared" si="191"/>
        <v>1</v>
      </c>
      <c r="Z910" s="15">
        <f t="shared" si="192"/>
        <v>0</v>
      </c>
      <c r="AA910" s="15">
        <f t="shared" si="193"/>
        <v>1</v>
      </c>
    </row>
    <row r="911" spans="1:27" x14ac:dyDescent="0.25">
      <c r="A911" t="s">
        <v>12</v>
      </c>
      <c r="B911" t="s">
        <v>681</v>
      </c>
      <c r="C911">
        <v>30113006599364</v>
      </c>
      <c r="D911" t="s">
        <v>4665</v>
      </c>
      <c r="E911" t="s">
        <v>4666</v>
      </c>
      <c r="F911">
        <v>2017</v>
      </c>
      <c r="G911" t="s">
        <v>4667</v>
      </c>
      <c r="H911" t="s">
        <v>4668</v>
      </c>
      <c r="I911">
        <v>11</v>
      </c>
      <c r="J911">
        <v>2</v>
      </c>
      <c r="K911">
        <v>1</v>
      </c>
      <c r="L911">
        <v>1</v>
      </c>
      <c r="N911" s="15" t="str">
        <f t="shared" si="182"/>
        <v>2017</v>
      </c>
      <c r="O911" s="15" t="str">
        <f t="shared" si="183"/>
        <v>09</v>
      </c>
      <c r="P911" s="15">
        <f t="shared" si="184"/>
        <v>201709</v>
      </c>
      <c r="Q911" s="15">
        <f t="shared" si="194"/>
        <v>202009</v>
      </c>
      <c r="R911" s="15">
        <f t="shared" si="185"/>
        <v>13</v>
      </c>
      <c r="S911" s="15">
        <f t="shared" si="186"/>
        <v>2</v>
      </c>
      <c r="T911" s="16">
        <f t="shared" si="187"/>
        <v>3.1666666666666665</v>
      </c>
      <c r="U911" s="16">
        <f t="shared" si="188"/>
        <v>4.1052631578947372</v>
      </c>
      <c r="W911" s="15">
        <f t="shared" si="189"/>
        <v>1</v>
      </c>
      <c r="X911" s="15">
        <f t="shared" si="190"/>
        <v>0</v>
      </c>
      <c r="Y911" s="15">
        <f t="shared" si="191"/>
        <v>1</v>
      </c>
      <c r="Z911" s="15">
        <f t="shared" si="192"/>
        <v>1</v>
      </c>
      <c r="AA911" s="15">
        <f t="shared" si="193"/>
        <v>1</v>
      </c>
    </row>
    <row r="912" spans="1:27" x14ac:dyDescent="0.25">
      <c r="A912" t="s">
        <v>12</v>
      </c>
      <c r="B912" t="s">
        <v>681</v>
      </c>
      <c r="C912">
        <v>30113006609262</v>
      </c>
      <c r="D912" t="s">
        <v>4665</v>
      </c>
      <c r="E912" t="s">
        <v>4666</v>
      </c>
      <c r="F912">
        <v>2017</v>
      </c>
      <c r="G912" t="s">
        <v>4956</v>
      </c>
      <c r="H912" t="s">
        <v>4957</v>
      </c>
      <c r="I912">
        <v>5</v>
      </c>
      <c r="J912">
        <v>2</v>
      </c>
      <c r="K912">
        <v>1</v>
      </c>
      <c r="L912">
        <v>1</v>
      </c>
      <c r="N912" s="15" t="str">
        <f t="shared" si="182"/>
        <v>2018</v>
      </c>
      <c r="O912" s="15" t="str">
        <f t="shared" si="183"/>
        <v>04</v>
      </c>
      <c r="P912" s="15">
        <f t="shared" si="184"/>
        <v>201804</v>
      </c>
      <c r="Q912" s="15">
        <f t="shared" si="194"/>
        <v>202006</v>
      </c>
      <c r="R912" s="15">
        <f t="shared" si="185"/>
        <v>7</v>
      </c>
      <c r="S912" s="15">
        <f t="shared" si="186"/>
        <v>2</v>
      </c>
      <c r="T912" s="16">
        <f t="shared" si="187"/>
        <v>2.5833333333333335</v>
      </c>
      <c r="U912" s="16">
        <f t="shared" si="188"/>
        <v>2.7096774193548385</v>
      </c>
      <c r="W912" s="15">
        <f t="shared" si="189"/>
        <v>1</v>
      </c>
      <c r="X912" s="15">
        <f t="shared" si="190"/>
        <v>1</v>
      </c>
      <c r="Y912" s="15">
        <f t="shared" si="191"/>
        <v>1</v>
      </c>
      <c r="Z912" s="15">
        <f t="shared" si="192"/>
        <v>1</v>
      </c>
      <c r="AA912" s="15">
        <f t="shared" si="193"/>
        <v>1</v>
      </c>
    </row>
    <row r="913" spans="1:27" x14ac:dyDescent="0.25">
      <c r="A913" t="s">
        <v>12</v>
      </c>
      <c r="B913" t="s">
        <v>681</v>
      </c>
      <c r="C913">
        <v>30113005371609</v>
      </c>
      <c r="D913" t="s">
        <v>682</v>
      </c>
      <c r="E913" t="s">
        <v>683</v>
      </c>
      <c r="F913">
        <v>2010</v>
      </c>
      <c r="G913" t="s">
        <v>684</v>
      </c>
      <c r="H913" t="s">
        <v>685</v>
      </c>
      <c r="I913">
        <v>19</v>
      </c>
      <c r="J913">
        <v>15</v>
      </c>
      <c r="K913">
        <v>2</v>
      </c>
      <c r="L913">
        <v>1</v>
      </c>
      <c r="N913" s="15" t="str">
        <f t="shared" si="182"/>
        <v>2011</v>
      </c>
      <c r="O913" s="15" t="str">
        <f t="shared" si="183"/>
        <v>04</v>
      </c>
      <c r="P913" s="15">
        <f t="shared" si="184"/>
        <v>201104</v>
      </c>
      <c r="Q913" s="15">
        <f t="shared" si="194"/>
        <v>202010</v>
      </c>
      <c r="R913" s="15">
        <f t="shared" si="185"/>
        <v>34</v>
      </c>
      <c r="S913" s="15">
        <f t="shared" si="186"/>
        <v>3</v>
      </c>
      <c r="T913" s="16">
        <f t="shared" si="187"/>
        <v>9.5833333333333339</v>
      </c>
      <c r="U913" s="16">
        <f t="shared" si="188"/>
        <v>3.5478260869565217</v>
      </c>
      <c r="W913" s="15">
        <f t="shared" si="189"/>
        <v>1</v>
      </c>
      <c r="X913" s="15">
        <f t="shared" si="190"/>
        <v>0</v>
      </c>
      <c r="Y913" s="15">
        <f t="shared" si="191"/>
        <v>1</v>
      </c>
      <c r="Z913" s="15">
        <f t="shared" si="192"/>
        <v>1</v>
      </c>
      <c r="AA913" s="15">
        <f t="shared" si="193"/>
        <v>1</v>
      </c>
    </row>
    <row r="914" spans="1:27" x14ac:dyDescent="0.25">
      <c r="A914" t="s">
        <v>12</v>
      </c>
      <c r="B914" t="s">
        <v>681</v>
      </c>
      <c r="C914">
        <v>30113006238799</v>
      </c>
      <c r="D914" t="s">
        <v>2930</v>
      </c>
      <c r="E914" t="s">
        <v>2931</v>
      </c>
      <c r="F914">
        <v>2015</v>
      </c>
      <c r="G914" t="s">
        <v>2932</v>
      </c>
      <c r="H914" t="s">
        <v>2933</v>
      </c>
      <c r="I914">
        <v>24</v>
      </c>
      <c r="J914">
        <v>4</v>
      </c>
      <c r="K914">
        <v>5</v>
      </c>
      <c r="L914">
        <v>0</v>
      </c>
      <c r="N914" s="15" t="str">
        <f t="shared" si="182"/>
        <v>2015</v>
      </c>
      <c r="O914" s="15" t="str">
        <f t="shared" si="183"/>
        <v>11</v>
      </c>
      <c r="P914" s="15">
        <f t="shared" si="184"/>
        <v>201511</v>
      </c>
      <c r="Q914" s="15">
        <f t="shared" si="194"/>
        <v>202007</v>
      </c>
      <c r="R914" s="15">
        <f t="shared" si="185"/>
        <v>28</v>
      </c>
      <c r="S914" s="15">
        <f t="shared" si="186"/>
        <v>5</v>
      </c>
      <c r="T914" s="16">
        <f t="shared" si="187"/>
        <v>5</v>
      </c>
      <c r="U914" s="16">
        <f t="shared" si="188"/>
        <v>5.6</v>
      </c>
      <c r="W914" s="15">
        <f t="shared" si="189"/>
        <v>1</v>
      </c>
      <c r="X914" s="15">
        <f t="shared" si="190"/>
        <v>1</v>
      </c>
      <c r="Y914" s="15">
        <f t="shared" si="191"/>
        <v>1</v>
      </c>
      <c r="Z914" s="15">
        <f t="shared" si="192"/>
        <v>1</v>
      </c>
      <c r="AA914" s="15">
        <f t="shared" si="193"/>
        <v>1</v>
      </c>
    </row>
    <row r="915" spans="1:27" x14ac:dyDescent="0.25">
      <c r="A915" t="s">
        <v>12</v>
      </c>
      <c r="B915" t="s">
        <v>681</v>
      </c>
      <c r="C915">
        <v>30113005619031</v>
      </c>
      <c r="D915" t="s">
        <v>1326</v>
      </c>
      <c r="E915" t="s">
        <v>683</v>
      </c>
      <c r="F915">
        <v>2012</v>
      </c>
      <c r="G915" t="s">
        <v>1327</v>
      </c>
      <c r="H915" t="s">
        <v>1328</v>
      </c>
      <c r="I915">
        <v>24</v>
      </c>
      <c r="J915">
        <v>4</v>
      </c>
      <c r="K915">
        <v>3</v>
      </c>
      <c r="L915">
        <v>0</v>
      </c>
      <c r="N915" s="15" t="str">
        <f t="shared" si="182"/>
        <v>2012</v>
      </c>
      <c r="O915" s="15" t="str">
        <f t="shared" si="183"/>
        <v>10</v>
      </c>
      <c r="P915" s="15">
        <f t="shared" si="184"/>
        <v>201210</v>
      </c>
      <c r="Q915" s="15">
        <f t="shared" si="194"/>
        <v>202002</v>
      </c>
      <c r="R915" s="15">
        <f t="shared" si="185"/>
        <v>28</v>
      </c>
      <c r="S915" s="15">
        <f t="shared" si="186"/>
        <v>3</v>
      </c>
      <c r="T915" s="16">
        <f t="shared" si="187"/>
        <v>8.0833333333333339</v>
      </c>
      <c r="U915" s="16">
        <f t="shared" si="188"/>
        <v>3.4639175257731956</v>
      </c>
      <c r="W915" s="15">
        <f t="shared" si="189"/>
        <v>1</v>
      </c>
      <c r="X915" s="15">
        <f t="shared" si="190"/>
        <v>1</v>
      </c>
      <c r="Y915" s="15">
        <f t="shared" si="191"/>
        <v>1</v>
      </c>
      <c r="Z915" s="15">
        <f t="shared" si="192"/>
        <v>1</v>
      </c>
      <c r="AA915" s="15">
        <f t="shared" si="193"/>
        <v>1</v>
      </c>
    </row>
    <row r="916" spans="1:27" x14ac:dyDescent="0.25">
      <c r="A916" t="s">
        <v>12</v>
      </c>
      <c r="B916" t="s">
        <v>2443</v>
      </c>
      <c r="C916">
        <v>30113006783083</v>
      </c>
      <c r="D916" t="s">
        <v>5843</v>
      </c>
      <c r="E916" t="s">
        <v>5844</v>
      </c>
      <c r="F916">
        <v>2018</v>
      </c>
      <c r="G916" t="s">
        <v>5845</v>
      </c>
      <c r="H916" t="s">
        <v>5846</v>
      </c>
      <c r="I916">
        <v>10</v>
      </c>
      <c r="J916">
        <v>3</v>
      </c>
      <c r="K916">
        <v>9</v>
      </c>
      <c r="L916">
        <v>2</v>
      </c>
      <c r="N916" s="15" t="str">
        <f t="shared" si="182"/>
        <v>2018</v>
      </c>
      <c r="O916" s="15" t="str">
        <f t="shared" si="183"/>
        <v>12</v>
      </c>
      <c r="P916" s="15">
        <f t="shared" si="184"/>
        <v>201812</v>
      </c>
      <c r="Q916" s="15">
        <f t="shared" si="194"/>
        <v>202010</v>
      </c>
      <c r="R916" s="15">
        <f t="shared" si="185"/>
        <v>13</v>
      </c>
      <c r="S916" s="15">
        <f t="shared" si="186"/>
        <v>11</v>
      </c>
      <c r="T916" s="16">
        <f t="shared" si="187"/>
        <v>1.9166666666666667</v>
      </c>
      <c r="U916" s="16">
        <f t="shared" si="188"/>
        <v>6.7826086956521738</v>
      </c>
      <c r="W916" s="15">
        <f t="shared" si="189"/>
        <v>1</v>
      </c>
      <c r="X916" s="15">
        <f t="shared" si="190"/>
        <v>0</v>
      </c>
      <c r="Y916" s="15">
        <f t="shared" si="191"/>
        <v>1</v>
      </c>
      <c r="Z916" s="15">
        <f t="shared" si="192"/>
        <v>0</v>
      </c>
      <c r="AA916" s="15">
        <f t="shared" si="193"/>
        <v>1</v>
      </c>
    </row>
    <row r="917" spans="1:27" x14ac:dyDescent="0.25">
      <c r="A917" t="s">
        <v>12</v>
      </c>
      <c r="B917" t="s">
        <v>4535</v>
      </c>
      <c r="C917">
        <v>30113006497510</v>
      </c>
      <c r="D917" t="s">
        <v>4536</v>
      </c>
      <c r="E917" t="s">
        <v>4537</v>
      </c>
      <c r="F917">
        <v>2016</v>
      </c>
      <c r="G917" t="s">
        <v>4538</v>
      </c>
      <c r="H917" t="s">
        <v>4539</v>
      </c>
      <c r="I917">
        <v>5</v>
      </c>
      <c r="J917">
        <v>6</v>
      </c>
      <c r="K917">
        <v>0</v>
      </c>
      <c r="L917">
        <v>2</v>
      </c>
      <c r="N917" s="15" t="str">
        <f t="shared" si="182"/>
        <v>2017</v>
      </c>
      <c r="O917" s="15" t="str">
        <f t="shared" si="183"/>
        <v>07</v>
      </c>
      <c r="P917" s="15">
        <f t="shared" si="184"/>
        <v>201707</v>
      </c>
      <c r="Q917" s="15">
        <f t="shared" si="194"/>
        <v>202001</v>
      </c>
      <c r="R917" s="15">
        <f t="shared" si="185"/>
        <v>11</v>
      </c>
      <c r="S917" s="15">
        <f t="shared" si="186"/>
        <v>2</v>
      </c>
      <c r="T917" s="16">
        <f t="shared" si="187"/>
        <v>3.3333333333333335</v>
      </c>
      <c r="U917" s="16">
        <f t="shared" si="188"/>
        <v>3.3</v>
      </c>
      <c r="W917" s="15">
        <f t="shared" si="189"/>
        <v>1</v>
      </c>
      <c r="X917" s="15">
        <f t="shared" si="190"/>
        <v>1</v>
      </c>
      <c r="Y917" s="15">
        <f t="shared" si="191"/>
        <v>1</v>
      </c>
      <c r="Z917" s="15">
        <f t="shared" si="192"/>
        <v>1</v>
      </c>
      <c r="AA917" s="15">
        <f t="shared" si="193"/>
        <v>1</v>
      </c>
    </row>
    <row r="918" spans="1:27" x14ac:dyDescent="0.25">
      <c r="A918" t="s">
        <v>12</v>
      </c>
      <c r="B918" t="s">
        <v>3176</v>
      </c>
      <c r="C918">
        <v>30113005790949</v>
      </c>
      <c r="D918" t="s">
        <v>3177</v>
      </c>
      <c r="E918" t="s">
        <v>3178</v>
      </c>
      <c r="F918">
        <v>2015</v>
      </c>
      <c r="G918" t="s">
        <v>3179</v>
      </c>
      <c r="H918" t="s">
        <v>3180</v>
      </c>
      <c r="I918">
        <v>21</v>
      </c>
      <c r="J918">
        <v>7</v>
      </c>
      <c r="K918">
        <v>3</v>
      </c>
      <c r="L918">
        <v>0</v>
      </c>
      <c r="N918" s="15" t="str">
        <f t="shared" si="182"/>
        <v>2016</v>
      </c>
      <c r="O918" s="15" t="str">
        <f t="shared" si="183"/>
        <v>04</v>
      </c>
      <c r="P918" s="15">
        <f t="shared" si="184"/>
        <v>201604</v>
      </c>
      <c r="Q918" s="15">
        <f t="shared" si="194"/>
        <v>202010</v>
      </c>
      <c r="R918" s="15">
        <f t="shared" si="185"/>
        <v>28</v>
      </c>
      <c r="S918" s="15">
        <f t="shared" si="186"/>
        <v>3</v>
      </c>
      <c r="T918" s="16">
        <f t="shared" si="187"/>
        <v>4.583333333333333</v>
      </c>
      <c r="U918" s="16">
        <f t="shared" si="188"/>
        <v>6.1090909090909093</v>
      </c>
      <c r="W918" s="15">
        <f t="shared" si="189"/>
        <v>1</v>
      </c>
      <c r="X918" s="15">
        <f t="shared" si="190"/>
        <v>0</v>
      </c>
      <c r="Y918" s="15">
        <f t="shared" si="191"/>
        <v>1</v>
      </c>
      <c r="Z918" s="15">
        <f t="shared" si="192"/>
        <v>1</v>
      </c>
      <c r="AA918" s="15">
        <f t="shared" si="193"/>
        <v>1</v>
      </c>
    </row>
    <row r="919" spans="1:27" x14ac:dyDescent="0.25">
      <c r="A919" t="s">
        <v>12</v>
      </c>
      <c r="B919" t="s">
        <v>392</v>
      </c>
      <c r="C919">
        <v>30113005617332</v>
      </c>
      <c r="D919" t="s">
        <v>1306</v>
      </c>
      <c r="E919" t="s">
        <v>1307</v>
      </c>
      <c r="F919">
        <v>2012</v>
      </c>
      <c r="G919" t="s">
        <v>1308</v>
      </c>
      <c r="H919" t="s">
        <v>1309</v>
      </c>
      <c r="I919">
        <v>37</v>
      </c>
      <c r="J919">
        <v>7</v>
      </c>
      <c r="K919">
        <v>8</v>
      </c>
      <c r="L919">
        <v>1</v>
      </c>
      <c r="N919" s="15" t="str">
        <f t="shared" si="182"/>
        <v>2012</v>
      </c>
      <c r="O919" s="15" t="str">
        <f t="shared" si="183"/>
        <v>10</v>
      </c>
      <c r="P919" s="15">
        <f t="shared" si="184"/>
        <v>201210</v>
      </c>
      <c r="Q919" s="15">
        <f t="shared" si="194"/>
        <v>202007</v>
      </c>
      <c r="R919" s="15">
        <f t="shared" si="185"/>
        <v>44</v>
      </c>
      <c r="S919" s="15">
        <f t="shared" si="186"/>
        <v>9</v>
      </c>
      <c r="T919" s="16">
        <f t="shared" si="187"/>
        <v>8.0833333333333339</v>
      </c>
      <c r="U919" s="16">
        <f t="shared" si="188"/>
        <v>5.4432989690721643</v>
      </c>
      <c r="W919" s="15">
        <f t="shared" si="189"/>
        <v>1</v>
      </c>
      <c r="X919" s="15">
        <f t="shared" si="190"/>
        <v>1</v>
      </c>
      <c r="Y919" s="15">
        <f t="shared" si="191"/>
        <v>1</v>
      </c>
      <c r="Z919" s="15">
        <f t="shared" si="192"/>
        <v>0</v>
      </c>
      <c r="AA919" s="15">
        <f t="shared" si="193"/>
        <v>1</v>
      </c>
    </row>
    <row r="920" spans="1:27" x14ac:dyDescent="0.25">
      <c r="A920" t="s">
        <v>12</v>
      </c>
      <c r="B920" t="s">
        <v>392</v>
      </c>
      <c r="C920">
        <v>30113005886002</v>
      </c>
      <c r="D920" t="s">
        <v>1962</v>
      </c>
      <c r="E920" t="s">
        <v>1963</v>
      </c>
      <c r="F920">
        <v>2013</v>
      </c>
      <c r="G920" t="s">
        <v>1964</v>
      </c>
      <c r="H920" t="s">
        <v>1965</v>
      </c>
      <c r="I920">
        <v>20</v>
      </c>
      <c r="J920">
        <v>2</v>
      </c>
      <c r="K920">
        <v>8</v>
      </c>
      <c r="L920">
        <v>0</v>
      </c>
      <c r="N920" s="15" t="str">
        <f t="shared" si="182"/>
        <v>2014</v>
      </c>
      <c r="O920" s="15" t="str">
        <f t="shared" si="183"/>
        <v>06</v>
      </c>
      <c r="P920" s="15">
        <f t="shared" si="184"/>
        <v>201406</v>
      </c>
      <c r="Q920" s="15">
        <f t="shared" si="194"/>
        <v>202003</v>
      </c>
      <c r="R920" s="15">
        <f t="shared" si="185"/>
        <v>22</v>
      </c>
      <c r="S920" s="15">
        <f t="shared" si="186"/>
        <v>8</v>
      </c>
      <c r="T920" s="16">
        <f t="shared" si="187"/>
        <v>6.416666666666667</v>
      </c>
      <c r="U920" s="16">
        <f t="shared" si="188"/>
        <v>3.4285714285714284</v>
      </c>
      <c r="W920" s="15">
        <f t="shared" si="189"/>
        <v>1</v>
      </c>
      <c r="X920" s="15">
        <f t="shared" si="190"/>
        <v>1</v>
      </c>
      <c r="Y920" s="15">
        <f t="shared" si="191"/>
        <v>1</v>
      </c>
      <c r="Z920" s="15">
        <f t="shared" si="192"/>
        <v>0</v>
      </c>
      <c r="AA920" s="15">
        <f t="shared" si="193"/>
        <v>1</v>
      </c>
    </row>
    <row r="921" spans="1:27" x14ac:dyDescent="0.25">
      <c r="A921" t="s">
        <v>12</v>
      </c>
      <c r="B921" t="s">
        <v>392</v>
      </c>
      <c r="C921">
        <v>30113006006295</v>
      </c>
      <c r="D921" t="s">
        <v>2309</v>
      </c>
      <c r="E921" t="s">
        <v>1307</v>
      </c>
      <c r="F921">
        <v>2014</v>
      </c>
      <c r="G921" t="s">
        <v>2310</v>
      </c>
      <c r="H921" t="s">
        <v>2311</v>
      </c>
      <c r="I921">
        <v>27</v>
      </c>
      <c r="J921">
        <v>5</v>
      </c>
      <c r="K921">
        <v>7</v>
      </c>
      <c r="L921">
        <v>0</v>
      </c>
      <c r="N921" s="15" t="str">
        <f t="shared" si="182"/>
        <v>2014</v>
      </c>
      <c r="O921" s="15" t="str">
        <f t="shared" si="183"/>
        <v>11</v>
      </c>
      <c r="P921" s="15">
        <f t="shared" si="184"/>
        <v>201411</v>
      </c>
      <c r="Q921" s="15">
        <f t="shared" si="194"/>
        <v>202008</v>
      </c>
      <c r="R921" s="15">
        <f t="shared" si="185"/>
        <v>32</v>
      </c>
      <c r="S921" s="15">
        <f t="shared" si="186"/>
        <v>7</v>
      </c>
      <c r="T921" s="16">
        <f t="shared" si="187"/>
        <v>6</v>
      </c>
      <c r="U921" s="16">
        <f t="shared" si="188"/>
        <v>5.333333333333333</v>
      </c>
      <c r="W921" s="15">
        <f t="shared" si="189"/>
        <v>1</v>
      </c>
      <c r="X921" s="15">
        <f t="shared" si="190"/>
        <v>0</v>
      </c>
      <c r="Y921" s="15">
        <f t="shared" si="191"/>
        <v>1</v>
      </c>
      <c r="Z921" s="15">
        <f t="shared" si="192"/>
        <v>0</v>
      </c>
      <c r="AA921" s="15">
        <f t="shared" si="193"/>
        <v>1</v>
      </c>
    </row>
    <row r="922" spans="1:27" x14ac:dyDescent="0.25">
      <c r="A922" t="s">
        <v>12</v>
      </c>
      <c r="B922" t="s">
        <v>392</v>
      </c>
      <c r="C922">
        <v>30113006649672</v>
      </c>
      <c r="D922" t="s">
        <v>5525</v>
      </c>
      <c r="E922" t="s">
        <v>1963</v>
      </c>
      <c r="F922">
        <v>2018</v>
      </c>
      <c r="G922" t="s">
        <v>5526</v>
      </c>
      <c r="H922" t="s">
        <v>5527</v>
      </c>
      <c r="I922">
        <v>10</v>
      </c>
      <c r="J922">
        <v>1</v>
      </c>
      <c r="K922">
        <v>2</v>
      </c>
      <c r="L922">
        <v>0</v>
      </c>
      <c r="N922" s="15" t="str">
        <f t="shared" si="182"/>
        <v>2018</v>
      </c>
      <c r="O922" s="15" t="str">
        <f t="shared" si="183"/>
        <v>09</v>
      </c>
      <c r="P922" s="15">
        <f t="shared" si="184"/>
        <v>201809</v>
      </c>
      <c r="Q922" s="15">
        <f t="shared" si="194"/>
        <v>202010</v>
      </c>
      <c r="R922" s="15">
        <f t="shared" si="185"/>
        <v>11</v>
      </c>
      <c r="S922" s="15">
        <f t="shared" si="186"/>
        <v>2</v>
      </c>
      <c r="T922" s="16">
        <f t="shared" si="187"/>
        <v>2.1666666666666665</v>
      </c>
      <c r="U922" s="16">
        <f t="shared" si="188"/>
        <v>5.0769230769230775</v>
      </c>
      <c r="W922" s="15">
        <f t="shared" si="189"/>
        <v>1</v>
      </c>
      <c r="X922" s="15">
        <f t="shared" si="190"/>
        <v>0</v>
      </c>
      <c r="Y922" s="15">
        <f t="shared" si="191"/>
        <v>1</v>
      </c>
      <c r="Z922" s="15">
        <f t="shared" si="192"/>
        <v>1</v>
      </c>
      <c r="AA922" s="15">
        <f t="shared" si="193"/>
        <v>1</v>
      </c>
    </row>
    <row r="923" spans="1:27" x14ac:dyDescent="0.25">
      <c r="A923" t="s">
        <v>12</v>
      </c>
      <c r="B923" t="s">
        <v>392</v>
      </c>
      <c r="C923">
        <v>30113003276032</v>
      </c>
      <c r="D923" t="s">
        <v>393</v>
      </c>
      <c r="E923" t="s">
        <v>394</v>
      </c>
      <c r="F923">
        <v>2008</v>
      </c>
      <c r="G923" t="s">
        <v>395</v>
      </c>
      <c r="H923" t="s">
        <v>396</v>
      </c>
      <c r="I923">
        <v>28</v>
      </c>
      <c r="J923">
        <v>8</v>
      </c>
      <c r="K923">
        <v>4</v>
      </c>
      <c r="L923">
        <v>0</v>
      </c>
      <c r="N923" s="15" t="str">
        <f t="shared" si="182"/>
        <v>2010</v>
      </c>
      <c r="O923" s="15" t="str">
        <f t="shared" si="183"/>
        <v>07</v>
      </c>
      <c r="P923" s="15">
        <f t="shared" si="184"/>
        <v>201007</v>
      </c>
      <c r="Q923" s="15">
        <f t="shared" si="194"/>
        <v>202010</v>
      </c>
      <c r="R923" s="15">
        <f t="shared" si="185"/>
        <v>36</v>
      </c>
      <c r="S923" s="15">
        <f t="shared" si="186"/>
        <v>4</v>
      </c>
      <c r="T923" s="16">
        <f t="shared" si="187"/>
        <v>10.333333333333334</v>
      </c>
      <c r="U923" s="16">
        <f t="shared" si="188"/>
        <v>3.4838709677419355</v>
      </c>
      <c r="W923" s="15">
        <f t="shared" si="189"/>
        <v>1</v>
      </c>
      <c r="X923" s="15">
        <f t="shared" si="190"/>
        <v>0</v>
      </c>
      <c r="Y923" s="15">
        <f t="shared" si="191"/>
        <v>1</v>
      </c>
      <c r="Z923" s="15">
        <f t="shared" si="192"/>
        <v>1</v>
      </c>
      <c r="AA923" s="15">
        <f t="shared" si="193"/>
        <v>1</v>
      </c>
    </row>
    <row r="924" spans="1:27" x14ac:dyDescent="0.25">
      <c r="A924" t="s">
        <v>12</v>
      </c>
      <c r="B924" t="s">
        <v>392</v>
      </c>
      <c r="C924">
        <v>30113005874305</v>
      </c>
      <c r="D924" t="s">
        <v>1899</v>
      </c>
      <c r="E924" t="s">
        <v>1900</v>
      </c>
      <c r="F924">
        <v>2013</v>
      </c>
      <c r="G924" t="s">
        <v>1901</v>
      </c>
      <c r="H924" t="s">
        <v>1902</v>
      </c>
      <c r="I924">
        <v>26</v>
      </c>
      <c r="J924">
        <v>22</v>
      </c>
      <c r="K924">
        <v>5</v>
      </c>
      <c r="L924">
        <v>5</v>
      </c>
      <c r="N924" s="15" t="str">
        <f t="shared" si="182"/>
        <v>2014</v>
      </c>
      <c r="O924" s="15" t="str">
        <f t="shared" si="183"/>
        <v>05</v>
      </c>
      <c r="P924" s="15">
        <f t="shared" si="184"/>
        <v>201405</v>
      </c>
      <c r="Q924" s="15">
        <f t="shared" si="194"/>
        <v>201910</v>
      </c>
      <c r="R924" s="15">
        <f t="shared" si="185"/>
        <v>48</v>
      </c>
      <c r="S924" s="15">
        <f t="shared" si="186"/>
        <v>10</v>
      </c>
      <c r="T924" s="16">
        <f t="shared" si="187"/>
        <v>6.5</v>
      </c>
      <c r="U924" s="16">
        <f t="shared" si="188"/>
        <v>7.384615384615385</v>
      </c>
      <c r="W924" s="15">
        <f t="shared" si="189"/>
        <v>1</v>
      </c>
      <c r="X924" s="15">
        <f t="shared" si="190"/>
        <v>1</v>
      </c>
      <c r="Y924" s="15">
        <f t="shared" si="191"/>
        <v>0</v>
      </c>
      <c r="Z924" s="15">
        <f t="shared" si="192"/>
        <v>0</v>
      </c>
      <c r="AA924" s="15">
        <f t="shared" si="193"/>
        <v>1</v>
      </c>
    </row>
    <row r="925" spans="1:27" x14ac:dyDescent="0.25">
      <c r="A925" t="s">
        <v>12</v>
      </c>
      <c r="B925" t="s">
        <v>392</v>
      </c>
      <c r="C925">
        <v>30113006606755</v>
      </c>
      <c r="D925" t="s">
        <v>5104</v>
      </c>
      <c r="E925" t="s">
        <v>5105</v>
      </c>
      <c r="F925">
        <v>2018</v>
      </c>
      <c r="G925" t="s">
        <v>5106</v>
      </c>
      <c r="H925" t="s">
        <v>5107</v>
      </c>
      <c r="I925">
        <v>9</v>
      </c>
      <c r="J925">
        <v>3</v>
      </c>
      <c r="K925">
        <v>3</v>
      </c>
      <c r="L925">
        <v>1</v>
      </c>
      <c r="N925" s="15" t="str">
        <f t="shared" si="182"/>
        <v>2018</v>
      </c>
      <c r="O925" s="15" t="str">
        <f t="shared" si="183"/>
        <v>03</v>
      </c>
      <c r="P925" s="15">
        <f t="shared" si="184"/>
        <v>201803</v>
      </c>
      <c r="Q925" s="15">
        <f t="shared" si="194"/>
        <v>202002</v>
      </c>
      <c r="R925" s="15">
        <f t="shared" si="185"/>
        <v>12</v>
      </c>
      <c r="S925" s="15">
        <f t="shared" si="186"/>
        <v>4</v>
      </c>
      <c r="T925" s="16">
        <f t="shared" si="187"/>
        <v>2.6666666666666665</v>
      </c>
      <c r="U925" s="16">
        <f t="shared" si="188"/>
        <v>4.5</v>
      </c>
      <c r="W925" s="15">
        <f t="shared" si="189"/>
        <v>1</v>
      </c>
      <c r="X925" s="15">
        <f t="shared" si="190"/>
        <v>1</v>
      </c>
      <c r="Y925" s="15">
        <f t="shared" si="191"/>
        <v>1</v>
      </c>
      <c r="Z925" s="15">
        <f t="shared" si="192"/>
        <v>1</v>
      </c>
      <c r="AA925" s="15">
        <f t="shared" si="193"/>
        <v>1</v>
      </c>
    </row>
    <row r="926" spans="1:27" x14ac:dyDescent="0.25">
      <c r="A926" t="s">
        <v>12</v>
      </c>
      <c r="B926" t="s">
        <v>288</v>
      </c>
      <c r="C926">
        <v>30113002981418</v>
      </c>
      <c r="D926" t="s">
        <v>289</v>
      </c>
      <c r="E926" t="s">
        <v>290</v>
      </c>
      <c r="F926">
        <v>2009</v>
      </c>
      <c r="G926" t="s">
        <v>291</v>
      </c>
      <c r="H926" t="s">
        <v>292</v>
      </c>
      <c r="I926">
        <v>33</v>
      </c>
      <c r="J926">
        <v>11</v>
      </c>
      <c r="K926">
        <v>1</v>
      </c>
      <c r="L926">
        <v>3</v>
      </c>
      <c r="N926" s="15" t="str">
        <f t="shared" si="182"/>
        <v>2010</v>
      </c>
      <c r="O926" s="15" t="str">
        <f t="shared" si="183"/>
        <v>01</v>
      </c>
      <c r="P926" s="15">
        <f t="shared" si="184"/>
        <v>201001</v>
      </c>
      <c r="Q926" s="15">
        <f t="shared" si="194"/>
        <v>202003</v>
      </c>
      <c r="R926" s="15">
        <f t="shared" si="185"/>
        <v>44</v>
      </c>
      <c r="S926" s="15">
        <f t="shared" si="186"/>
        <v>4</v>
      </c>
      <c r="T926" s="16">
        <f t="shared" si="187"/>
        <v>10.833333333333334</v>
      </c>
      <c r="U926" s="16">
        <f t="shared" si="188"/>
        <v>4.0615384615384613</v>
      </c>
      <c r="W926" s="15">
        <f t="shared" si="189"/>
        <v>1</v>
      </c>
      <c r="X926" s="15">
        <f t="shared" si="190"/>
        <v>1</v>
      </c>
      <c r="Y926" s="15">
        <f t="shared" si="191"/>
        <v>1</v>
      </c>
      <c r="Z926" s="15">
        <f t="shared" si="192"/>
        <v>1</v>
      </c>
      <c r="AA926" s="15">
        <f t="shared" si="193"/>
        <v>1</v>
      </c>
    </row>
    <row r="927" spans="1:27" x14ac:dyDescent="0.25">
      <c r="A927" t="s">
        <v>12</v>
      </c>
      <c r="B927" t="s">
        <v>2830</v>
      </c>
      <c r="C927">
        <v>30113006227123</v>
      </c>
      <c r="D927" t="s">
        <v>2831</v>
      </c>
      <c r="F927">
        <v>2008</v>
      </c>
      <c r="G927" t="s">
        <v>2832</v>
      </c>
      <c r="H927" t="s">
        <v>2833</v>
      </c>
      <c r="I927">
        <v>12</v>
      </c>
      <c r="J927">
        <v>15</v>
      </c>
      <c r="K927">
        <v>2</v>
      </c>
      <c r="L927">
        <v>7</v>
      </c>
      <c r="N927" s="15" t="str">
        <f t="shared" si="182"/>
        <v>2015</v>
      </c>
      <c r="O927" s="15" t="str">
        <f t="shared" si="183"/>
        <v>10</v>
      </c>
      <c r="P927" s="15">
        <f t="shared" si="184"/>
        <v>201510</v>
      </c>
      <c r="Q927" s="15">
        <f t="shared" si="194"/>
        <v>202007</v>
      </c>
      <c r="R927" s="15">
        <f t="shared" si="185"/>
        <v>27</v>
      </c>
      <c r="S927" s="15">
        <f t="shared" si="186"/>
        <v>9</v>
      </c>
      <c r="T927" s="16">
        <f t="shared" si="187"/>
        <v>5.083333333333333</v>
      </c>
      <c r="U927" s="16">
        <f t="shared" si="188"/>
        <v>5.3114754098360661</v>
      </c>
      <c r="W927" s="15">
        <f t="shared" si="189"/>
        <v>1</v>
      </c>
      <c r="X927" s="15">
        <f t="shared" si="190"/>
        <v>1</v>
      </c>
      <c r="Y927" s="15">
        <f t="shared" si="191"/>
        <v>1</v>
      </c>
      <c r="Z927" s="15">
        <f t="shared" si="192"/>
        <v>0</v>
      </c>
      <c r="AA927" s="15">
        <f t="shared" si="193"/>
        <v>1</v>
      </c>
    </row>
    <row r="928" spans="1:27" x14ac:dyDescent="0.25">
      <c r="A928" t="s">
        <v>12</v>
      </c>
      <c r="B928" t="s">
        <v>5130</v>
      </c>
      <c r="C928">
        <v>30113006616275</v>
      </c>
      <c r="D928" t="s">
        <v>5131</v>
      </c>
      <c r="E928" t="s">
        <v>5132</v>
      </c>
      <c r="F928">
        <v>2018</v>
      </c>
      <c r="G928" t="s">
        <v>5133</v>
      </c>
      <c r="H928" t="s">
        <v>5134</v>
      </c>
      <c r="I928">
        <v>6</v>
      </c>
      <c r="J928">
        <v>15</v>
      </c>
      <c r="K928">
        <v>1</v>
      </c>
      <c r="L928">
        <v>9</v>
      </c>
      <c r="N928" s="15" t="str">
        <f t="shared" si="182"/>
        <v>2018</v>
      </c>
      <c r="O928" s="15" t="str">
        <f t="shared" si="183"/>
        <v>05</v>
      </c>
      <c r="P928" s="15">
        <f t="shared" si="184"/>
        <v>201805</v>
      </c>
      <c r="Q928" s="15">
        <f t="shared" si="194"/>
        <v>201912</v>
      </c>
      <c r="R928" s="15">
        <f t="shared" si="185"/>
        <v>21</v>
      </c>
      <c r="S928" s="15">
        <f t="shared" si="186"/>
        <v>10</v>
      </c>
      <c r="T928" s="16">
        <f t="shared" si="187"/>
        <v>2.5</v>
      </c>
      <c r="U928" s="16">
        <f t="shared" si="188"/>
        <v>8.4</v>
      </c>
      <c r="W928" s="15">
        <f t="shared" si="189"/>
        <v>1</v>
      </c>
      <c r="X928" s="15">
        <f t="shared" si="190"/>
        <v>1</v>
      </c>
      <c r="Y928" s="15">
        <f t="shared" si="191"/>
        <v>0</v>
      </c>
      <c r="Z928" s="15">
        <f t="shared" si="192"/>
        <v>0</v>
      </c>
      <c r="AA928" s="15">
        <f t="shared" si="193"/>
        <v>1</v>
      </c>
    </row>
    <row r="929" spans="1:27" x14ac:dyDescent="0.25">
      <c r="A929" t="s">
        <v>12</v>
      </c>
      <c r="B929" t="s">
        <v>2466</v>
      </c>
      <c r="C929">
        <v>30113006116896</v>
      </c>
      <c r="D929" t="s">
        <v>2564</v>
      </c>
      <c r="E929" t="s">
        <v>2468</v>
      </c>
      <c r="F929">
        <v>2015</v>
      </c>
      <c r="G929" t="s">
        <v>2565</v>
      </c>
      <c r="H929" t="s">
        <v>2566</v>
      </c>
      <c r="I929">
        <v>33</v>
      </c>
      <c r="J929">
        <v>11</v>
      </c>
      <c r="N929" s="15" t="str">
        <f t="shared" si="182"/>
        <v>2015</v>
      </c>
      <c r="O929" s="15" t="str">
        <f t="shared" si="183"/>
        <v>03</v>
      </c>
      <c r="P929" s="15">
        <f t="shared" si="184"/>
        <v>201503</v>
      </c>
      <c r="Q929" s="15">
        <f t="shared" si="194"/>
        <v>202002</v>
      </c>
      <c r="R929" s="15">
        <f t="shared" si="185"/>
        <v>44</v>
      </c>
      <c r="S929" s="15">
        <f t="shared" si="186"/>
        <v>0</v>
      </c>
      <c r="T929" s="16">
        <f t="shared" si="187"/>
        <v>5.666666666666667</v>
      </c>
      <c r="U929" s="16">
        <f t="shared" si="188"/>
        <v>7.7647058823529411</v>
      </c>
      <c r="W929" s="15">
        <f t="shared" si="189"/>
        <v>1</v>
      </c>
      <c r="X929" s="15">
        <f t="shared" si="190"/>
        <v>1</v>
      </c>
      <c r="Y929" s="15">
        <f t="shared" si="191"/>
        <v>0</v>
      </c>
      <c r="Z929" s="15">
        <f t="shared" si="192"/>
        <v>1</v>
      </c>
      <c r="AA929" s="15">
        <f t="shared" si="193"/>
        <v>1</v>
      </c>
    </row>
    <row r="930" spans="1:27" x14ac:dyDescent="0.25">
      <c r="A930" t="s">
        <v>12</v>
      </c>
      <c r="B930" t="s">
        <v>2466</v>
      </c>
      <c r="C930">
        <v>30113006048487</v>
      </c>
      <c r="D930" t="s">
        <v>2467</v>
      </c>
      <c r="E930" t="s">
        <v>2468</v>
      </c>
      <c r="F930">
        <v>2014</v>
      </c>
      <c r="G930" t="s">
        <v>2469</v>
      </c>
      <c r="H930" t="s">
        <v>2470</v>
      </c>
      <c r="I930">
        <v>36</v>
      </c>
      <c r="J930">
        <v>8</v>
      </c>
      <c r="K930">
        <v>5</v>
      </c>
      <c r="L930">
        <v>2</v>
      </c>
      <c r="N930" s="15" t="str">
        <f t="shared" si="182"/>
        <v>2014</v>
      </c>
      <c r="O930" s="15" t="str">
        <f t="shared" si="183"/>
        <v>12</v>
      </c>
      <c r="P930" s="15">
        <f t="shared" si="184"/>
        <v>201412</v>
      </c>
      <c r="Q930" s="15">
        <f t="shared" si="194"/>
        <v>201909</v>
      </c>
      <c r="R930" s="15">
        <f t="shared" si="185"/>
        <v>44</v>
      </c>
      <c r="S930" s="15">
        <f t="shared" si="186"/>
        <v>7</v>
      </c>
      <c r="T930" s="16">
        <f t="shared" si="187"/>
        <v>5.916666666666667</v>
      </c>
      <c r="U930" s="16">
        <f t="shared" si="188"/>
        <v>7.436619718309859</v>
      </c>
      <c r="W930" s="15">
        <f t="shared" si="189"/>
        <v>1</v>
      </c>
      <c r="X930" s="15">
        <f t="shared" si="190"/>
        <v>1</v>
      </c>
      <c r="Y930" s="15">
        <f t="shared" si="191"/>
        <v>0</v>
      </c>
      <c r="Z930" s="15">
        <f t="shared" si="192"/>
        <v>0</v>
      </c>
      <c r="AA930" s="15">
        <f t="shared" si="193"/>
        <v>1</v>
      </c>
    </row>
    <row r="931" spans="1:27" x14ac:dyDescent="0.25">
      <c r="A931" t="s">
        <v>12</v>
      </c>
      <c r="B931" t="s">
        <v>1650</v>
      </c>
      <c r="C931">
        <v>30113005817007</v>
      </c>
      <c r="D931" t="s">
        <v>1651</v>
      </c>
      <c r="E931" t="s">
        <v>1652</v>
      </c>
      <c r="F931">
        <v>2012</v>
      </c>
      <c r="G931" t="s">
        <v>1653</v>
      </c>
      <c r="H931" t="s">
        <v>1654</v>
      </c>
      <c r="I931">
        <v>14</v>
      </c>
      <c r="J931">
        <v>11</v>
      </c>
      <c r="K931">
        <v>1</v>
      </c>
      <c r="L931">
        <v>0</v>
      </c>
      <c r="N931" s="15" t="str">
        <f t="shared" si="182"/>
        <v>2013</v>
      </c>
      <c r="O931" s="15" t="str">
        <f t="shared" si="183"/>
        <v>07</v>
      </c>
      <c r="P931" s="15">
        <f t="shared" si="184"/>
        <v>201307</v>
      </c>
      <c r="Q931" s="15">
        <f t="shared" si="194"/>
        <v>202001</v>
      </c>
      <c r="R931" s="15">
        <f t="shared" si="185"/>
        <v>25</v>
      </c>
      <c r="S931" s="15">
        <f t="shared" si="186"/>
        <v>1</v>
      </c>
      <c r="T931" s="16">
        <f t="shared" si="187"/>
        <v>7.333333333333333</v>
      </c>
      <c r="U931" s="16">
        <f t="shared" si="188"/>
        <v>3.4090909090909092</v>
      </c>
      <c r="W931" s="15">
        <f t="shared" si="189"/>
        <v>1</v>
      </c>
      <c r="X931" s="15">
        <f t="shared" si="190"/>
        <v>1</v>
      </c>
      <c r="Y931" s="15">
        <f t="shared" si="191"/>
        <v>1</v>
      </c>
      <c r="Z931" s="15">
        <f t="shared" si="192"/>
        <v>1</v>
      </c>
      <c r="AA931" s="15">
        <f t="shared" si="193"/>
        <v>1</v>
      </c>
    </row>
    <row r="932" spans="1:27" x14ac:dyDescent="0.25">
      <c r="A932" t="s">
        <v>12</v>
      </c>
      <c r="B932" t="s">
        <v>1085</v>
      </c>
      <c r="C932">
        <v>30113005522433</v>
      </c>
      <c r="D932" t="s">
        <v>1086</v>
      </c>
      <c r="E932" t="s">
        <v>1087</v>
      </c>
      <c r="F932">
        <v>2011</v>
      </c>
      <c r="G932" t="s">
        <v>1088</v>
      </c>
      <c r="H932" t="s">
        <v>1089</v>
      </c>
      <c r="I932">
        <v>49</v>
      </c>
      <c r="J932">
        <v>6</v>
      </c>
      <c r="K932">
        <v>8</v>
      </c>
      <c r="L932">
        <v>0</v>
      </c>
      <c r="N932" s="15" t="str">
        <f t="shared" si="182"/>
        <v>2012</v>
      </c>
      <c r="O932" s="15" t="str">
        <f t="shared" si="183"/>
        <v>07</v>
      </c>
      <c r="P932" s="15">
        <f t="shared" si="184"/>
        <v>201207</v>
      </c>
      <c r="Q932" s="15">
        <f t="shared" si="194"/>
        <v>202010</v>
      </c>
      <c r="R932" s="15">
        <f t="shared" si="185"/>
        <v>55</v>
      </c>
      <c r="S932" s="15">
        <f t="shared" si="186"/>
        <v>8</v>
      </c>
      <c r="T932" s="16">
        <f t="shared" si="187"/>
        <v>8.3333333333333339</v>
      </c>
      <c r="U932" s="16">
        <f t="shared" si="188"/>
        <v>6.6</v>
      </c>
      <c r="W932" s="15">
        <f t="shared" si="189"/>
        <v>1</v>
      </c>
      <c r="X932" s="15">
        <f t="shared" si="190"/>
        <v>0</v>
      </c>
      <c r="Y932" s="15">
        <f t="shared" si="191"/>
        <v>1</v>
      </c>
      <c r="Z932" s="15">
        <f t="shared" si="192"/>
        <v>0</v>
      </c>
      <c r="AA932" s="15">
        <f t="shared" si="193"/>
        <v>1</v>
      </c>
    </row>
    <row r="933" spans="1:27" x14ac:dyDescent="0.25">
      <c r="A933" t="s">
        <v>12</v>
      </c>
      <c r="B933" t="s">
        <v>1085</v>
      </c>
      <c r="C933">
        <v>30113005522441</v>
      </c>
      <c r="D933" t="s">
        <v>1090</v>
      </c>
      <c r="E933" t="s">
        <v>1087</v>
      </c>
      <c r="F933">
        <v>2012</v>
      </c>
      <c r="G933" t="s">
        <v>1091</v>
      </c>
      <c r="H933" t="s">
        <v>1092</v>
      </c>
      <c r="I933">
        <v>37</v>
      </c>
      <c r="J933">
        <v>7</v>
      </c>
      <c r="K933">
        <v>3</v>
      </c>
      <c r="L933">
        <v>1</v>
      </c>
      <c r="N933" s="15" t="str">
        <f t="shared" si="182"/>
        <v>2012</v>
      </c>
      <c r="O933" s="15" t="str">
        <f t="shared" si="183"/>
        <v>07</v>
      </c>
      <c r="P933" s="15">
        <f t="shared" si="184"/>
        <v>201207</v>
      </c>
      <c r="Q933" s="15">
        <f t="shared" si="194"/>
        <v>202002</v>
      </c>
      <c r="R933" s="15">
        <f t="shared" si="185"/>
        <v>44</v>
      </c>
      <c r="S933" s="15">
        <f t="shared" si="186"/>
        <v>4</v>
      </c>
      <c r="T933" s="16">
        <f t="shared" si="187"/>
        <v>8.3333333333333339</v>
      </c>
      <c r="U933" s="16">
        <f t="shared" si="188"/>
        <v>5.2799999999999994</v>
      </c>
      <c r="W933" s="15">
        <f t="shared" si="189"/>
        <v>1</v>
      </c>
      <c r="X933" s="15">
        <f t="shared" si="190"/>
        <v>1</v>
      </c>
      <c r="Y933" s="15">
        <f t="shared" si="191"/>
        <v>1</v>
      </c>
      <c r="Z933" s="15">
        <f t="shared" si="192"/>
        <v>1</v>
      </c>
      <c r="AA933" s="15">
        <f t="shared" si="193"/>
        <v>1</v>
      </c>
    </row>
    <row r="934" spans="1:27" x14ac:dyDescent="0.25">
      <c r="A934" t="s">
        <v>12</v>
      </c>
      <c r="B934" t="s">
        <v>1085</v>
      </c>
      <c r="C934">
        <v>30113005526590</v>
      </c>
      <c r="D934" t="s">
        <v>1093</v>
      </c>
      <c r="E934" t="s">
        <v>1087</v>
      </c>
      <c r="F934">
        <v>2012</v>
      </c>
      <c r="G934" t="s">
        <v>1094</v>
      </c>
      <c r="H934" t="s">
        <v>1095</v>
      </c>
      <c r="I934">
        <v>28</v>
      </c>
      <c r="J934">
        <v>8</v>
      </c>
      <c r="K934">
        <v>3</v>
      </c>
      <c r="L934">
        <v>2</v>
      </c>
      <c r="N934" s="15" t="str">
        <f t="shared" si="182"/>
        <v>2012</v>
      </c>
      <c r="O934" s="15" t="str">
        <f t="shared" si="183"/>
        <v>07</v>
      </c>
      <c r="P934" s="15">
        <f t="shared" si="184"/>
        <v>201207</v>
      </c>
      <c r="Q934" s="15">
        <f t="shared" si="194"/>
        <v>202002</v>
      </c>
      <c r="R934" s="15">
        <f t="shared" si="185"/>
        <v>36</v>
      </c>
      <c r="S934" s="15">
        <f t="shared" si="186"/>
        <v>5</v>
      </c>
      <c r="T934" s="16">
        <f t="shared" si="187"/>
        <v>8.3333333333333339</v>
      </c>
      <c r="U934" s="16">
        <f t="shared" si="188"/>
        <v>4.3199999999999994</v>
      </c>
      <c r="W934" s="15">
        <f t="shared" si="189"/>
        <v>1</v>
      </c>
      <c r="X934" s="15">
        <f t="shared" si="190"/>
        <v>1</v>
      </c>
      <c r="Y934" s="15">
        <f t="shared" si="191"/>
        <v>1</v>
      </c>
      <c r="Z934" s="15">
        <f t="shared" si="192"/>
        <v>1</v>
      </c>
      <c r="AA934" s="15">
        <f t="shared" si="193"/>
        <v>1</v>
      </c>
    </row>
    <row r="935" spans="1:27" x14ac:dyDescent="0.25">
      <c r="A935" t="s">
        <v>12</v>
      </c>
      <c r="B935" t="s">
        <v>738</v>
      </c>
      <c r="C935">
        <v>30113005836817</v>
      </c>
      <c r="D935" t="s">
        <v>1726</v>
      </c>
      <c r="E935" t="s">
        <v>740</v>
      </c>
      <c r="F935">
        <v>2013</v>
      </c>
      <c r="G935" t="s">
        <v>1727</v>
      </c>
      <c r="H935" t="s">
        <v>1728</v>
      </c>
      <c r="I935">
        <v>18</v>
      </c>
      <c r="J935">
        <v>8</v>
      </c>
      <c r="K935">
        <v>3</v>
      </c>
      <c r="L935">
        <v>1</v>
      </c>
      <c r="N935" s="15" t="str">
        <f t="shared" si="182"/>
        <v>2013</v>
      </c>
      <c r="O935" s="15" t="str">
        <f t="shared" si="183"/>
        <v>10</v>
      </c>
      <c r="P935" s="15">
        <f t="shared" si="184"/>
        <v>201310</v>
      </c>
      <c r="Q935" s="15">
        <f t="shared" si="194"/>
        <v>201910</v>
      </c>
      <c r="R935" s="15">
        <f t="shared" si="185"/>
        <v>26</v>
      </c>
      <c r="S935" s="15">
        <f t="shared" si="186"/>
        <v>4</v>
      </c>
      <c r="T935" s="16">
        <f t="shared" si="187"/>
        <v>7.083333333333333</v>
      </c>
      <c r="U935" s="16">
        <f t="shared" si="188"/>
        <v>3.6705882352941179</v>
      </c>
      <c r="W935" s="15">
        <f t="shared" si="189"/>
        <v>1</v>
      </c>
      <c r="X935" s="15">
        <f t="shared" si="190"/>
        <v>1</v>
      </c>
      <c r="Y935" s="15">
        <f t="shared" si="191"/>
        <v>1</v>
      </c>
      <c r="Z935" s="15">
        <f t="shared" si="192"/>
        <v>1</v>
      </c>
      <c r="AA935" s="15">
        <f t="shared" si="193"/>
        <v>1</v>
      </c>
    </row>
    <row r="936" spans="1:27" x14ac:dyDescent="0.25">
      <c r="A936" t="s">
        <v>12</v>
      </c>
      <c r="B936" t="s">
        <v>738</v>
      </c>
      <c r="C936">
        <v>30113005281139</v>
      </c>
      <c r="D936" t="s">
        <v>739</v>
      </c>
      <c r="E936" t="s">
        <v>740</v>
      </c>
      <c r="F936">
        <v>2011</v>
      </c>
      <c r="G936" t="s">
        <v>741</v>
      </c>
      <c r="H936" t="s">
        <v>742</v>
      </c>
      <c r="I936">
        <v>34</v>
      </c>
      <c r="J936">
        <v>25</v>
      </c>
      <c r="K936">
        <v>5</v>
      </c>
      <c r="L936">
        <v>0</v>
      </c>
      <c r="N936" s="15" t="str">
        <f t="shared" si="182"/>
        <v>2011</v>
      </c>
      <c r="O936" s="15" t="str">
        <f t="shared" si="183"/>
        <v>08</v>
      </c>
      <c r="P936" s="15">
        <f t="shared" si="184"/>
        <v>201108</v>
      </c>
      <c r="Q936" s="15">
        <f t="shared" si="194"/>
        <v>201909</v>
      </c>
      <c r="R936" s="15">
        <f t="shared" si="185"/>
        <v>59</v>
      </c>
      <c r="S936" s="15">
        <f t="shared" si="186"/>
        <v>5</v>
      </c>
      <c r="T936" s="16">
        <f t="shared" si="187"/>
        <v>9.25</v>
      </c>
      <c r="U936" s="16">
        <f t="shared" si="188"/>
        <v>6.3783783783783781</v>
      </c>
      <c r="W936" s="15">
        <f t="shared" si="189"/>
        <v>1</v>
      </c>
      <c r="X936" s="15">
        <f t="shared" si="190"/>
        <v>1</v>
      </c>
      <c r="Y936" s="15">
        <f t="shared" si="191"/>
        <v>1</v>
      </c>
      <c r="Z936" s="15">
        <f t="shared" si="192"/>
        <v>1</v>
      </c>
      <c r="AA936" s="15">
        <f t="shared" si="193"/>
        <v>1</v>
      </c>
    </row>
    <row r="937" spans="1:27" x14ac:dyDescent="0.25">
      <c r="A937" t="s">
        <v>12</v>
      </c>
      <c r="B937" t="s">
        <v>2113</v>
      </c>
      <c r="C937">
        <v>30113005944397</v>
      </c>
      <c r="D937" t="s">
        <v>2114</v>
      </c>
      <c r="E937" t="s">
        <v>2115</v>
      </c>
      <c r="F937">
        <v>1990</v>
      </c>
      <c r="G937" t="s">
        <v>2116</v>
      </c>
      <c r="H937" t="s">
        <v>2117</v>
      </c>
      <c r="I937">
        <v>10</v>
      </c>
      <c r="J937">
        <v>8</v>
      </c>
      <c r="K937">
        <v>4</v>
      </c>
      <c r="L937">
        <v>0</v>
      </c>
      <c r="N937" s="15" t="str">
        <f t="shared" si="182"/>
        <v>2014</v>
      </c>
      <c r="O937" s="15" t="str">
        <f t="shared" si="183"/>
        <v>07</v>
      </c>
      <c r="P937" s="15">
        <f t="shared" si="184"/>
        <v>201407</v>
      </c>
      <c r="Q937" s="15">
        <f t="shared" si="194"/>
        <v>202001</v>
      </c>
      <c r="R937" s="15">
        <f t="shared" si="185"/>
        <v>18</v>
      </c>
      <c r="S937" s="15">
        <f t="shared" si="186"/>
        <v>4</v>
      </c>
      <c r="T937" s="16">
        <f t="shared" si="187"/>
        <v>6.333333333333333</v>
      </c>
      <c r="U937" s="16">
        <f t="shared" si="188"/>
        <v>2.8421052631578947</v>
      </c>
      <c r="W937" s="15">
        <f t="shared" si="189"/>
        <v>1</v>
      </c>
      <c r="X937" s="15">
        <f t="shared" si="190"/>
        <v>1</v>
      </c>
      <c r="Y937" s="15">
        <f t="shared" si="191"/>
        <v>1</v>
      </c>
      <c r="Z937" s="15">
        <f t="shared" si="192"/>
        <v>1</v>
      </c>
      <c r="AA937" s="15">
        <f t="shared" si="193"/>
        <v>1</v>
      </c>
    </row>
    <row r="938" spans="1:27" x14ac:dyDescent="0.25">
      <c r="A938" t="s">
        <v>12</v>
      </c>
      <c r="B938" t="s">
        <v>85</v>
      </c>
      <c r="C938">
        <v>30113005614271</v>
      </c>
      <c r="D938" t="s">
        <v>1123</v>
      </c>
      <c r="E938" t="s">
        <v>151</v>
      </c>
      <c r="F938">
        <v>2009</v>
      </c>
      <c r="G938" t="s">
        <v>1124</v>
      </c>
      <c r="H938" t="s">
        <v>1125</v>
      </c>
      <c r="I938">
        <v>17</v>
      </c>
      <c r="J938">
        <v>12</v>
      </c>
      <c r="K938">
        <v>0</v>
      </c>
      <c r="L938">
        <v>1</v>
      </c>
      <c r="N938" s="15" t="str">
        <f t="shared" si="182"/>
        <v>2012</v>
      </c>
      <c r="O938" s="15" t="str">
        <f t="shared" si="183"/>
        <v>10</v>
      </c>
      <c r="P938" s="15">
        <f t="shared" si="184"/>
        <v>201210</v>
      </c>
      <c r="Q938" s="15">
        <f t="shared" si="194"/>
        <v>201910</v>
      </c>
      <c r="R938" s="15">
        <f t="shared" si="185"/>
        <v>29</v>
      </c>
      <c r="S938" s="15">
        <f t="shared" si="186"/>
        <v>1</v>
      </c>
      <c r="T938" s="16">
        <f t="shared" si="187"/>
        <v>8.0833333333333339</v>
      </c>
      <c r="U938" s="16">
        <f t="shared" si="188"/>
        <v>3.5876288659793811</v>
      </c>
      <c r="W938" s="15">
        <f t="shared" si="189"/>
        <v>1</v>
      </c>
      <c r="X938" s="15">
        <f t="shared" si="190"/>
        <v>1</v>
      </c>
      <c r="Y938" s="15">
        <f t="shared" si="191"/>
        <v>1</v>
      </c>
      <c r="Z938" s="15">
        <f t="shared" si="192"/>
        <v>1</v>
      </c>
      <c r="AA938" s="15">
        <f t="shared" si="193"/>
        <v>1</v>
      </c>
    </row>
    <row r="939" spans="1:27" x14ac:dyDescent="0.25">
      <c r="A939" t="s">
        <v>12</v>
      </c>
      <c r="B939" t="s">
        <v>85</v>
      </c>
      <c r="C939">
        <v>30113005809020</v>
      </c>
      <c r="D939" t="s">
        <v>1540</v>
      </c>
      <c r="E939" t="s">
        <v>151</v>
      </c>
      <c r="F939">
        <v>2008</v>
      </c>
      <c r="G939" t="s">
        <v>1541</v>
      </c>
      <c r="H939" t="s">
        <v>1542</v>
      </c>
      <c r="I939">
        <v>17</v>
      </c>
      <c r="J939">
        <v>12</v>
      </c>
      <c r="K939">
        <v>3</v>
      </c>
      <c r="L939">
        <v>2</v>
      </c>
      <c r="N939" s="15" t="str">
        <f t="shared" si="182"/>
        <v>2013</v>
      </c>
      <c r="O939" s="15" t="str">
        <f t="shared" si="183"/>
        <v>07</v>
      </c>
      <c r="P939" s="15">
        <f t="shared" si="184"/>
        <v>201307</v>
      </c>
      <c r="Q939" s="15">
        <f t="shared" si="194"/>
        <v>202011</v>
      </c>
      <c r="R939" s="15">
        <f t="shared" si="185"/>
        <v>29</v>
      </c>
      <c r="S939" s="15">
        <f t="shared" si="186"/>
        <v>5</v>
      </c>
      <c r="T939" s="16">
        <f t="shared" si="187"/>
        <v>7.333333333333333</v>
      </c>
      <c r="U939" s="16">
        <f t="shared" si="188"/>
        <v>3.9545454545454546</v>
      </c>
      <c r="W939" s="15">
        <f t="shared" si="189"/>
        <v>1</v>
      </c>
      <c r="X939" s="15">
        <f t="shared" si="190"/>
        <v>0</v>
      </c>
      <c r="Y939" s="15">
        <f t="shared" si="191"/>
        <v>1</v>
      </c>
      <c r="Z939" s="15">
        <f t="shared" si="192"/>
        <v>1</v>
      </c>
      <c r="AA939" s="15">
        <f t="shared" si="193"/>
        <v>1</v>
      </c>
    </row>
    <row r="940" spans="1:27" x14ac:dyDescent="0.25">
      <c r="A940" t="s">
        <v>12</v>
      </c>
      <c r="B940" t="s">
        <v>85</v>
      </c>
      <c r="C940">
        <v>30113006376730</v>
      </c>
      <c r="D940" t="s">
        <v>3804</v>
      </c>
      <c r="E940" t="s">
        <v>3805</v>
      </c>
      <c r="F940">
        <v>2011</v>
      </c>
      <c r="G940" t="s">
        <v>3806</v>
      </c>
      <c r="H940" t="s">
        <v>3807</v>
      </c>
      <c r="I940">
        <v>5</v>
      </c>
      <c r="J940">
        <v>9</v>
      </c>
      <c r="K940">
        <v>2</v>
      </c>
      <c r="L940">
        <v>1</v>
      </c>
      <c r="N940" s="15" t="str">
        <f t="shared" si="182"/>
        <v>2016</v>
      </c>
      <c r="O940" s="15" t="str">
        <f t="shared" si="183"/>
        <v>10</v>
      </c>
      <c r="P940" s="15">
        <f t="shared" si="184"/>
        <v>201610</v>
      </c>
      <c r="Q940" s="15">
        <f t="shared" si="194"/>
        <v>202010</v>
      </c>
      <c r="R940" s="15">
        <f t="shared" si="185"/>
        <v>14</v>
      </c>
      <c r="S940" s="15">
        <f t="shared" si="186"/>
        <v>3</v>
      </c>
      <c r="T940" s="16">
        <f t="shared" si="187"/>
        <v>4.083333333333333</v>
      </c>
      <c r="U940" s="16">
        <f t="shared" si="188"/>
        <v>3.4285714285714288</v>
      </c>
      <c r="W940" s="15">
        <f t="shared" si="189"/>
        <v>1</v>
      </c>
      <c r="X940" s="15">
        <f t="shared" si="190"/>
        <v>0</v>
      </c>
      <c r="Y940" s="15">
        <f t="shared" si="191"/>
        <v>1</v>
      </c>
      <c r="Z940" s="15">
        <f t="shared" si="192"/>
        <v>1</v>
      </c>
      <c r="AA940" s="15">
        <f t="shared" si="193"/>
        <v>1</v>
      </c>
    </row>
    <row r="941" spans="1:27" x14ac:dyDescent="0.25">
      <c r="A941" t="s">
        <v>12</v>
      </c>
      <c r="B941" t="s">
        <v>85</v>
      </c>
      <c r="C941">
        <v>30113002848419</v>
      </c>
      <c r="D941" t="s">
        <v>97</v>
      </c>
      <c r="E941" t="s">
        <v>98</v>
      </c>
      <c r="F941">
        <v>2007</v>
      </c>
      <c r="G941" t="s">
        <v>99</v>
      </c>
      <c r="H941" t="s">
        <v>100</v>
      </c>
      <c r="I941">
        <v>49</v>
      </c>
      <c r="J941">
        <v>22</v>
      </c>
      <c r="K941">
        <v>3</v>
      </c>
      <c r="L941">
        <v>2</v>
      </c>
      <c r="N941" s="15" t="str">
        <f t="shared" si="182"/>
        <v>2009</v>
      </c>
      <c r="O941" s="15" t="str">
        <f t="shared" si="183"/>
        <v>01</v>
      </c>
      <c r="P941" s="15">
        <f t="shared" si="184"/>
        <v>200901</v>
      </c>
      <c r="Q941" s="15">
        <f t="shared" si="194"/>
        <v>201910</v>
      </c>
      <c r="R941" s="15">
        <f t="shared" si="185"/>
        <v>71</v>
      </c>
      <c r="S941" s="15">
        <f t="shared" si="186"/>
        <v>5</v>
      </c>
      <c r="T941" s="16">
        <f t="shared" si="187"/>
        <v>11.833333333333334</v>
      </c>
      <c r="U941" s="16">
        <f t="shared" si="188"/>
        <v>6</v>
      </c>
      <c r="W941" s="15">
        <f t="shared" si="189"/>
        <v>1</v>
      </c>
      <c r="X941" s="15">
        <f t="shared" si="190"/>
        <v>1</v>
      </c>
      <c r="Y941" s="15">
        <f t="shared" si="191"/>
        <v>1</v>
      </c>
      <c r="Z941" s="15">
        <f t="shared" si="192"/>
        <v>1</v>
      </c>
      <c r="AA941" s="15">
        <f t="shared" si="193"/>
        <v>1</v>
      </c>
    </row>
    <row r="942" spans="1:27" x14ac:dyDescent="0.25">
      <c r="A942" t="s">
        <v>12</v>
      </c>
      <c r="B942" t="s">
        <v>85</v>
      </c>
      <c r="C942">
        <v>30113002847882</v>
      </c>
      <c r="D942" t="s">
        <v>86</v>
      </c>
      <c r="E942" t="s">
        <v>87</v>
      </c>
      <c r="F942">
        <v>2008</v>
      </c>
      <c r="G942" t="s">
        <v>88</v>
      </c>
      <c r="H942" t="s">
        <v>89</v>
      </c>
      <c r="I942">
        <v>67</v>
      </c>
      <c r="J942">
        <v>15</v>
      </c>
      <c r="K942">
        <v>3</v>
      </c>
      <c r="L942">
        <v>1</v>
      </c>
      <c r="N942" s="15" t="str">
        <f t="shared" si="182"/>
        <v>2009</v>
      </c>
      <c r="O942" s="15" t="str">
        <f t="shared" si="183"/>
        <v>01</v>
      </c>
      <c r="P942" s="15">
        <f t="shared" si="184"/>
        <v>200901</v>
      </c>
      <c r="Q942" s="15">
        <f t="shared" si="194"/>
        <v>201910</v>
      </c>
      <c r="R942" s="15">
        <f t="shared" si="185"/>
        <v>82</v>
      </c>
      <c r="S942" s="15">
        <f t="shared" si="186"/>
        <v>4</v>
      </c>
      <c r="T942" s="16">
        <f t="shared" si="187"/>
        <v>11.833333333333334</v>
      </c>
      <c r="U942" s="16">
        <f t="shared" si="188"/>
        <v>6.929577464788732</v>
      </c>
      <c r="W942" s="15">
        <f t="shared" si="189"/>
        <v>1</v>
      </c>
      <c r="X942" s="15">
        <f t="shared" si="190"/>
        <v>1</v>
      </c>
      <c r="Y942" s="15">
        <f t="shared" si="191"/>
        <v>1</v>
      </c>
      <c r="Z942" s="15">
        <f t="shared" si="192"/>
        <v>1</v>
      </c>
      <c r="AA942" s="15">
        <f t="shared" si="193"/>
        <v>1</v>
      </c>
    </row>
    <row r="943" spans="1:27" x14ac:dyDescent="0.25">
      <c r="A943" t="s">
        <v>12</v>
      </c>
      <c r="B943" t="s">
        <v>85</v>
      </c>
      <c r="C943">
        <v>30113002847908</v>
      </c>
      <c r="D943" t="s">
        <v>94</v>
      </c>
      <c r="E943" t="s">
        <v>87</v>
      </c>
      <c r="F943">
        <v>2007</v>
      </c>
      <c r="G943" t="s">
        <v>95</v>
      </c>
      <c r="H943" t="s">
        <v>96</v>
      </c>
      <c r="I943">
        <v>62</v>
      </c>
      <c r="J943">
        <v>15</v>
      </c>
      <c r="K943">
        <v>8</v>
      </c>
      <c r="L943">
        <v>0</v>
      </c>
      <c r="N943" s="15" t="str">
        <f t="shared" si="182"/>
        <v>2009</v>
      </c>
      <c r="O943" s="15" t="str">
        <f t="shared" si="183"/>
        <v>01</v>
      </c>
      <c r="P943" s="15">
        <f t="shared" si="184"/>
        <v>200901</v>
      </c>
      <c r="Q943" s="15">
        <f t="shared" si="194"/>
        <v>202001</v>
      </c>
      <c r="R943" s="15">
        <f t="shared" si="185"/>
        <v>77</v>
      </c>
      <c r="S943" s="15">
        <f t="shared" si="186"/>
        <v>8</v>
      </c>
      <c r="T943" s="16">
        <f t="shared" si="187"/>
        <v>11.833333333333334</v>
      </c>
      <c r="U943" s="16">
        <f t="shared" si="188"/>
        <v>6.5070422535211261</v>
      </c>
      <c r="W943" s="15">
        <f t="shared" si="189"/>
        <v>1</v>
      </c>
      <c r="X943" s="15">
        <f t="shared" si="190"/>
        <v>1</v>
      </c>
      <c r="Y943" s="15">
        <f t="shared" si="191"/>
        <v>1</v>
      </c>
      <c r="Z943" s="15">
        <f t="shared" si="192"/>
        <v>0</v>
      </c>
      <c r="AA943" s="15">
        <f t="shared" si="193"/>
        <v>1</v>
      </c>
    </row>
    <row r="944" spans="1:27" x14ac:dyDescent="0.25">
      <c r="A944" t="s">
        <v>12</v>
      </c>
      <c r="B944" t="s">
        <v>2946</v>
      </c>
      <c r="C944">
        <v>30113006082601</v>
      </c>
      <c r="D944" t="s">
        <v>2947</v>
      </c>
      <c r="E944" t="s">
        <v>2948</v>
      </c>
      <c r="F944">
        <v>2015</v>
      </c>
      <c r="G944" t="s">
        <v>2949</v>
      </c>
      <c r="H944" t="s">
        <v>2950</v>
      </c>
      <c r="I944">
        <v>24</v>
      </c>
      <c r="J944">
        <v>20</v>
      </c>
      <c r="K944">
        <v>5</v>
      </c>
      <c r="L944">
        <v>3</v>
      </c>
      <c r="N944" s="15" t="str">
        <f t="shared" si="182"/>
        <v>2015</v>
      </c>
      <c r="O944" s="15" t="str">
        <f t="shared" si="183"/>
        <v>10</v>
      </c>
      <c r="P944" s="15">
        <f t="shared" si="184"/>
        <v>201510</v>
      </c>
      <c r="Q944" s="15">
        <f t="shared" si="194"/>
        <v>202003</v>
      </c>
      <c r="R944" s="15">
        <f t="shared" si="185"/>
        <v>44</v>
      </c>
      <c r="S944" s="15">
        <f t="shared" si="186"/>
        <v>8</v>
      </c>
      <c r="T944" s="16">
        <f t="shared" si="187"/>
        <v>5.083333333333333</v>
      </c>
      <c r="U944" s="16">
        <f t="shared" si="188"/>
        <v>8.6557377049180335</v>
      </c>
      <c r="W944" s="15">
        <f t="shared" si="189"/>
        <v>1</v>
      </c>
      <c r="X944" s="15">
        <f t="shared" si="190"/>
        <v>1</v>
      </c>
      <c r="Y944" s="15">
        <f t="shared" si="191"/>
        <v>0</v>
      </c>
      <c r="Z944" s="15">
        <f t="shared" si="192"/>
        <v>0</v>
      </c>
      <c r="AA944" s="15">
        <f t="shared" si="193"/>
        <v>1</v>
      </c>
    </row>
    <row r="945" spans="1:27" x14ac:dyDescent="0.25">
      <c r="A945" t="s">
        <v>12</v>
      </c>
      <c r="B945" t="s">
        <v>4400</v>
      </c>
      <c r="C945">
        <v>30113006486976</v>
      </c>
      <c r="D945" t="s">
        <v>4401</v>
      </c>
      <c r="E945" t="s">
        <v>4402</v>
      </c>
      <c r="F945">
        <v>2015</v>
      </c>
      <c r="G945" t="s">
        <v>4403</v>
      </c>
      <c r="H945" t="s">
        <v>4404</v>
      </c>
      <c r="I945">
        <v>1</v>
      </c>
      <c r="J945">
        <v>7</v>
      </c>
      <c r="K945">
        <v>0</v>
      </c>
      <c r="L945">
        <v>3</v>
      </c>
      <c r="N945" s="15" t="str">
        <f t="shared" si="182"/>
        <v>2017</v>
      </c>
      <c r="O945" s="15" t="str">
        <f t="shared" si="183"/>
        <v>06</v>
      </c>
      <c r="P945" s="15">
        <f t="shared" si="184"/>
        <v>201706</v>
      </c>
      <c r="Q945" s="15">
        <f t="shared" si="194"/>
        <v>201909</v>
      </c>
      <c r="R945" s="15">
        <f t="shared" si="185"/>
        <v>8</v>
      </c>
      <c r="S945" s="15">
        <f t="shared" si="186"/>
        <v>3</v>
      </c>
      <c r="T945" s="16">
        <f t="shared" si="187"/>
        <v>3.4166666666666665</v>
      </c>
      <c r="U945" s="16">
        <f t="shared" si="188"/>
        <v>2.3414634146341466</v>
      </c>
      <c r="W945" s="15">
        <f t="shared" si="189"/>
        <v>1</v>
      </c>
      <c r="X945" s="15">
        <f t="shared" si="190"/>
        <v>1</v>
      </c>
      <c r="Y945" s="15">
        <f t="shared" si="191"/>
        <v>1</v>
      </c>
      <c r="Z945" s="15">
        <f t="shared" si="192"/>
        <v>1</v>
      </c>
      <c r="AA945" s="15">
        <f t="shared" si="193"/>
        <v>1</v>
      </c>
    </row>
    <row r="946" spans="1:27" x14ac:dyDescent="0.25">
      <c r="A946" t="s">
        <v>12</v>
      </c>
      <c r="B946" t="s">
        <v>1990</v>
      </c>
      <c r="C946">
        <v>30113005885129</v>
      </c>
      <c r="D946" t="s">
        <v>1991</v>
      </c>
      <c r="E946" t="s">
        <v>1992</v>
      </c>
      <c r="F946">
        <v>2013</v>
      </c>
      <c r="G946" t="s">
        <v>1993</v>
      </c>
      <c r="H946" t="s">
        <v>1994</v>
      </c>
      <c r="I946">
        <v>6</v>
      </c>
      <c r="J946">
        <v>9</v>
      </c>
      <c r="K946">
        <v>1</v>
      </c>
      <c r="L946">
        <v>1</v>
      </c>
      <c r="N946" s="15" t="str">
        <f t="shared" si="182"/>
        <v>2014</v>
      </c>
      <c r="O946" s="15" t="str">
        <f t="shared" si="183"/>
        <v>06</v>
      </c>
      <c r="P946" s="15">
        <f t="shared" si="184"/>
        <v>201406</v>
      </c>
      <c r="Q946" s="15">
        <f t="shared" si="194"/>
        <v>201908</v>
      </c>
      <c r="R946" s="15">
        <f t="shared" si="185"/>
        <v>15</v>
      </c>
      <c r="S946" s="15">
        <f t="shared" si="186"/>
        <v>2</v>
      </c>
      <c r="T946" s="16">
        <f t="shared" si="187"/>
        <v>6.416666666666667</v>
      </c>
      <c r="U946" s="16">
        <f t="shared" si="188"/>
        <v>2.3376623376623376</v>
      </c>
      <c r="W946" s="15">
        <f t="shared" si="189"/>
        <v>1</v>
      </c>
      <c r="X946" s="15">
        <f t="shared" si="190"/>
        <v>1</v>
      </c>
      <c r="Y946" s="15">
        <f t="shared" si="191"/>
        <v>1</v>
      </c>
      <c r="Z946" s="15">
        <f t="shared" si="192"/>
        <v>1</v>
      </c>
      <c r="AA946" s="15">
        <f t="shared" si="193"/>
        <v>1</v>
      </c>
    </row>
    <row r="947" spans="1:27" x14ac:dyDescent="0.25">
      <c r="A947" t="s">
        <v>12</v>
      </c>
      <c r="B947" t="s">
        <v>5437</v>
      </c>
      <c r="C947">
        <v>30113006657295</v>
      </c>
      <c r="D947" t="s">
        <v>5438</v>
      </c>
      <c r="E947" t="s">
        <v>5439</v>
      </c>
      <c r="F947">
        <v>2018</v>
      </c>
      <c r="G947" t="s">
        <v>5440</v>
      </c>
      <c r="H947" t="s">
        <v>5441</v>
      </c>
      <c r="I947">
        <v>6</v>
      </c>
      <c r="J947">
        <v>2</v>
      </c>
      <c r="K947">
        <v>3</v>
      </c>
      <c r="L947">
        <v>2</v>
      </c>
      <c r="N947" s="15" t="str">
        <f t="shared" si="182"/>
        <v>2018</v>
      </c>
      <c r="O947" s="15" t="str">
        <f t="shared" si="183"/>
        <v>08</v>
      </c>
      <c r="P947" s="15">
        <f t="shared" si="184"/>
        <v>201808</v>
      </c>
      <c r="Q947" s="15">
        <f t="shared" si="194"/>
        <v>202001</v>
      </c>
      <c r="R947" s="15">
        <f t="shared" si="185"/>
        <v>8</v>
      </c>
      <c r="S947" s="15">
        <f t="shared" si="186"/>
        <v>5</v>
      </c>
      <c r="T947" s="16">
        <f t="shared" si="187"/>
        <v>2.25</v>
      </c>
      <c r="U947" s="16">
        <f t="shared" si="188"/>
        <v>3.5555555555555554</v>
      </c>
      <c r="W947" s="15">
        <f t="shared" si="189"/>
        <v>1</v>
      </c>
      <c r="X947" s="15">
        <f t="shared" si="190"/>
        <v>1</v>
      </c>
      <c r="Y947" s="15">
        <f t="shared" si="191"/>
        <v>1</v>
      </c>
      <c r="Z947" s="15">
        <f t="shared" si="192"/>
        <v>1</v>
      </c>
      <c r="AA947" s="15">
        <f t="shared" si="193"/>
        <v>1</v>
      </c>
    </row>
    <row r="948" spans="1:27" x14ac:dyDescent="0.25">
      <c r="A948" t="s">
        <v>12</v>
      </c>
      <c r="B948" t="s">
        <v>111</v>
      </c>
      <c r="C948">
        <v>30113002998339</v>
      </c>
      <c r="D948" t="s">
        <v>112</v>
      </c>
      <c r="E948" t="s">
        <v>113</v>
      </c>
      <c r="F948">
        <v>2008</v>
      </c>
      <c r="G948" t="s">
        <v>114</v>
      </c>
      <c r="H948" t="s">
        <v>115</v>
      </c>
      <c r="I948">
        <v>20</v>
      </c>
      <c r="J948">
        <v>17</v>
      </c>
      <c r="K948">
        <v>1</v>
      </c>
      <c r="L948">
        <v>1</v>
      </c>
      <c r="N948" s="15" t="str">
        <f t="shared" si="182"/>
        <v>2009</v>
      </c>
      <c r="O948" s="15" t="str">
        <f t="shared" si="183"/>
        <v>03</v>
      </c>
      <c r="P948" s="15">
        <f t="shared" si="184"/>
        <v>200903</v>
      </c>
      <c r="Q948" s="15">
        <f t="shared" si="194"/>
        <v>202010</v>
      </c>
      <c r="R948" s="15">
        <f t="shared" si="185"/>
        <v>37</v>
      </c>
      <c r="S948" s="15">
        <f t="shared" si="186"/>
        <v>2</v>
      </c>
      <c r="T948" s="16">
        <f t="shared" si="187"/>
        <v>11.666666666666666</v>
      </c>
      <c r="U948" s="16">
        <f t="shared" si="188"/>
        <v>3.1714285714285717</v>
      </c>
      <c r="W948" s="15">
        <f t="shared" si="189"/>
        <v>1</v>
      </c>
      <c r="X948" s="15">
        <f t="shared" si="190"/>
        <v>0</v>
      </c>
      <c r="Y948" s="15">
        <f t="shared" si="191"/>
        <v>1</v>
      </c>
      <c r="Z948" s="15">
        <f t="shared" si="192"/>
        <v>1</v>
      </c>
      <c r="AA948" s="15">
        <f t="shared" si="193"/>
        <v>1</v>
      </c>
    </row>
    <row r="949" spans="1:27" x14ac:dyDescent="0.25">
      <c r="A949" t="s">
        <v>12</v>
      </c>
      <c r="B949" t="s">
        <v>426</v>
      </c>
      <c r="C949">
        <v>30113006488949</v>
      </c>
      <c r="D949" t="s">
        <v>4444</v>
      </c>
      <c r="E949" t="s">
        <v>4445</v>
      </c>
      <c r="F949">
        <v>2016</v>
      </c>
      <c r="G949" t="s">
        <v>4446</v>
      </c>
      <c r="H949" t="s">
        <v>4447</v>
      </c>
      <c r="I949">
        <v>10</v>
      </c>
      <c r="J949">
        <v>5</v>
      </c>
      <c r="K949">
        <v>1</v>
      </c>
      <c r="L949">
        <v>0</v>
      </c>
      <c r="N949" s="15" t="str">
        <f t="shared" si="182"/>
        <v>2017</v>
      </c>
      <c r="O949" s="15" t="str">
        <f t="shared" si="183"/>
        <v>07</v>
      </c>
      <c r="P949" s="15">
        <f t="shared" si="184"/>
        <v>201707</v>
      </c>
      <c r="Q949" s="15">
        <f t="shared" si="194"/>
        <v>202008</v>
      </c>
      <c r="R949" s="15">
        <f t="shared" si="185"/>
        <v>15</v>
      </c>
      <c r="S949" s="15">
        <f t="shared" si="186"/>
        <v>1</v>
      </c>
      <c r="T949" s="16">
        <f t="shared" si="187"/>
        <v>3.3333333333333335</v>
      </c>
      <c r="U949" s="16">
        <f t="shared" si="188"/>
        <v>4.5</v>
      </c>
      <c r="W949" s="15">
        <f t="shared" si="189"/>
        <v>1</v>
      </c>
      <c r="X949" s="15">
        <f t="shared" si="190"/>
        <v>0</v>
      </c>
      <c r="Y949" s="15">
        <f t="shared" si="191"/>
        <v>1</v>
      </c>
      <c r="Z949" s="15">
        <f t="shared" si="192"/>
        <v>1</v>
      </c>
      <c r="AA949" s="15">
        <f t="shared" si="193"/>
        <v>1</v>
      </c>
    </row>
    <row r="950" spans="1:27" x14ac:dyDescent="0.25">
      <c r="A950" t="s">
        <v>12</v>
      </c>
      <c r="B950" t="s">
        <v>2312</v>
      </c>
      <c r="C950">
        <v>30113006010115</v>
      </c>
      <c r="D950" t="s">
        <v>2313</v>
      </c>
      <c r="E950" t="s">
        <v>2314</v>
      </c>
      <c r="F950">
        <v>2014</v>
      </c>
      <c r="G950" t="s">
        <v>2315</v>
      </c>
      <c r="H950" t="s">
        <v>2316</v>
      </c>
      <c r="I950">
        <v>22</v>
      </c>
      <c r="J950">
        <v>14</v>
      </c>
      <c r="K950">
        <v>3</v>
      </c>
      <c r="L950">
        <v>2</v>
      </c>
      <c r="N950" s="15" t="str">
        <f t="shared" si="182"/>
        <v>2014</v>
      </c>
      <c r="O950" s="15" t="str">
        <f t="shared" si="183"/>
        <v>10</v>
      </c>
      <c r="P950" s="15">
        <f t="shared" si="184"/>
        <v>201410</v>
      </c>
      <c r="Q950" s="15">
        <f t="shared" si="194"/>
        <v>202001</v>
      </c>
      <c r="R950" s="15">
        <f t="shared" si="185"/>
        <v>36</v>
      </c>
      <c r="S950" s="15">
        <f t="shared" si="186"/>
        <v>5</v>
      </c>
      <c r="T950" s="16">
        <f t="shared" si="187"/>
        <v>6.083333333333333</v>
      </c>
      <c r="U950" s="16">
        <f t="shared" si="188"/>
        <v>5.9178082191780828</v>
      </c>
      <c r="W950" s="15">
        <f t="shared" si="189"/>
        <v>1</v>
      </c>
      <c r="X950" s="15">
        <f t="shared" si="190"/>
        <v>1</v>
      </c>
      <c r="Y950" s="15">
        <f t="shared" si="191"/>
        <v>1</v>
      </c>
      <c r="Z950" s="15">
        <f t="shared" si="192"/>
        <v>1</v>
      </c>
      <c r="AA950" s="15">
        <f t="shared" si="193"/>
        <v>1</v>
      </c>
    </row>
    <row r="951" spans="1:27" x14ac:dyDescent="0.25">
      <c r="A951" t="s">
        <v>12</v>
      </c>
      <c r="B951" t="s">
        <v>2312</v>
      </c>
      <c r="C951">
        <v>30113006383355</v>
      </c>
      <c r="D951" t="s">
        <v>4015</v>
      </c>
      <c r="E951" t="s">
        <v>4016</v>
      </c>
      <c r="F951">
        <v>2016</v>
      </c>
      <c r="G951" t="s">
        <v>4017</v>
      </c>
      <c r="H951" t="s">
        <v>4018</v>
      </c>
      <c r="I951">
        <v>10</v>
      </c>
      <c r="J951">
        <v>7</v>
      </c>
      <c r="K951">
        <v>1</v>
      </c>
      <c r="L951">
        <v>1</v>
      </c>
      <c r="N951" s="15" t="str">
        <f t="shared" si="182"/>
        <v>2016</v>
      </c>
      <c r="O951" s="15" t="str">
        <f t="shared" si="183"/>
        <v>11</v>
      </c>
      <c r="P951" s="15">
        <f t="shared" si="184"/>
        <v>201611</v>
      </c>
      <c r="Q951" s="15">
        <f t="shared" si="194"/>
        <v>202010</v>
      </c>
      <c r="R951" s="15">
        <f t="shared" si="185"/>
        <v>17</v>
      </c>
      <c r="S951" s="15">
        <f t="shared" si="186"/>
        <v>2</v>
      </c>
      <c r="T951" s="16">
        <f t="shared" si="187"/>
        <v>4</v>
      </c>
      <c r="U951" s="16">
        <f t="shared" si="188"/>
        <v>4.25</v>
      </c>
      <c r="W951" s="15">
        <f t="shared" si="189"/>
        <v>1</v>
      </c>
      <c r="X951" s="15">
        <f t="shared" si="190"/>
        <v>0</v>
      </c>
      <c r="Y951" s="15">
        <f t="shared" si="191"/>
        <v>1</v>
      </c>
      <c r="Z951" s="15">
        <f t="shared" si="192"/>
        <v>1</v>
      </c>
      <c r="AA951" s="15">
        <f t="shared" si="193"/>
        <v>1</v>
      </c>
    </row>
    <row r="952" spans="1:27" x14ac:dyDescent="0.25">
      <c r="A952" t="s">
        <v>12</v>
      </c>
      <c r="B952" t="s">
        <v>2312</v>
      </c>
      <c r="C952">
        <v>30113006643014</v>
      </c>
      <c r="D952" t="s">
        <v>5579</v>
      </c>
      <c r="E952" t="s">
        <v>5580</v>
      </c>
      <c r="F952">
        <v>2018</v>
      </c>
      <c r="G952" t="s">
        <v>5581</v>
      </c>
      <c r="H952" t="s">
        <v>5582</v>
      </c>
      <c r="I952">
        <v>10</v>
      </c>
      <c r="J952">
        <v>1</v>
      </c>
      <c r="K952">
        <v>7</v>
      </c>
      <c r="L952">
        <v>1</v>
      </c>
      <c r="N952" s="15" t="str">
        <f t="shared" si="182"/>
        <v>2018</v>
      </c>
      <c r="O952" s="15" t="str">
        <f t="shared" si="183"/>
        <v>10</v>
      </c>
      <c r="P952" s="15">
        <f t="shared" si="184"/>
        <v>201810</v>
      </c>
      <c r="Q952" s="15">
        <f t="shared" si="194"/>
        <v>202010</v>
      </c>
      <c r="R952" s="15">
        <f t="shared" si="185"/>
        <v>11</v>
      </c>
      <c r="S952" s="15">
        <f t="shared" si="186"/>
        <v>8</v>
      </c>
      <c r="T952" s="16">
        <f t="shared" si="187"/>
        <v>2.0833333333333335</v>
      </c>
      <c r="U952" s="16">
        <f t="shared" si="188"/>
        <v>5.2799999999999994</v>
      </c>
      <c r="W952" s="15">
        <f t="shared" si="189"/>
        <v>1</v>
      </c>
      <c r="X952" s="15">
        <f t="shared" si="190"/>
        <v>0</v>
      </c>
      <c r="Y952" s="15">
        <f t="shared" si="191"/>
        <v>1</v>
      </c>
      <c r="Z952" s="15">
        <f t="shared" si="192"/>
        <v>0</v>
      </c>
      <c r="AA952" s="15">
        <f t="shared" si="193"/>
        <v>1</v>
      </c>
    </row>
    <row r="953" spans="1:27" x14ac:dyDescent="0.25">
      <c r="A953" t="s">
        <v>12</v>
      </c>
      <c r="B953" t="s">
        <v>5219</v>
      </c>
      <c r="C953">
        <v>30113006621739</v>
      </c>
      <c r="D953" t="s">
        <v>5220</v>
      </c>
      <c r="E953" t="s">
        <v>5221</v>
      </c>
      <c r="F953">
        <v>2018</v>
      </c>
      <c r="G953" t="s">
        <v>5222</v>
      </c>
      <c r="H953" t="s">
        <v>5223</v>
      </c>
      <c r="I953">
        <v>12</v>
      </c>
      <c r="J953">
        <v>1</v>
      </c>
      <c r="K953">
        <v>2</v>
      </c>
      <c r="L953">
        <v>1</v>
      </c>
      <c r="N953" s="15" t="str">
        <f t="shared" si="182"/>
        <v>2018</v>
      </c>
      <c r="O953" s="15" t="str">
        <f t="shared" si="183"/>
        <v>05</v>
      </c>
      <c r="P953" s="15">
        <f t="shared" si="184"/>
        <v>201805</v>
      </c>
      <c r="Q953" s="15">
        <f t="shared" si="194"/>
        <v>202010</v>
      </c>
      <c r="R953" s="15">
        <f t="shared" si="185"/>
        <v>13</v>
      </c>
      <c r="S953" s="15">
        <f t="shared" si="186"/>
        <v>3</v>
      </c>
      <c r="T953" s="16">
        <f t="shared" si="187"/>
        <v>2.5</v>
      </c>
      <c r="U953" s="16">
        <f t="shared" si="188"/>
        <v>5.2</v>
      </c>
      <c r="W953" s="15">
        <f t="shared" si="189"/>
        <v>1</v>
      </c>
      <c r="X953" s="15">
        <f t="shared" si="190"/>
        <v>0</v>
      </c>
      <c r="Y953" s="15">
        <f t="shared" si="191"/>
        <v>1</v>
      </c>
      <c r="Z953" s="15">
        <f t="shared" si="192"/>
        <v>1</v>
      </c>
      <c r="AA953" s="15">
        <f t="shared" si="193"/>
        <v>1</v>
      </c>
    </row>
    <row r="954" spans="1:27" x14ac:dyDescent="0.25">
      <c r="A954" t="s">
        <v>12</v>
      </c>
      <c r="B954" t="s">
        <v>13</v>
      </c>
      <c r="C954">
        <v>30113002158918</v>
      </c>
      <c r="D954" t="s">
        <v>14</v>
      </c>
      <c r="E954" t="s">
        <v>15</v>
      </c>
      <c r="F954">
        <v>2004</v>
      </c>
      <c r="G954" t="s">
        <v>16</v>
      </c>
      <c r="H954" t="s">
        <v>17</v>
      </c>
      <c r="I954">
        <v>65</v>
      </c>
      <c r="J954">
        <v>24</v>
      </c>
      <c r="K954">
        <v>6</v>
      </c>
      <c r="L954">
        <v>2</v>
      </c>
      <c r="N954" s="15" t="str">
        <f t="shared" si="182"/>
        <v>2009</v>
      </c>
      <c r="O954" s="15" t="str">
        <f t="shared" si="183"/>
        <v>01</v>
      </c>
      <c r="P954" s="15">
        <f t="shared" si="184"/>
        <v>200901</v>
      </c>
      <c r="Q954" s="15">
        <f t="shared" si="194"/>
        <v>201910</v>
      </c>
      <c r="R954" s="15">
        <f t="shared" si="185"/>
        <v>89</v>
      </c>
      <c r="S954" s="15">
        <f t="shared" si="186"/>
        <v>8</v>
      </c>
      <c r="T954" s="16">
        <f t="shared" si="187"/>
        <v>11.833333333333334</v>
      </c>
      <c r="U954" s="16">
        <f t="shared" si="188"/>
        <v>7.52112676056338</v>
      </c>
      <c r="W954" s="15">
        <f t="shared" si="189"/>
        <v>1</v>
      </c>
      <c r="X954" s="15">
        <f t="shared" si="190"/>
        <v>1</v>
      </c>
      <c r="Y954" s="15">
        <f t="shared" si="191"/>
        <v>0</v>
      </c>
      <c r="Z954" s="15">
        <f t="shared" si="192"/>
        <v>0</v>
      </c>
      <c r="AA954" s="15">
        <f t="shared" si="193"/>
        <v>1</v>
      </c>
    </row>
    <row r="955" spans="1:27" x14ac:dyDescent="0.25">
      <c r="A955" t="s">
        <v>12</v>
      </c>
      <c r="B955" t="s">
        <v>1453</v>
      </c>
      <c r="C955">
        <v>30113005802488</v>
      </c>
      <c r="D955" t="s">
        <v>1454</v>
      </c>
      <c r="E955" t="s">
        <v>1455</v>
      </c>
      <c r="F955">
        <v>2012</v>
      </c>
      <c r="G955" t="s">
        <v>1456</v>
      </c>
      <c r="H955" t="s">
        <v>1457</v>
      </c>
      <c r="I955">
        <v>26</v>
      </c>
      <c r="J955">
        <v>10</v>
      </c>
      <c r="K955">
        <v>5</v>
      </c>
      <c r="L955">
        <v>2</v>
      </c>
      <c r="N955" s="15" t="str">
        <f t="shared" si="182"/>
        <v>2013</v>
      </c>
      <c r="O955" s="15" t="str">
        <f t="shared" si="183"/>
        <v>08</v>
      </c>
      <c r="P955" s="15">
        <f t="shared" si="184"/>
        <v>201308</v>
      </c>
      <c r="Q955" s="15">
        <f t="shared" si="194"/>
        <v>202006</v>
      </c>
      <c r="R955" s="15">
        <f t="shared" si="185"/>
        <v>36</v>
      </c>
      <c r="S955" s="15">
        <f t="shared" si="186"/>
        <v>7</v>
      </c>
      <c r="T955" s="16">
        <f t="shared" si="187"/>
        <v>7.25</v>
      </c>
      <c r="U955" s="16">
        <f t="shared" si="188"/>
        <v>4.9655172413793105</v>
      </c>
      <c r="W955" s="15">
        <f t="shared" si="189"/>
        <v>1</v>
      </c>
      <c r="X955" s="15">
        <f t="shared" si="190"/>
        <v>1</v>
      </c>
      <c r="Y955" s="15">
        <f t="shared" si="191"/>
        <v>1</v>
      </c>
      <c r="Z955" s="15">
        <f t="shared" si="192"/>
        <v>0</v>
      </c>
      <c r="AA955" s="15">
        <f t="shared" si="193"/>
        <v>1</v>
      </c>
    </row>
    <row r="956" spans="1:27" x14ac:dyDescent="0.25">
      <c r="A956" t="s">
        <v>12</v>
      </c>
      <c r="B956" t="s">
        <v>1453</v>
      </c>
      <c r="C956">
        <v>30113006252303</v>
      </c>
      <c r="D956" t="s">
        <v>2876</v>
      </c>
      <c r="E956" t="s">
        <v>1455</v>
      </c>
      <c r="F956">
        <v>2015</v>
      </c>
      <c r="G956" t="s">
        <v>2877</v>
      </c>
      <c r="H956" t="s">
        <v>2878</v>
      </c>
      <c r="I956">
        <v>18</v>
      </c>
      <c r="J956">
        <v>5</v>
      </c>
      <c r="K956">
        <v>2</v>
      </c>
      <c r="L956">
        <v>0</v>
      </c>
      <c r="N956" s="15" t="str">
        <f t="shared" si="182"/>
        <v>2015</v>
      </c>
      <c r="O956" s="15" t="str">
        <f t="shared" si="183"/>
        <v>11</v>
      </c>
      <c r="P956" s="15">
        <f t="shared" si="184"/>
        <v>201511</v>
      </c>
      <c r="Q956" s="15">
        <f t="shared" si="194"/>
        <v>202003</v>
      </c>
      <c r="R956" s="15">
        <f t="shared" si="185"/>
        <v>23</v>
      </c>
      <c r="S956" s="15">
        <f t="shared" si="186"/>
        <v>2</v>
      </c>
      <c r="T956" s="16">
        <f t="shared" si="187"/>
        <v>5</v>
      </c>
      <c r="U956" s="16">
        <f t="shared" si="188"/>
        <v>4.5999999999999996</v>
      </c>
      <c r="W956" s="15">
        <f t="shared" si="189"/>
        <v>1</v>
      </c>
      <c r="X956" s="15">
        <f t="shared" si="190"/>
        <v>1</v>
      </c>
      <c r="Y956" s="15">
        <f t="shared" si="191"/>
        <v>1</v>
      </c>
      <c r="Z956" s="15">
        <f t="shared" si="192"/>
        <v>1</v>
      </c>
      <c r="AA956" s="15">
        <f t="shared" si="193"/>
        <v>1</v>
      </c>
    </row>
    <row r="957" spans="1:27" x14ac:dyDescent="0.25">
      <c r="A957" t="s">
        <v>12</v>
      </c>
      <c r="B957" t="s">
        <v>1453</v>
      </c>
      <c r="C957">
        <v>30113006058841</v>
      </c>
      <c r="D957" t="s">
        <v>2527</v>
      </c>
      <c r="E957" t="s">
        <v>1455</v>
      </c>
      <c r="F957">
        <v>2013</v>
      </c>
      <c r="G957" t="s">
        <v>2528</v>
      </c>
      <c r="H957" t="s">
        <v>2529</v>
      </c>
      <c r="I957">
        <v>23</v>
      </c>
      <c r="J957">
        <v>10</v>
      </c>
      <c r="K957">
        <v>1</v>
      </c>
      <c r="L957">
        <v>3</v>
      </c>
      <c r="N957" s="15" t="str">
        <f t="shared" si="182"/>
        <v>2015</v>
      </c>
      <c r="O957" s="15" t="str">
        <f t="shared" si="183"/>
        <v>04</v>
      </c>
      <c r="P957" s="15">
        <f t="shared" si="184"/>
        <v>201504</v>
      </c>
      <c r="Q957" s="15">
        <f t="shared" si="194"/>
        <v>202003</v>
      </c>
      <c r="R957" s="15">
        <f t="shared" si="185"/>
        <v>33</v>
      </c>
      <c r="S957" s="15">
        <f t="shared" si="186"/>
        <v>4</v>
      </c>
      <c r="T957" s="16">
        <f t="shared" si="187"/>
        <v>5.583333333333333</v>
      </c>
      <c r="U957" s="16">
        <f t="shared" si="188"/>
        <v>5.91044776119403</v>
      </c>
      <c r="W957" s="15">
        <f t="shared" si="189"/>
        <v>1</v>
      </c>
      <c r="X957" s="15">
        <f t="shared" si="190"/>
        <v>1</v>
      </c>
      <c r="Y957" s="15">
        <f t="shared" si="191"/>
        <v>1</v>
      </c>
      <c r="Z957" s="15">
        <f t="shared" si="192"/>
        <v>1</v>
      </c>
      <c r="AA957" s="15">
        <f t="shared" si="193"/>
        <v>1</v>
      </c>
    </row>
    <row r="958" spans="1:27" x14ac:dyDescent="0.25">
      <c r="A958" t="s">
        <v>12</v>
      </c>
      <c r="B958" t="s">
        <v>1453</v>
      </c>
      <c r="C958">
        <v>30113006600634</v>
      </c>
      <c r="D958" t="s">
        <v>4922</v>
      </c>
      <c r="E958" t="s">
        <v>1455</v>
      </c>
      <c r="F958">
        <v>2017</v>
      </c>
      <c r="G958" t="s">
        <v>4923</v>
      </c>
      <c r="H958" t="s">
        <v>4924</v>
      </c>
      <c r="I958">
        <v>21</v>
      </c>
      <c r="J958">
        <v>1</v>
      </c>
      <c r="K958">
        <v>3</v>
      </c>
      <c r="L958">
        <v>0</v>
      </c>
      <c r="N958" s="15" t="str">
        <f t="shared" si="182"/>
        <v>2018</v>
      </c>
      <c r="O958" s="15" t="str">
        <f t="shared" si="183"/>
        <v>03</v>
      </c>
      <c r="P958" s="15">
        <f t="shared" si="184"/>
        <v>201803</v>
      </c>
      <c r="Q958" s="15">
        <f t="shared" si="194"/>
        <v>202010</v>
      </c>
      <c r="R958" s="15">
        <f t="shared" si="185"/>
        <v>22</v>
      </c>
      <c r="S958" s="15">
        <f t="shared" si="186"/>
        <v>3</v>
      </c>
      <c r="T958" s="16">
        <f t="shared" si="187"/>
        <v>2.6666666666666665</v>
      </c>
      <c r="U958" s="16">
        <f t="shared" si="188"/>
        <v>8.25</v>
      </c>
      <c r="W958" s="15">
        <f t="shared" si="189"/>
        <v>1</v>
      </c>
      <c r="X958" s="15">
        <f t="shared" si="190"/>
        <v>0</v>
      </c>
      <c r="Y958" s="15">
        <f t="shared" si="191"/>
        <v>0</v>
      </c>
      <c r="Z958" s="15">
        <f t="shared" si="192"/>
        <v>1</v>
      </c>
      <c r="AA958" s="15">
        <f t="shared" si="193"/>
        <v>1</v>
      </c>
    </row>
    <row r="959" spans="1:27" x14ac:dyDescent="0.25">
      <c r="A959" t="s">
        <v>12</v>
      </c>
      <c r="B959" t="s">
        <v>4496</v>
      </c>
      <c r="C959">
        <v>30113006575174</v>
      </c>
      <c r="D959" t="s">
        <v>4497</v>
      </c>
      <c r="E959" t="s">
        <v>4498</v>
      </c>
      <c r="F959">
        <v>2017</v>
      </c>
      <c r="G959" t="s">
        <v>4886</v>
      </c>
      <c r="H959" t="s">
        <v>4887</v>
      </c>
      <c r="I959">
        <v>14</v>
      </c>
      <c r="J959">
        <v>1</v>
      </c>
      <c r="K959">
        <v>2</v>
      </c>
      <c r="L959">
        <v>0</v>
      </c>
      <c r="N959" s="15" t="str">
        <f t="shared" si="182"/>
        <v>2017</v>
      </c>
      <c r="O959" s="15" t="str">
        <f t="shared" si="183"/>
        <v>12</v>
      </c>
      <c r="P959" s="15">
        <f t="shared" si="184"/>
        <v>201712</v>
      </c>
      <c r="Q959" s="15">
        <f t="shared" si="194"/>
        <v>202009</v>
      </c>
      <c r="R959" s="15">
        <f t="shared" si="185"/>
        <v>15</v>
      </c>
      <c r="S959" s="15">
        <f t="shared" si="186"/>
        <v>2</v>
      </c>
      <c r="T959" s="16">
        <f t="shared" si="187"/>
        <v>2.9166666666666665</v>
      </c>
      <c r="U959" s="16">
        <f t="shared" si="188"/>
        <v>5.1428571428571432</v>
      </c>
      <c r="W959" s="15">
        <f t="shared" si="189"/>
        <v>1</v>
      </c>
      <c r="X959" s="15">
        <f t="shared" si="190"/>
        <v>0</v>
      </c>
      <c r="Y959" s="15">
        <f t="shared" si="191"/>
        <v>1</v>
      </c>
      <c r="Z959" s="15">
        <f t="shared" si="192"/>
        <v>1</v>
      </c>
      <c r="AA959" s="15">
        <f t="shared" si="193"/>
        <v>1</v>
      </c>
    </row>
    <row r="960" spans="1:27" x14ac:dyDescent="0.25">
      <c r="A960" t="s">
        <v>12</v>
      </c>
      <c r="B960" t="s">
        <v>50</v>
      </c>
      <c r="C960">
        <v>30113002938152</v>
      </c>
      <c r="D960" t="s">
        <v>217</v>
      </c>
      <c r="E960" t="s">
        <v>218</v>
      </c>
      <c r="F960">
        <v>2008</v>
      </c>
      <c r="G960" t="s">
        <v>219</v>
      </c>
      <c r="H960" t="s">
        <v>220</v>
      </c>
      <c r="I960">
        <v>31</v>
      </c>
      <c r="J960">
        <v>18</v>
      </c>
      <c r="K960">
        <v>4</v>
      </c>
      <c r="L960">
        <v>0</v>
      </c>
      <c r="N960" s="15" t="str">
        <f t="shared" si="182"/>
        <v>2009</v>
      </c>
      <c r="O960" s="15" t="str">
        <f t="shared" si="183"/>
        <v>11</v>
      </c>
      <c r="P960" s="15">
        <f t="shared" si="184"/>
        <v>200911</v>
      </c>
      <c r="Q960" s="15">
        <f t="shared" si="194"/>
        <v>202002</v>
      </c>
      <c r="R960" s="15">
        <f t="shared" si="185"/>
        <v>49</v>
      </c>
      <c r="S960" s="15">
        <f t="shared" si="186"/>
        <v>4</v>
      </c>
      <c r="T960" s="16">
        <f t="shared" si="187"/>
        <v>11</v>
      </c>
      <c r="U960" s="16">
        <f t="shared" si="188"/>
        <v>4.4545454545454541</v>
      </c>
      <c r="W960" s="15">
        <f t="shared" si="189"/>
        <v>1</v>
      </c>
      <c r="X960" s="15">
        <f t="shared" si="190"/>
        <v>1</v>
      </c>
      <c r="Y960" s="15">
        <f t="shared" si="191"/>
        <v>1</v>
      </c>
      <c r="Z960" s="15">
        <f t="shared" si="192"/>
        <v>1</v>
      </c>
      <c r="AA960" s="15">
        <f t="shared" si="193"/>
        <v>1</v>
      </c>
    </row>
    <row r="961" spans="1:27" x14ac:dyDescent="0.25">
      <c r="A961" t="s">
        <v>12</v>
      </c>
      <c r="B961" t="s">
        <v>50</v>
      </c>
      <c r="C961">
        <v>30113005696534</v>
      </c>
      <c r="D961" t="s">
        <v>1479</v>
      </c>
      <c r="E961" t="s">
        <v>218</v>
      </c>
      <c r="F961">
        <v>2011</v>
      </c>
      <c r="G961" t="s">
        <v>1480</v>
      </c>
      <c r="H961" t="s">
        <v>1481</v>
      </c>
      <c r="I961">
        <v>23</v>
      </c>
      <c r="J961">
        <v>4</v>
      </c>
      <c r="K961">
        <v>1</v>
      </c>
      <c r="L961">
        <v>0</v>
      </c>
      <c r="N961" s="15" t="str">
        <f t="shared" si="182"/>
        <v>2013</v>
      </c>
      <c r="O961" s="15" t="str">
        <f t="shared" si="183"/>
        <v>04</v>
      </c>
      <c r="P961" s="15">
        <f t="shared" si="184"/>
        <v>201304</v>
      </c>
      <c r="Q961" s="15">
        <f t="shared" si="194"/>
        <v>202009</v>
      </c>
      <c r="R961" s="15">
        <f t="shared" si="185"/>
        <v>27</v>
      </c>
      <c r="S961" s="15">
        <f t="shared" si="186"/>
        <v>1</v>
      </c>
      <c r="T961" s="16">
        <f t="shared" si="187"/>
        <v>7.583333333333333</v>
      </c>
      <c r="U961" s="16">
        <f t="shared" si="188"/>
        <v>3.5604395604395607</v>
      </c>
      <c r="W961" s="15">
        <f t="shared" si="189"/>
        <v>1</v>
      </c>
      <c r="X961" s="15">
        <f t="shared" si="190"/>
        <v>0</v>
      </c>
      <c r="Y961" s="15">
        <f t="shared" si="191"/>
        <v>1</v>
      </c>
      <c r="Z961" s="15">
        <f t="shared" si="192"/>
        <v>1</v>
      </c>
      <c r="AA961" s="15">
        <f t="shared" si="193"/>
        <v>1</v>
      </c>
    </row>
    <row r="962" spans="1:27" x14ac:dyDescent="0.25">
      <c r="A962" t="s">
        <v>12</v>
      </c>
      <c r="B962" t="s">
        <v>50</v>
      </c>
      <c r="C962">
        <v>30113005694349</v>
      </c>
      <c r="D962" t="s">
        <v>1476</v>
      </c>
      <c r="E962" t="s">
        <v>218</v>
      </c>
      <c r="F962">
        <v>2013</v>
      </c>
      <c r="G962" t="s">
        <v>1477</v>
      </c>
      <c r="H962" t="s">
        <v>1478</v>
      </c>
      <c r="I962">
        <v>14</v>
      </c>
      <c r="J962">
        <v>7</v>
      </c>
      <c r="K962">
        <v>1</v>
      </c>
      <c r="L962">
        <v>1</v>
      </c>
      <c r="N962" s="15" t="str">
        <f t="shared" si="182"/>
        <v>2013</v>
      </c>
      <c r="O962" s="15" t="str">
        <f t="shared" si="183"/>
        <v>04</v>
      </c>
      <c r="P962" s="15">
        <f t="shared" si="184"/>
        <v>201304</v>
      </c>
      <c r="Q962" s="15">
        <f t="shared" si="194"/>
        <v>202009</v>
      </c>
      <c r="R962" s="15">
        <f t="shared" si="185"/>
        <v>21</v>
      </c>
      <c r="S962" s="15">
        <f t="shared" si="186"/>
        <v>2</v>
      </c>
      <c r="T962" s="16">
        <f t="shared" si="187"/>
        <v>7.583333333333333</v>
      </c>
      <c r="U962" s="16">
        <f t="shared" si="188"/>
        <v>2.7692307692307692</v>
      </c>
      <c r="W962" s="15">
        <f t="shared" si="189"/>
        <v>1</v>
      </c>
      <c r="X962" s="15">
        <f t="shared" si="190"/>
        <v>0</v>
      </c>
      <c r="Y962" s="15">
        <f t="shared" si="191"/>
        <v>1</v>
      </c>
      <c r="Z962" s="15">
        <f t="shared" si="192"/>
        <v>1</v>
      </c>
      <c r="AA962" s="15">
        <f t="shared" si="193"/>
        <v>1</v>
      </c>
    </row>
    <row r="963" spans="1:27" x14ac:dyDescent="0.25">
      <c r="A963" t="s">
        <v>12</v>
      </c>
      <c r="B963" t="s">
        <v>50</v>
      </c>
      <c r="C963">
        <v>30113002616022</v>
      </c>
      <c r="D963" t="s">
        <v>51</v>
      </c>
      <c r="E963" t="s">
        <v>52</v>
      </c>
      <c r="F963">
        <v>2007</v>
      </c>
      <c r="G963" t="s">
        <v>53</v>
      </c>
      <c r="H963" t="s">
        <v>54</v>
      </c>
      <c r="I963">
        <v>59</v>
      </c>
      <c r="J963">
        <v>9</v>
      </c>
      <c r="N963" s="15" t="str">
        <f t="shared" ref="N963:N1026" si="195">IF(G963="",IF(F963="",9999,F963),MID(G963,7,4))</f>
        <v>2009</v>
      </c>
      <c r="O963" s="15" t="str">
        <f t="shared" ref="O963:O1026" si="196">IF(G963="",IF(F963="",99,F963),MID(G963,4,2))</f>
        <v>01</v>
      </c>
      <c r="P963" s="15">
        <f t="shared" ref="P963:P1026" si="197">INT(CONCATENATE(N963,O963))</f>
        <v>200901</v>
      </c>
      <c r="Q963" s="15">
        <f t="shared" si="194"/>
        <v>201807</v>
      </c>
      <c r="R963" s="15">
        <f t="shared" ref="R963:R1026" si="198">I963+J963</f>
        <v>68</v>
      </c>
      <c r="S963" s="15">
        <f t="shared" ref="S963:S1026" si="199">K963+L963</f>
        <v>0</v>
      </c>
      <c r="T963" s="16">
        <f t="shared" ref="T963:T1026" si="200">(12*($AD$3-INT(N963))+($AD$4-INT(O963)))/12</f>
        <v>11.833333333333334</v>
      </c>
      <c r="U963" s="16">
        <f t="shared" ref="U963:U1026" si="201">IF(T963&lt;1,R963,R963/T963)</f>
        <v>5.7464788732394361</v>
      </c>
      <c r="W963" s="15">
        <f t="shared" ref="W963:W1026" si="202">IF(P963&lt;$AD$8,1,0)</f>
        <v>1</v>
      </c>
      <c r="X963" s="15">
        <f t="shared" ref="X963:X1026" si="203">IF(Q963&lt;$AD$9,1,0)</f>
        <v>1</v>
      </c>
      <c r="Y963" s="15">
        <f t="shared" ref="Y963:Y1026" si="204">IF(U963&lt;$AD$10,1,0)</f>
        <v>1</v>
      </c>
      <c r="Z963" s="15">
        <f t="shared" ref="Z963:Z1026" si="205">IF(S963&lt;$AD$11,1,0)</f>
        <v>1</v>
      </c>
      <c r="AA963" s="15">
        <f t="shared" ref="AA963:AA1026" si="206">IF(W963*SUM(X963:Z963),1,0)</f>
        <v>1</v>
      </c>
    </row>
    <row r="964" spans="1:27" x14ac:dyDescent="0.25">
      <c r="A964" t="s">
        <v>12</v>
      </c>
      <c r="B964" t="s">
        <v>1884</v>
      </c>
      <c r="C964">
        <v>30113006459676</v>
      </c>
      <c r="D964" t="s">
        <v>4211</v>
      </c>
      <c r="E964" t="s">
        <v>4212</v>
      </c>
      <c r="F964">
        <v>2017</v>
      </c>
      <c r="G964" t="s">
        <v>4213</v>
      </c>
      <c r="H964" t="s">
        <v>4214</v>
      </c>
      <c r="I964">
        <v>16</v>
      </c>
      <c r="J964">
        <v>5</v>
      </c>
      <c r="K964">
        <v>5</v>
      </c>
      <c r="L964">
        <v>0</v>
      </c>
      <c r="N964" s="15" t="str">
        <f t="shared" si="195"/>
        <v>2017</v>
      </c>
      <c r="O964" s="15" t="str">
        <f t="shared" si="196"/>
        <v>06</v>
      </c>
      <c r="P964" s="15">
        <f t="shared" si="197"/>
        <v>201706</v>
      </c>
      <c r="Q964" s="15">
        <f t="shared" ref="Q964:Q1027" si="207">IF(H964="",0,INT(CONCATENATE(MID(H964,7,4),MID(H964,4,2))))</f>
        <v>202010</v>
      </c>
      <c r="R964" s="15">
        <f t="shared" si="198"/>
        <v>21</v>
      </c>
      <c r="S964" s="15">
        <f t="shared" si="199"/>
        <v>5</v>
      </c>
      <c r="T964" s="16">
        <f t="shared" si="200"/>
        <v>3.4166666666666665</v>
      </c>
      <c r="U964" s="16">
        <f t="shared" si="201"/>
        <v>6.1463414634146343</v>
      </c>
      <c r="W964" s="15">
        <f t="shared" si="202"/>
        <v>1</v>
      </c>
      <c r="X964" s="15">
        <f t="shared" si="203"/>
        <v>0</v>
      </c>
      <c r="Y964" s="15">
        <f t="shared" si="204"/>
        <v>1</v>
      </c>
      <c r="Z964" s="15">
        <f t="shared" si="205"/>
        <v>1</v>
      </c>
      <c r="AA964" s="15">
        <f t="shared" si="206"/>
        <v>1</v>
      </c>
    </row>
    <row r="965" spans="1:27" x14ac:dyDescent="0.25">
      <c r="A965" t="s">
        <v>12</v>
      </c>
      <c r="B965" t="s">
        <v>1884</v>
      </c>
      <c r="C965">
        <v>30113005867135</v>
      </c>
      <c r="D965" t="s">
        <v>1888</v>
      </c>
      <c r="F965">
        <v>2013</v>
      </c>
      <c r="G965" t="s">
        <v>1889</v>
      </c>
      <c r="H965" t="s">
        <v>1890</v>
      </c>
      <c r="I965">
        <v>28</v>
      </c>
      <c r="J965">
        <v>2</v>
      </c>
      <c r="K965">
        <v>2</v>
      </c>
      <c r="L965">
        <v>0</v>
      </c>
      <c r="N965" s="15" t="str">
        <f t="shared" si="195"/>
        <v>2014</v>
      </c>
      <c r="O965" s="15" t="str">
        <f t="shared" si="196"/>
        <v>02</v>
      </c>
      <c r="P965" s="15">
        <f t="shared" si="197"/>
        <v>201402</v>
      </c>
      <c r="Q965" s="15">
        <f t="shared" si="207"/>
        <v>202009</v>
      </c>
      <c r="R965" s="15">
        <f t="shared" si="198"/>
        <v>30</v>
      </c>
      <c r="S965" s="15">
        <f t="shared" si="199"/>
        <v>2</v>
      </c>
      <c r="T965" s="16">
        <f t="shared" si="200"/>
        <v>6.75</v>
      </c>
      <c r="U965" s="16">
        <f t="shared" si="201"/>
        <v>4.4444444444444446</v>
      </c>
      <c r="W965" s="15">
        <f t="shared" si="202"/>
        <v>1</v>
      </c>
      <c r="X965" s="15">
        <f t="shared" si="203"/>
        <v>0</v>
      </c>
      <c r="Y965" s="15">
        <f t="shared" si="204"/>
        <v>1</v>
      </c>
      <c r="Z965" s="15">
        <f t="shared" si="205"/>
        <v>1</v>
      </c>
      <c r="AA965" s="15">
        <f t="shared" si="206"/>
        <v>1</v>
      </c>
    </row>
    <row r="966" spans="1:27" x14ac:dyDescent="0.25">
      <c r="A966" t="s">
        <v>12</v>
      </c>
      <c r="B966" t="s">
        <v>1884</v>
      </c>
      <c r="C966">
        <v>30113005867127</v>
      </c>
      <c r="D966" t="s">
        <v>1891</v>
      </c>
      <c r="F966">
        <v>2013</v>
      </c>
      <c r="G966" t="s">
        <v>1892</v>
      </c>
      <c r="H966" t="s">
        <v>1893</v>
      </c>
      <c r="I966">
        <v>29</v>
      </c>
      <c r="J966">
        <v>7</v>
      </c>
      <c r="K966">
        <v>3</v>
      </c>
      <c r="L966">
        <v>1</v>
      </c>
      <c r="N966" s="15" t="str">
        <f t="shared" si="195"/>
        <v>2014</v>
      </c>
      <c r="O966" s="15" t="str">
        <f t="shared" si="196"/>
        <v>02</v>
      </c>
      <c r="P966" s="15">
        <f t="shared" si="197"/>
        <v>201402</v>
      </c>
      <c r="Q966" s="15">
        <f t="shared" si="207"/>
        <v>202009</v>
      </c>
      <c r="R966" s="15">
        <f t="shared" si="198"/>
        <v>36</v>
      </c>
      <c r="S966" s="15">
        <f t="shared" si="199"/>
        <v>4</v>
      </c>
      <c r="T966" s="16">
        <f t="shared" si="200"/>
        <v>6.75</v>
      </c>
      <c r="U966" s="16">
        <f t="shared" si="201"/>
        <v>5.333333333333333</v>
      </c>
      <c r="W966" s="15">
        <f t="shared" si="202"/>
        <v>1</v>
      </c>
      <c r="X966" s="15">
        <f t="shared" si="203"/>
        <v>0</v>
      </c>
      <c r="Y966" s="15">
        <f t="shared" si="204"/>
        <v>1</v>
      </c>
      <c r="Z966" s="15">
        <f t="shared" si="205"/>
        <v>1</v>
      </c>
      <c r="AA966" s="15">
        <f t="shared" si="206"/>
        <v>1</v>
      </c>
    </row>
    <row r="967" spans="1:27" x14ac:dyDescent="0.25">
      <c r="A967" t="s">
        <v>12</v>
      </c>
      <c r="B967" t="s">
        <v>1884</v>
      </c>
      <c r="C967">
        <v>30113005866988</v>
      </c>
      <c r="D967" t="s">
        <v>1885</v>
      </c>
      <c r="F967">
        <v>2012</v>
      </c>
      <c r="G967" t="s">
        <v>1886</v>
      </c>
      <c r="H967" t="s">
        <v>1887</v>
      </c>
      <c r="I967">
        <v>30</v>
      </c>
      <c r="J967">
        <v>6</v>
      </c>
      <c r="K967">
        <v>3</v>
      </c>
      <c r="L967">
        <v>1</v>
      </c>
      <c r="N967" s="15" t="str">
        <f t="shared" si="195"/>
        <v>2014</v>
      </c>
      <c r="O967" s="15" t="str">
        <f t="shared" si="196"/>
        <v>02</v>
      </c>
      <c r="P967" s="15">
        <f t="shared" si="197"/>
        <v>201402</v>
      </c>
      <c r="Q967" s="15">
        <f t="shared" si="207"/>
        <v>202009</v>
      </c>
      <c r="R967" s="15">
        <f t="shared" si="198"/>
        <v>36</v>
      </c>
      <c r="S967" s="15">
        <f t="shared" si="199"/>
        <v>4</v>
      </c>
      <c r="T967" s="16">
        <f t="shared" si="200"/>
        <v>6.75</v>
      </c>
      <c r="U967" s="16">
        <f t="shared" si="201"/>
        <v>5.333333333333333</v>
      </c>
      <c r="W967" s="15">
        <f t="shared" si="202"/>
        <v>1</v>
      </c>
      <c r="X967" s="15">
        <f t="shared" si="203"/>
        <v>0</v>
      </c>
      <c r="Y967" s="15">
        <f t="shared" si="204"/>
        <v>1</v>
      </c>
      <c r="Z967" s="15">
        <f t="shared" si="205"/>
        <v>1</v>
      </c>
      <c r="AA967" s="15">
        <f t="shared" si="206"/>
        <v>1</v>
      </c>
    </row>
    <row r="968" spans="1:27" x14ac:dyDescent="0.25">
      <c r="A968" t="s">
        <v>12</v>
      </c>
      <c r="B968" t="s">
        <v>4198</v>
      </c>
      <c r="C968">
        <v>30113006458629</v>
      </c>
      <c r="D968" t="s">
        <v>4199</v>
      </c>
      <c r="E968" t="s">
        <v>4200</v>
      </c>
      <c r="F968">
        <v>2017</v>
      </c>
      <c r="G968" t="s">
        <v>4201</v>
      </c>
      <c r="H968" t="s">
        <v>4202</v>
      </c>
      <c r="I968">
        <v>20</v>
      </c>
      <c r="J968">
        <v>9</v>
      </c>
      <c r="K968">
        <v>2</v>
      </c>
      <c r="L968">
        <v>0</v>
      </c>
      <c r="N968" s="15" t="str">
        <f t="shared" si="195"/>
        <v>2017</v>
      </c>
      <c r="O968" s="15" t="str">
        <f t="shared" si="196"/>
        <v>02</v>
      </c>
      <c r="P968" s="15">
        <f t="shared" si="197"/>
        <v>201702</v>
      </c>
      <c r="Q968" s="15">
        <f t="shared" si="207"/>
        <v>202010</v>
      </c>
      <c r="R968" s="15">
        <f t="shared" si="198"/>
        <v>29</v>
      </c>
      <c r="S968" s="15">
        <f t="shared" si="199"/>
        <v>2</v>
      </c>
      <c r="T968" s="16">
        <f t="shared" si="200"/>
        <v>3.75</v>
      </c>
      <c r="U968" s="16">
        <f t="shared" si="201"/>
        <v>7.7333333333333334</v>
      </c>
      <c r="W968" s="15">
        <f t="shared" si="202"/>
        <v>1</v>
      </c>
      <c r="X968" s="15">
        <f t="shared" si="203"/>
        <v>0</v>
      </c>
      <c r="Y968" s="15">
        <f t="shared" si="204"/>
        <v>0</v>
      </c>
      <c r="Z968" s="15">
        <f t="shared" si="205"/>
        <v>1</v>
      </c>
      <c r="AA968" s="15">
        <f t="shared" si="206"/>
        <v>1</v>
      </c>
    </row>
    <row r="969" spans="1:27" x14ac:dyDescent="0.25">
      <c r="A969" t="s">
        <v>12</v>
      </c>
      <c r="B969" t="s">
        <v>4198</v>
      </c>
      <c r="C969">
        <v>30113006465210</v>
      </c>
      <c r="D969" t="s">
        <v>4199</v>
      </c>
      <c r="E969" t="s">
        <v>4200</v>
      </c>
      <c r="F969">
        <v>2017</v>
      </c>
      <c r="G969" t="s">
        <v>4237</v>
      </c>
      <c r="H969" t="s">
        <v>4238</v>
      </c>
      <c r="I969">
        <v>25</v>
      </c>
      <c r="J969">
        <v>3</v>
      </c>
      <c r="K969">
        <v>3</v>
      </c>
      <c r="L969">
        <v>1</v>
      </c>
      <c r="N969" s="15" t="str">
        <f t="shared" si="195"/>
        <v>2017</v>
      </c>
      <c r="O969" s="15" t="str">
        <f t="shared" si="196"/>
        <v>03</v>
      </c>
      <c r="P969" s="15">
        <f t="shared" si="197"/>
        <v>201703</v>
      </c>
      <c r="Q969" s="15">
        <f t="shared" si="207"/>
        <v>202010</v>
      </c>
      <c r="R969" s="15">
        <f t="shared" si="198"/>
        <v>28</v>
      </c>
      <c r="S969" s="15">
        <f t="shared" si="199"/>
        <v>4</v>
      </c>
      <c r="T969" s="16">
        <f t="shared" si="200"/>
        <v>3.6666666666666665</v>
      </c>
      <c r="U969" s="16">
        <f t="shared" si="201"/>
        <v>7.6363636363636367</v>
      </c>
      <c r="W969" s="15">
        <f t="shared" si="202"/>
        <v>1</v>
      </c>
      <c r="X969" s="15">
        <f t="shared" si="203"/>
        <v>0</v>
      </c>
      <c r="Y969" s="15">
        <f t="shared" si="204"/>
        <v>0</v>
      </c>
      <c r="Z969" s="15">
        <f t="shared" si="205"/>
        <v>1</v>
      </c>
      <c r="AA969" s="15">
        <f t="shared" si="206"/>
        <v>1</v>
      </c>
    </row>
    <row r="970" spans="1:27" x14ac:dyDescent="0.25">
      <c r="A970" t="s">
        <v>12</v>
      </c>
      <c r="B970" t="s">
        <v>342</v>
      </c>
      <c r="C970">
        <v>30113005546176</v>
      </c>
      <c r="D970" t="s">
        <v>1297</v>
      </c>
      <c r="E970" t="s">
        <v>344</v>
      </c>
      <c r="F970">
        <v>2009</v>
      </c>
      <c r="G970" t="s">
        <v>1298</v>
      </c>
      <c r="H970" t="s">
        <v>1299</v>
      </c>
      <c r="I970">
        <v>23</v>
      </c>
      <c r="J970">
        <v>9</v>
      </c>
      <c r="K970">
        <v>3</v>
      </c>
      <c r="L970">
        <v>1</v>
      </c>
      <c r="N970" s="15" t="str">
        <f t="shared" si="195"/>
        <v>2012</v>
      </c>
      <c r="O970" s="15" t="str">
        <f t="shared" si="196"/>
        <v>11</v>
      </c>
      <c r="P970" s="15">
        <f t="shared" si="197"/>
        <v>201211</v>
      </c>
      <c r="Q970" s="15">
        <f t="shared" si="207"/>
        <v>201911</v>
      </c>
      <c r="R970" s="15">
        <f t="shared" si="198"/>
        <v>32</v>
      </c>
      <c r="S970" s="15">
        <f t="shared" si="199"/>
        <v>4</v>
      </c>
      <c r="T970" s="16">
        <f t="shared" si="200"/>
        <v>8</v>
      </c>
      <c r="U970" s="16">
        <f t="shared" si="201"/>
        <v>4</v>
      </c>
      <c r="W970" s="15">
        <f t="shared" si="202"/>
        <v>1</v>
      </c>
      <c r="X970" s="15">
        <f t="shared" si="203"/>
        <v>1</v>
      </c>
      <c r="Y970" s="15">
        <f t="shared" si="204"/>
        <v>1</v>
      </c>
      <c r="Z970" s="15">
        <f t="shared" si="205"/>
        <v>1</v>
      </c>
      <c r="AA970" s="15">
        <f t="shared" si="206"/>
        <v>1</v>
      </c>
    </row>
    <row r="971" spans="1:27" x14ac:dyDescent="0.25">
      <c r="A971" t="s">
        <v>12</v>
      </c>
      <c r="B971" t="s">
        <v>342</v>
      </c>
      <c r="C971">
        <v>30113003131807</v>
      </c>
      <c r="D971" t="s">
        <v>343</v>
      </c>
      <c r="E971" t="s">
        <v>344</v>
      </c>
      <c r="F971">
        <v>2009</v>
      </c>
      <c r="G971" t="s">
        <v>345</v>
      </c>
      <c r="H971" t="s">
        <v>346</v>
      </c>
      <c r="I971">
        <v>29</v>
      </c>
      <c r="J971">
        <v>8</v>
      </c>
      <c r="K971">
        <v>3</v>
      </c>
      <c r="L971">
        <v>0</v>
      </c>
      <c r="N971" s="15" t="str">
        <f t="shared" si="195"/>
        <v>2010</v>
      </c>
      <c r="O971" s="15" t="str">
        <f t="shared" si="196"/>
        <v>03</v>
      </c>
      <c r="P971" s="15">
        <f t="shared" si="197"/>
        <v>201003</v>
      </c>
      <c r="Q971" s="15">
        <f t="shared" si="207"/>
        <v>201911</v>
      </c>
      <c r="R971" s="15">
        <f t="shared" si="198"/>
        <v>37</v>
      </c>
      <c r="S971" s="15">
        <f t="shared" si="199"/>
        <v>3</v>
      </c>
      <c r="T971" s="16">
        <f t="shared" si="200"/>
        <v>10.666666666666666</v>
      </c>
      <c r="U971" s="16">
        <f t="shared" si="201"/>
        <v>3.46875</v>
      </c>
      <c r="W971" s="15">
        <f t="shared" si="202"/>
        <v>1</v>
      </c>
      <c r="X971" s="15">
        <f t="shared" si="203"/>
        <v>1</v>
      </c>
      <c r="Y971" s="15">
        <f t="shared" si="204"/>
        <v>1</v>
      </c>
      <c r="Z971" s="15">
        <f t="shared" si="205"/>
        <v>1</v>
      </c>
      <c r="AA971" s="15">
        <f t="shared" si="206"/>
        <v>1</v>
      </c>
    </row>
    <row r="972" spans="1:27" x14ac:dyDescent="0.25">
      <c r="A972" t="s">
        <v>12</v>
      </c>
      <c r="B972" t="s">
        <v>342</v>
      </c>
      <c r="C972">
        <v>30113005546168</v>
      </c>
      <c r="D972" t="s">
        <v>1300</v>
      </c>
      <c r="E972" t="s">
        <v>344</v>
      </c>
      <c r="F972">
        <v>2010</v>
      </c>
      <c r="G972" t="s">
        <v>1301</v>
      </c>
      <c r="H972" t="s">
        <v>1302</v>
      </c>
      <c r="I972">
        <v>12</v>
      </c>
      <c r="J972">
        <v>6</v>
      </c>
      <c r="K972">
        <v>1</v>
      </c>
      <c r="L972">
        <v>1</v>
      </c>
      <c r="N972" s="15" t="str">
        <f t="shared" si="195"/>
        <v>2012</v>
      </c>
      <c r="O972" s="15" t="str">
        <f t="shared" si="196"/>
        <v>11</v>
      </c>
      <c r="P972" s="15">
        <f t="shared" si="197"/>
        <v>201211</v>
      </c>
      <c r="Q972" s="15">
        <f t="shared" si="207"/>
        <v>201908</v>
      </c>
      <c r="R972" s="15">
        <f t="shared" si="198"/>
        <v>18</v>
      </c>
      <c r="S972" s="15">
        <f t="shared" si="199"/>
        <v>2</v>
      </c>
      <c r="T972" s="16">
        <f t="shared" si="200"/>
        <v>8</v>
      </c>
      <c r="U972" s="16">
        <f t="shared" si="201"/>
        <v>2.25</v>
      </c>
      <c r="W972" s="15">
        <f t="shared" si="202"/>
        <v>1</v>
      </c>
      <c r="X972" s="15">
        <f t="shared" si="203"/>
        <v>1</v>
      </c>
      <c r="Y972" s="15">
        <f t="shared" si="204"/>
        <v>1</v>
      </c>
      <c r="Z972" s="15">
        <f t="shared" si="205"/>
        <v>1</v>
      </c>
      <c r="AA972" s="15">
        <f t="shared" si="206"/>
        <v>1</v>
      </c>
    </row>
    <row r="973" spans="1:27" x14ac:dyDescent="0.25">
      <c r="A973" t="s">
        <v>12</v>
      </c>
      <c r="B973" t="s">
        <v>3004</v>
      </c>
      <c r="C973">
        <v>30113006246073</v>
      </c>
      <c r="D973" t="s">
        <v>3005</v>
      </c>
      <c r="E973" t="s">
        <v>1000</v>
      </c>
      <c r="F973">
        <v>2015</v>
      </c>
      <c r="G973" t="s">
        <v>3006</v>
      </c>
      <c r="H973" t="s">
        <v>3007</v>
      </c>
      <c r="I973">
        <v>14</v>
      </c>
      <c r="J973">
        <v>6</v>
      </c>
      <c r="K973">
        <v>1</v>
      </c>
      <c r="L973">
        <v>2</v>
      </c>
      <c r="N973" s="15" t="str">
        <f t="shared" si="195"/>
        <v>2015</v>
      </c>
      <c r="O973" s="15" t="str">
        <f t="shared" si="196"/>
        <v>11</v>
      </c>
      <c r="P973" s="15">
        <f t="shared" si="197"/>
        <v>201511</v>
      </c>
      <c r="Q973" s="15">
        <f t="shared" si="207"/>
        <v>202009</v>
      </c>
      <c r="R973" s="15">
        <f t="shared" si="198"/>
        <v>20</v>
      </c>
      <c r="S973" s="15">
        <f t="shared" si="199"/>
        <v>3</v>
      </c>
      <c r="T973" s="16">
        <f t="shared" si="200"/>
        <v>5</v>
      </c>
      <c r="U973" s="16">
        <f t="shared" si="201"/>
        <v>4</v>
      </c>
      <c r="W973" s="15">
        <f t="shared" si="202"/>
        <v>1</v>
      </c>
      <c r="X973" s="15">
        <f t="shared" si="203"/>
        <v>0</v>
      </c>
      <c r="Y973" s="15">
        <f t="shared" si="204"/>
        <v>1</v>
      </c>
      <c r="Z973" s="15">
        <f t="shared" si="205"/>
        <v>1</v>
      </c>
      <c r="AA973" s="15">
        <f t="shared" si="206"/>
        <v>1</v>
      </c>
    </row>
    <row r="974" spans="1:27" x14ac:dyDescent="0.25">
      <c r="A974" t="s">
        <v>12</v>
      </c>
      <c r="B974" t="s">
        <v>3004</v>
      </c>
      <c r="C974">
        <v>30113006249317</v>
      </c>
      <c r="D974" t="s">
        <v>3005</v>
      </c>
      <c r="E974" t="s">
        <v>1000</v>
      </c>
      <c r="F974">
        <v>2015</v>
      </c>
      <c r="G974" t="s">
        <v>3053</v>
      </c>
      <c r="H974" t="s">
        <v>3054</v>
      </c>
      <c r="I974">
        <v>19</v>
      </c>
      <c r="J974">
        <v>9</v>
      </c>
      <c r="K974">
        <v>7</v>
      </c>
      <c r="L974">
        <v>3</v>
      </c>
      <c r="N974" s="15" t="str">
        <f t="shared" si="195"/>
        <v>2015</v>
      </c>
      <c r="O974" s="15" t="str">
        <f t="shared" si="196"/>
        <v>11</v>
      </c>
      <c r="P974" s="15">
        <f t="shared" si="197"/>
        <v>201511</v>
      </c>
      <c r="Q974" s="15">
        <f t="shared" si="207"/>
        <v>202009</v>
      </c>
      <c r="R974" s="15">
        <f t="shared" si="198"/>
        <v>28</v>
      </c>
      <c r="S974" s="15">
        <f t="shared" si="199"/>
        <v>10</v>
      </c>
      <c r="T974" s="16">
        <f t="shared" si="200"/>
        <v>5</v>
      </c>
      <c r="U974" s="16">
        <f t="shared" si="201"/>
        <v>5.6</v>
      </c>
      <c r="W974" s="15">
        <f t="shared" si="202"/>
        <v>1</v>
      </c>
      <c r="X974" s="15">
        <f t="shared" si="203"/>
        <v>0</v>
      </c>
      <c r="Y974" s="15">
        <f t="shared" si="204"/>
        <v>1</v>
      </c>
      <c r="Z974" s="15">
        <f t="shared" si="205"/>
        <v>0</v>
      </c>
      <c r="AA974" s="15">
        <f t="shared" si="206"/>
        <v>1</v>
      </c>
    </row>
    <row r="975" spans="1:27" x14ac:dyDescent="0.25">
      <c r="A975" t="s">
        <v>12</v>
      </c>
      <c r="B975" t="s">
        <v>3004</v>
      </c>
      <c r="C975">
        <v>30113006375732</v>
      </c>
      <c r="D975" t="s">
        <v>3935</v>
      </c>
      <c r="E975" t="s">
        <v>1000</v>
      </c>
      <c r="F975">
        <v>2016</v>
      </c>
      <c r="G975" t="s">
        <v>3936</v>
      </c>
      <c r="H975" t="s">
        <v>3054</v>
      </c>
      <c r="I975">
        <v>18</v>
      </c>
      <c r="J975">
        <v>5</v>
      </c>
      <c r="K975">
        <v>4</v>
      </c>
      <c r="L975">
        <v>2</v>
      </c>
      <c r="N975" s="15" t="str">
        <f t="shared" si="195"/>
        <v>2016</v>
      </c>
      <c r="O975" s="15" t="str">
        <f t="shared" si="196"/>
        <v>11</v>
      </c>
      <c r="P975" s="15">
        <f t="shared" si="197"/>
        <v>201611</v>
      </c>
      <c r="Q975" s="15">
        <f t="shared" si="207"/>
        <v>202009</v>
      </c>
      <c r="R975" s="15">
        <f t="shared" si="198"/>
        <v>23</v>
      </c>
      <c r="S975" s="15">
        <f t="shared" si="199"/>
        <v>6</v>
      </c>
      <c r="T975" s="16">
        <f t="shared" si="200"/>
        <v>4</v>
      </c>
      <c r="U975" s="16">
        <f t="shared" si="201"/>
        <v>5.75</v>
      </c>
      <c r="W975" s="15">
        <f t="shared" si="202"/>
        <v>1</v>
      </c>
      <c r="X975" s="15">
        <f t="shared" si="203"/>
        <v>0</v>
      </c>
      <c r="Y975" s="15">
        <f t="shared" si="204"/>
        <v>1</v>
      </c>
      <c r="Z975" s="15">
        <f t="shared" si="205"/>
        <v>1</v>
      </c>
      <c r="AA975" s="15">
        <f t="shared" si="206"/>
        <v>1</v>
      </c>
    </row>
    <row r="976" spans="1:27" x14ac:dyDescent="0.25">
      <c r="A976" t="s">
        <v>12</v>
      </c>
      <c r="B976" t="s">
        <v>720</v>
      </c>
      <c r="C976">
        <v>30113005337774</v>
      </c>
      <c r="D976" t="s">
        <v>721</v>
      </c>
      <c r="E976" t="s">
        <v>722</v>
      </c>
      <c r="F976">
        <v>2010</v>
      </c>
      <c r="G976" t="s">
        <v>723</v>
      </c>
      <c r="H976" t="s">
        <v>724</v>
      </c>
      <c r="I976">
        <v>29</v>
      </c>
      <c r="J976">
        <v>6</v>
      </c>
      <c r="K976">
        <v>2</v>
      </c>
      <c r="L976">
        <v>0</v>
      </c>
      <c r="N976" s="15" t="str">
        <f t="shared" si="195"/>
        <v>2011</v>
      </c>
      <c r="O976" s="15" t="str">
        <f t="shared" si="196"/>
        <v>09</v>
      </c>
      <c r="P976" s="15">
        <f t="shared" si="197"/>
        <v>201109</v>
      </c>
      <c r="Q976" s="15">
        <f t="shared" si="207"/>
        <v>202001</v>
      </c>
      <c r="R976" s="15">
        <f t="shared" si="198"/>
        <v>35</v>
      </c>
      <c r="S976" s="15">
        <f t="shared" si="199"/>
        <v>2</v>
      </c>
      <c r="T976" s="16">
        <f t="shared" si="200"/>
        <v>9.1666666666666661</v>
      </c>
      <c r="U976" s="16">
        <f t="shared" si="201"/>
        <v>3.8181818181818183</v>
      </c>
      <c r="W976" s="15">
        <f t="shared" si="202"/>
        <v>1</v>
      </c>
      <c r="X976" s="15">
        <f t="shared" si="203"/>
        <v>1</v>
      </c>
      <c r="Y976" s="15">
        <f t="shared" si="204"/>
        <v>1</v>
      </c>
      <c r="Z976" s="15">
        <f t="shared" si="205"/>
        <v>1</v>
      </c>
      <c r="AA976" s="15">
        <f t="shared" si="206"/>
        <v>1</v>
      </c>
    </row>
    <row r="977" spans="1:27" x14ac:dyDescent="0.25">
      <c r="A977" t="s">
        <v>12</v>
      </c>
      <c r="B977" t="s">
        <v>7569</v>
      </c>
      <c r="C977">
        <v>30113006908458</v>
      </c>
      <c r="D977" t="s">
        <v>7570</v>
      </c>
      <c r="E977" t="s">
        <v>7571</v>
      </c>
      <c r="F977">
        <v>2020</v>
      </c>
      <c r="G977" t="s">
        <v>7572</v>
      </c>
      <c r="H977" t="s">
        <v>7573</v>
      </c>
      <c r="I977">
        <v>4</v>
      </c>
      <c r="J977">
        <v>0</v>
      </c>
      <c r="N977" s="15" t="str">
        <f t="shared" si="195"/>
        <v>2020</v>
      </c>
      <c r="O977" s="15" t="str">
        <f t="shared" si="196"/>
        <v>05</v>
      </c>
      <c r="P977" s="15">
        <f t="shared" si="197"/>
        <v>202005</v>
      </c>
      <c r="Q977" s="15">
        <f t="shared" si="207"/>
        <v>202009</v>
      </c>
      <c r="R977" s="15">
        <f t="shared" si="198"/>
        <v>4</v>
      </c>
      <c r="S977" s="15">
        <f t="shared" si="199"/>
        <v>0</v>
      </c>
      <c r="T977" s="16">
        <f t="shared" si="200"/>
        <v>0.5</v>
      </c>
      <c r="U977" s="16">
        <f t="shared" si="201"/>
        <v>4</v>
      </c>
      <c r="W977" s="15">
        <f t="shared" si="202"/>
        <v>0</v>
      </c>
      <c r="X977" s="15">
        <f t="shared" si="203"/>
        <v>0</v>
      </c>
      <c r="Y977" s="15">
        <f t="shared" si="204"/>
        <v>1</v>
      </c>
      <c r="Z977" s="15">
        <f t="shared" si="205"/>
        <v>1</v>
      </c>
      <c r="AA977" s="15">
        <f t="shared" si="206"/>
        <v>0</v>
      </c>
    </row>
    <row r="978" spans="1:27" x14ac:dyDescent="0.25">
      <c r="A978" t="s">
        <v>12</v>
      </c>
      <c r="B978" t="s">
        <v>7569</v>
      </c>
      <c r="C978">
        <v>30113006943018</v>
      </c>
      <c r="D978" t="s">
        <v>7807</v>
      </c>
      <c r="E978" t="s">
        <v>7180</v>
      </c>
      <c r="F978">
        <v>2020</v>
      </c>
      <c r="G978" t="s">
        <v>7808</v>
      </c>
      <c r="H978" t="s">
        <v>7809</v>
      </c>
      <c r="I978">
        <v>1</v>
      </c>
      <c r="J978">
        <v>0</v>
      </c>
      <c r="N978" s="15" t="str">
        <f t="shared" si="195"/>
        <v>2020</v>
      </c>
      <c r="O978" s="15" t="str">
        <f t="shared" si="196"/>
        <v>08</v>
      </c>
      <c r="P978" s="15">
        <f t="shared" si="197"/>
        <v>202008</v>
      </c>
      <c r="Q978" s="15">
        <f t="shared" si="207"/>
        <v>202010</v>
      </c>
      <c r="R978" s="15">
        <f t="shared" si="198"/>
        <v>1</v>
      </c>
      <c r="S978" s="15">
        <f t="shared" si="199"/>
        <v>0</v>
      </c>
      <c r="T978" s="16">
        <f t="shared" si="200"/>
        <v>0.25</v>
      </c>
      <c r="U978" s="16">
        <f t="shared" si="201"/>
        <v>1</v>
      </c>
      <c r="W978" s="15">
        <f t="shared" si="202"/>
        <v>0</v>
      </c>
      <c r="X978" s="15">
        <f t="shared" si="203"/>
        <v>0</v>
      </c>
      <c r="Y978" s="15">
        <f t="shared" si="204"/>
        <v>1</v>
      </c>
      <c r="Z978" s="15">
        <f t="shared" si="205"/>
        <v>1</v>
      </c>
      <c r="AA978" s="15">
        <f t="shared" si="206"/>
        <v>0</v>
      </c>
    </row>
    <row r="979" spans="1:27" x14ac:dyDescent="0.25">
      <c r="A979" t="s">
        <v>12</v>
      </c>
      <c r="B979" t="s">
        <v>7569</v>
      </c>
      <c r="C979">
        <v>30113006943083</v>
      </c>
      <c r="D979" t="s">
        <v>7810</v>
      </c>
      <c r="E979" t="s">
        <v>6379</v>
      </c>
      <c r="F979">
        <v>2020</v>
      </c>
      <c r="G979" t="s">
        <v>7811</v>
      </c>
      <c r="H979" t="s">
        <v>7812</v>
      </c>
      <c r="I979">
        <v>3</v>
      </c>
      <c r="J979">
        <v>0</v>
      </c>
      <c r="N979" s="15" t="str">
        <f t="shared" si="195"/>
        <v>2020</v>
      </c>
      <c r="O979" s="15" t="str">
        <f t="shared" si="196"/>
        <v>08</v>
      </c>
      <c r="P979" s="15">
        <f t="shared" si="197"/>
        <v>202008</v>
      </c>
      <c r="Q979" s="15">
        <f t="shared" si="207"/>
        <v>202010</v>
      </c>
      <c r="R979" s="15">
        <f t="shared" si="198"/>
        <v>3</v>
      </c>
      <c r="S979" s="15">
        <f t="shared" si="199"/>
        <v>0</v>
      </c>
      <c r="T979" s="16">
        <f t="shared" si="200"/>
        <v>0.25</v>
      </c>
      <c r="U979" s="16">
        <f t="shared" si="201"/>
        <v>3</v>
      </c>
      <c r="W979" s="15">
        <f t="shared" si="202"/>
        <v>0</v>
      </c>
      <c r="X979" s="15">
        <f t="shared" si="203"/>
        <v>0</v>
      </c>
      <c r="Y979" s="15">
        <f t="shared" si="204"/>
        <v>1</v>
      </c>
      <c r="Z979" s="15">
        <f t="shared" si="205"/>
        <v>1</v>
      </c>
      <c r="AA979" s="15">
        <f t="shared" si="206"/>
        <v>0</v>
      </c>
    </row>
    <row r="980" spans="1:27" x14ac:dyDescent="0.25">
      <c r="A980" t="s">
        <v>12</v>
      </c>
      <c r="B980" t="s">
        <v>697</v>
      </c>
      <c r="C980">
        <v>30113005222646</v>
      </c>
      <c r="D980" t="s">
        <v>162</v>
      </c>
      <c r="E980" t="s">
        <v>163</v>
      </c>
      <c r="F980">
        <v>2002</v>
      </c>
      <c r="G980" t="s">
        <v>698</v>
      </c>
      <c r="H980" t="s">
        <v>699</v>
      </c>
      <c r="I980">
        <v>68</v>
      </c>
      <c r="J980">
        <v>6</v>
      </c>
      <c r="K980">
        <v>8</v>
      </c>
      <c r="L980">
        <v>0</v>
      </c>
      <c r="N980" s="15" t="str">
        <f t="shared" si="195"/>
        <v>2011</v>
      </c>
      <c r="O980" s="15" t="str">
        <f t="shared" si="196"/>
        <v>07</v>
      </c>
      <c r="P980" s="15">
        <f t="shared" si="197"/>
        <v>201107</v>
      </c>
      <c r="Q980" s="15">
        <f t="shared" si="207"/>
        <v>202010</v>
      </c>
      <c r="R980" s="15">
        <f t="shared" si="198"/>
        <v>74</v>
      </c>
      <c r="S980" s="15">
        <f t="shared" si="199"/>
        <v>8</v>
      </c>
      <c r="T980" s="16">
        <f t="shared" si="200"/>
        <v>9.3333333333333339</v>
      </c>
      <c r="U980" s="16">
        <f t="shared" si="201"/>
        <v>7.9285714285714279</v>
      </c>
      <c r="W980" s="15">
        <f t="shared" si="202"/>
        <v>1</v>
      </c>
      <c r="X980" s="15">
        <f t="shared" si="203"/>
        <v>0</v>
      </c>
      <c r="Y980" s="15">
        <f t="shared" si="204"/>
        <v>0</v>
      </c>
      <c r="Z980" s="15">
        <f t="shared" si="205"/>
        <v>0</v>
      </c>
      <c r="AA980" s="15">
        <f t="shared" si="206"/>
        <v>0</v>
      </c>
    </row>
    <row r="981" spans="1:27" x14ac:dyDescent="0.25">
      <c r="A981" t="s">
        <v>12</v>
      </c>
      <c r="B981" t="s">
        <v>2513</v>
      </c>
      <c r="C981">
        <v>30113006102789</v>
      </c>
      <c r="D981" t="s">
        <v>2127</v>
      </c>
      <c r="E981" t="s">
        <v>428</v>
      </c>
      <c r="F981">
        <v>1988</v>
      </c>
      <c r="G981" t="s">
        <v>2514</v>
      </c>
      <c r="H981" t="s">
        <v>2515</v>
      </c>
      <c r="I981">
        <v>42</v>
      </c>
      <c r="J981">
        <v>9</v>
      </c>
      <c r="K981">
        <v>10</v>
      </c>
      <c r="L981">
        <v>1</v>
      </c>
      <c r="N981" s="15" t="str">
        <f t="shared" si="195"/>
        <v>2015</v>
      </c>
      <c r="O981" s="15" t="str">
        <f t="shared" si="196"/>
        <v>03</v>
      </c>
      <c r="P981" s="15">
        <f t="shared" si="197"/>
        <v>201503</v>
      </c>
      <c r="Q981" s="15">
        <f t="shared" si="207"/>
        <v>202010</v>
      </c>
      <c r="R981" s="15">
        <f t="shared" si="198"/>
        <v>51</v>
      </c>
      <c r="S981" s="15">
        <f t="shared" si="199"/>
        <v>11</v>
      </c>
      <c r="T981" s="16">
        <f t="shared" si="200"/>
        <v>5.666666666666667</v>
      </c>
      <c r="U981" s="16">
        <f t="shared" si="201"/>
        <v>9</v>
      </c>
      <c r="W981" s="15">
        <f t="shared" si="202"/>
        <v>1</v>
      </c>
      <c r="X981" s="15">
        <f t="shared" si="203"/>
        <v>0</v>
      </c>
      <c r="Y981" s="15">
        <f t="shared" si="204"/>
        <v>0</v>
      </c>
      <c r="Z981" s="15">
        <f t="shared" si="205"/>
        <v>0</v>
      </c>
      <c r="AA981" s="15">
        <f t="shared" si="206"/>
        <v>0</v>
      </c>
    </row>
    <row r="982" spans="1:27" x14ac:dyDescent="0.25">
      <c r="A982" t="s">
        <v>12</v>
      </c>
      <c r="B982" t="s">
        <v>4594</v>
      </c>
      <c r="C982">
        <v>30113006508639</v>
      </c>
      <c r="D982" t="s">
        <v>4595</v>
      </c>
      <c r="E982" t="s">
        <v>4596</v>
      </c>
      <c r="F982">
        <v>2017</v>
      </c>
      <c r="G982" t="s">
        <v>4597</v>
      </c>
      <c r="H982" t="s">
        <v>4598</v>
      </c>
      <c r="I982">
        <v>23</v>
      </c>
      <c r="J982">
        <v>7</v>
      </c>
      <c r="K982">
        <v>7</v>
      </c>
      <c r="L982">
        <v>6</v>
      </c>
      <c r="N982" s="15" t="str">
        <f t="shared" si="195"/>
        <v>2017</v>
      </c>
      <c r="O982" s="15" t="str">
        <f t="shared" si="196"/>
        <v>08</v>
      </c>
      <c r="P982" s="15">
        <f t="shared" si="197"/>
        <v>201708</v>
      </c>
      <c r="Q982" s="15">
        <f t="shared" si="207"/>
        <v>202010</v>
      </c>
      <c r="R982" s="15">
        <f t="shared" si="198"/>
        <v>30</v>
      </c>
      <c r="S982" s="15">
        <f t="shared" si="199"/>
        <v>13</v>
      </c>
      <c r="T982" s="16">
        <f t="shared" si="200"/>
        <v>3.25</v>
      </c>
      <c r="U982" s="16">
        <f t="shared" si="201"/>
        <v>9.2307692307692299</v>
      </c>
      <c r="W982" s="15">
        <f t="shared" si="202"/>
        <v>1</v>
      </c>
      <c r="X982" s="15">
        <f t="shared" si="203"/>
        <v>0</v>
      </c>
      <c r="Y982" s="15">
        <f t="shared" si="204"/>
        <v>0</v>
      </c>
      <c r="Z982" s="15">
        <f t="shared" si="205"/>
        <v>0</v>
      </c>
      <c r="AA982" s="15">
        <f t="shared" si="206"/>
        <v>0</v>
      </c>
    </row>
    <row r="983" spans="1:27" x14ac:dyDescent="0.25">
      <c r="A983" t="s">
        <v>12</v>
      </c>
      <c r="B983" t="s">
        <v>5316</v>
      </c>
      <c r="C983">
        <v>30113006637370</v>
      </c>
      <c r="D983" t="s">
        <v>5317</v>
      </c>
      <c r="E983" t="s">
        <v>5318</v>
      </c>
      <c r="F983">
        <v>2018</v>
      </c>
      <c r="G983" t="s">
        <v>5319</v>
      </c>
      <c r="H983" t="s">
        <v>5320</v>
      </c>
      <c r="I983">
        <v>15</v>
      </c>
      <c r="J983">
        <v>4</v>
      </c>
      <c r="K983">
        <v>6</v>
      </c>
      <c r="L983">
        <v>2</v>
      </c>
      <c r="N983" s="15" t="str">
        <f t="shared" si="195"/>
        <v>2018</v>
      </c>
      <c r="O983" s="15" t="str">
        <f t="shared" si="196"/>
        <v>07</v>
      </c>
      <c r="P983" s="15">
        <f t="shared" si="197"/>
        <v>201807</v>
      </c>
      <c r="Q983" s="15">
        <f t="shared" si="207"/>
        <v>202010</v>
      </c>
      <c r="R983" s="15">
        <f t="shared" si="198"/>
        <v>19</v>
      </c>
      <c r="S983" s="15">
        <f t="shared" si="199"/>
        <v>8</v>
      </c>
      <c r="T983" s="16">
        <f t="shared" si="200"/>
        <v>2.3333333333333335</v>
      </c>
      <c r="U983" s="16">
        <f t="shared" si="201"/>
        <v>8.1428571428571423</v>
      </c>
      <c r="W983" s="15">
        <f t="shared" si="202"/>
        <v>1</v>
      </c>
      <c r="X983" s="15">
        <f t="shared" si="203"/>
        <v>0</v>
      </c>
      <c r="Y983" s="15">
        <f t="shared" si="204"/>
        <v>0</v>
      </c>
      <c r="Z983" s="15">
        <f t="shared" si="205"/>
        <v>0</v>
      </c>
      <c r="AA983" s="15">
        <f t="shared" si="206"/>
        <v>0</v>
      </c>
    </row>
    <row r="984" spans="1:27" x14ac:dyDescent="0.25">
      <c r="A984" t="s">
        <v>12</v>
      </c>
      <c r="B984" t="s">
        <v>1555</v>
      </c>
      <c r="C984">
        <v>30113006564129</v>
      </c>
      <c r="D984" t="s">
        <v>4771</v>
      </c>
      <c r="F984">
        <v>2017</v>
      </c>
      <c r="G984" t="s">
        <v>4772</v>
      </c>
      <c r="H984" t="s">
        <v>4773</v>
      </c>
      <c r="I984">
        <v>27</v>
      </c>
      <c r="J984">
        <v>3</v>
      </c>
      <c r="K984">
        <v>10</v>
      </c>
      <c r="L984">
        <v>1</v>
      </c>
      <c r="N984" s="15" t="str">
        <f t="shared" si="195"/>
        <v>2018</v>
      </c>
      <c r="O984" s="15" t="str">
        <f t="shared" si="196"/>
        <v>01</v>
      </c>
      <c r="P984" s="15">
        <f t="shared" si="197"/>
        <v>201801</v>
      </c>
      <c r="Q984" s="15">
        <f t="shared" si="207"/>
        <v>202010</v>
      </c>
      <c r="R984" s="15">
        <f t="shared" si="198"/>
        <v>30</v>
      </c>
      <c r="S984" s="15">
        <f t="shared" si="199"/>
        <v>11</v>
      </c>
      <c r="T984" s="16">
        <f t="shared" si="200"/>
        <v>2.8333333333333335</v>
      </c>
      <c r="U984" s="16">
        <f t="shared" si="201"/>
        <v>10.588235294117647</v>
      </c>
      <c r="W984" s="15">
        <f t="shared" si="202"/>
        <v>1</v>
      </c>
      <c r="X984" s="15">
        <f t="shared" si="203"/>
        <v>0</v>
      </c>
      <c r="Y984" s="15">
        <f t="shared" si="204"/>
        <v>0</v>
      </c>
      <c r="Z984" s="15">
        <f t="shared" si="205"/>
        <v>0</v>
      </c>
      <c r="AA984" s="15">
        <f t="shared" si="206"/>
        <v>0</v>
      </c>
    </row>
    <row r="985" spans="1:27" x14ac:dyDescent="0.25">
      <c r="A985" t="s">
        <v>12</v>
      </c>
      <c r="B985" t="s">
        <v>1555</v>
      </c>
      <c r="C985">
        <v>30113006722990</v>
      </c>
      <c r="D985" t="s">
        <v>5902</v>
      </c>
      <c r="F985">
        <v>2018</v>
      </c>
      <c r="G985" t="s">
        <v>5903</v>
      </c>
      <c r="H985" t="s">
        <v>5904</v>
      </c>
      <c r="I985">
        <v>9</v>
      </c>
      <c r="J985">
        <v>0</v>
      </c>
      <c r="K985">
        <v>8</v>
      </c>
      <c r="L985">
        <v>0</v>
      </c>
      <c r="N985" s="15" t="str">
        <f t="shared" si="195"/>
        <v>2019</v>
      </c>
      <c r="O985" s="15" t="str">
        <f t="shared" si="196"/>
        <v>01</v>
      </c>
      <c r="P985" s="15">
        <f t="shared" si="197"/>
        <v>201901</v>
      </c>
      <c r="Q985" s="15">
        <f t="shared" si="207"/>
        <v>202001</v>
      </c>
      <c r="R985" s="15">
        <f t="shared" si="198"/>
        <v>9</v>
      </c>
      <c r="S985" s="15">
        <f t="shared" si="199"/>
        <v>8</v>
      </c>
      <c r="T985" s="16">
        <f t="shared" si="200"/>
        <v>1.8333333333333333</v>
      </c>
      <c r="U985" s="16">
        <f t="shared" si="201"/>
        <v>4.9090909090909092</v>
      </c>
      <c r="W985" s="15">
        <f t="shared" si="202"/>
        <v>0</v>
      </c>
      <c r="X985" s="15">
        <f t="shared" si="203"/>
        <v>1</v>
      </c>
      <c r="Y985" s="15">
        <f t="shared" si="204"/>
        <v>1</v>
      </c>
      <c r="Z985" s="15">
        <f t="shared" si="205"/>
        <v>0</v>
      </c>
      <c r="AA985" s="15">
        <f t="shared" si="206"/>
        <v>0</v>
      </c>
    </row>
    <row r="986" spans="1:27" x14ac:dyDescent="0.25">
      <c r="A986" t="s">
        <v>12</v>
      </c>
      <c r="B986" t="s">
        <v>1555</v>
      </c>
      <c r="C986">
        <v>30113006719905</v>
      </c>
      <c r="D986" t="s">
        <v>5902</v>
      </c>
      <c r="F986">
        <v>2018</v>
      </c>
      <c r="G986" t="s">
        <v>5944</v>
      </c>
      <c r="H986" t="s">
        <v>5945</v>
      </c>
      <c r="I986">
        <v>8</v>
      </c>
      <c r="J986">
        <v>0</v>
      </c>
      <c r="K986">
        <v>7</v>
      </c>
      <c r="L986">
        <v>0</v>
      </c>
      <c r="N986" s="15" t="str">
        <f t="shared" si="195"/>
        <v>2019</v>
      </c>
      <c r="O986" s="15" t="str">
        <f t="shared" si="196"/>
        <v>01</v>
      </c>
      <c r="P986" s="15">
        <f t="shared" si="197"/>
        <v>201901</v>
      </c>
      <c r="Q986" s="15">
        <f t="shared" si="207"/>
        <v>202010</v>
      </c>
      <c r="R986" s="15">
        <f t="shared" si="198"/>
        <v>8</v>
      </c>
      <c r="S986" s="15">
        <f t="shared" si="199"/>
        <v>7</v>
      </c>
      <c r="T986" s="16">
        <f t="shared" si="200"/>
        <v>1.8333333333333333</v>
      </c>
      <c r="U986" s="16">
        <f t="shared" si="201"/>
        <v>4.3636363636363642</v>
      </c>
      <c r="W986" s="15">
        <f t="shared" si="202"/>
        <v>0</v>
      </c>
      <c r="X986" s="15">
        <f t="shared" si="203"/>
        <v>0</v>
      </c>
      <c r="Y986" s="15">
        <f t="shared" si="204"/>
        <v>1</v>
      </c>
      <c r="Z986" s="15">
        <f t="shared" si="205"/>
        <v>0</v>
      </c>
      <c r="AA986" s="15">
        <f t="shared" si="206"/>
        <v>0</v>
      </c>
    </row>
    <row r="987" spans="1:27" x14ac:dyDescent="0.25">
      <c r="A987" t="s">
        <v>12</v>
      </c>
      <c r="B987" t="s">
        <v>1555</v>
      </c>
      <c r="C987">
        <v>30113006820141</v>
      </c>
      <c r="D987" t="s">
        <v>7147</v>
      </c>
      <c r="E987" t="s">
        <v>7148</v>
      </c>
      <c r="F987">
        <v>2019</v>
      </c>
      <c r="G987" t="s">
        <v>7149</v>
      </c>
      <c r="H987" t="s">
        <v>7150</v>
      </c>
      <c r="I987">
        <v>6</v>
      </c>
      <c r="J987">
        <v>0</v>
      </c>
      <c r="N987" s="15" t="str">
        <f t="shared" si="195"/>
        <v>2020</v>
      </c>
      <c r="O987" s="15" t="str">
        <f t="shared" si="196"/>
        <v>01</v>
      </c>
      <c r="P987" s="15">
        <f t="shared" si="197"/>
        <v>202001</v>
      </c>
      <c r="Q987" s="15">
        <f t="shared" si="207"/>
        <v>202010</v>
      </c>
      <c r="R987" s="15">
        <f t="shared" si="198"/>
        <v>6</v>
      </c>
      <c r="S987" s="15">
        <f t="shared" si="199"/>
        <v>0</v>
      </c>
      <c r="T987" s="16">
        <f t="shared" si="200"/>
        <v>0.83333333333333337</v>
      </c>
      <c r="U987" s="16">
        <f t="shared" si="201"/>
        <v>6</v>
      </c>
      <c r="W987" s="15">
        <f t="shared" si="202"/>
        <v>0</v>
      </c>
      <c r="X987" s="15">
        <f t="shared" si="203"/>
        <v>0</v>
      </c>
      <c r="Y987" s="15">
        <f t="shared" si="204"/>
        <v>1</v>
      </c>
      <c r="Z987" s="15">
        <f t="shared" si="205"/>
        <v>1</v>
      </c>
      <c r="AA987" s="15">
        <f t="shared" si="206"/>
        <v>0</v>
      </c>
    </row>
    <row r="988" spans="1:27" x14ac:dyDescent="0.25">
      <c r="A988" t="s">
        <v>12</v>
      </c>
      <c r="B988" t="s">
        <v>1555</v>
      </c>
      <c r="C988">
        <v>30113006869304</v>
      </c>
      <c r="D988" t="s">
        <v>7147</v>
      </c>
      <c r="E988" t="s">
        <v>7148</v>
      </c>
      <c r="F988">
        <v>2019</v>
      </c>
      <c r="G988" t="s">
        <v>7183</v>
      </c>
      <c r="H988" t="s">
        <v>7184</v>
      </c>
      <c r="I988">
        <v>4</v>
      </c>
      <c r="J988">
        <v>0</v>
      </c>
      <c r="N988" s="15" t="str">
        <f t="shared" si="195"/>
        <v>2020</v>
      </c>
      <c r="O988" s="15" t="str">
        <f t="shared" si="196"/>
        <v>02</v>
      </c>
      <c r="P988" s="15">
        <f t="shared" si="197"/>
        <v>202002</v>
      </c>
      <c r="Q988" s="15">
        <f t="shared" si="207"/>
        <v>202010</v>
      </c>
      <c r="R988" s="15">
        <f t="shared" si="198"/>
        <v>4</v>
      </c>
      <c r="S988" s="15">
        <f t="shared" si="199"/>
        <v>0</v>
      </c>
      <c r="T988" s="16">
        <f t="shared" si="200"/>
        <v>0.75</v>
      </c>
      <c r="U988" s="16">
        <f t="shared" si="201"/>
        <v>4</v>
      </c>
      <c r="W988" s="15">
        <f t="shared" si="202"/>
        <v>0</v>
      </c>
      <c r="X988" s="15">
        <f t="shared" si="203"/>
        <v>0</v>
      </c>
      <c r="Y988" s="15">
        <f t="shared" si="204"/>
        <v>1</v>
      </c>
      <c r="Z988" s="15">
        <f t="shared" si="205"/>
        <v>1</v>
      </c>
      <c r="AA988" s="15">
        <f t="shared" si="206"/>
        <v>0</v>
      </c>
    </row>
    <row r="989" spans="1:27" x14ac:dyDescent="0.25">
      <c r="A989" t="s">
        <v>12</v>
      </c>
      <c r="B989" t="s">
        <v>1555</v>
      </c>
      <c r="C989">
        <v>30113006815174</v>
      </c>
      <c r="D989" t="s">
        <v>7039</v>
      </c>
      <c r="E989" t="s">
        <v>7040</v>
      </c>
      <c r="F989">
        <v>2013</v>
      </c>
      <c r="G989" t="s">
        <v>7041</v>
      </c>
      <c r="H989" t="s">
        <v>7042</v>
      </c>
      <c r="I989">
        <v>5</v>
      </c>
      <c r="J989">
        <v>1</v>
      </c>
      <c r="K989">
        <v>1</v>
      </c>
      <c r="L989">
        <v>1</v>
      </c>
      <c r="N989" s="15" t="str">
        <f t="shared" si="195"/>
        <v>2019</v>
      </c>
      <c r="O989" s="15" t="str">
        <f t="shared" si="196"/>
        <v>11</v>
      </c>
      <c r="P989" s="15">
        <f t="shared" si="197"/>
        <v>201911</v>
      </c>
      <c r="Q989" s="15">
        <f t="shared" si="207"/>
        <v>202010</v>
      </c>
      <c r="R989" s="15">
        <f t="shared" si="198"/>
        <v>6</v>
      </c>
      <c r="S989" s="15">
        <f t="shared" si="199"/>
        <v>2</v>
      </c>
      <c r="T989" s="16">
        <f t="shared" si="200"/>
        <v>1</v>
      </c>
      <c r="U989" s="16">
        <f t="shared" si="201"/>
        <v>6</v>
      </c>
      <c r="W989" s="15">
        <f t="shared" si="202"/>
        <v>0</v>
      </c>
      <c r="X989" s="15">
        <f t="shared" si="203"/>
        <v>0</v>
      </c>
      <c r="Y989" s="15">
        <f t="shared" si="204"/>
        <v>1</v>
      </c>
      <c r="Z989" s="15">
        <f t="shared" si="205"/>
        <v>1</v>
      </c>
      <c r="AA989" s="15">
        <f t="shared" si="206"/>
        <v>0</v>
      </c>
    </row>
    <row r="990" spans="1:27" x14ac:dyDescent="0.25">
      <c r="A990" t="s">
        <v>12</v>
      </c>
      <c r="B990" t="s">
        <v>1555</v>
      </c>
      <c r="C990">
        <v>30113006334564</v>
      </c>
      <c r="D990" t="s">
        <v>3698</v>
      </c>
      <c r="E990" t="s">
        <v>3699</v>
      </c>
      <c r="F990">
        <v>2016</v>
      </c>
      <c r="G990" t="s">
        <v>3899</v>
      </c>
      <c r="H990" t="s">
        <v>3900</v>
      </c>
      <c r="I990">
        <v>47</v>
      </c>
      <c r="J990">
        <v>2</v>
      </c>
      <c r="K990">
        <v>7</v>
      </c>
      <c r="L990">
        <v>1</v>
      </c>
      <c r="N990" s="15" t="str">
        <f t="shared" si="195"/>
        <v>2016</v>
      </c>
      <c r="O990" s="15" t="str">
        <f t="shared" si="196"/>
        <v>10</v>
      </c>
      <c r="P990" s="15">
        <f t="shared" si="197"/>
        <v>201610</v>
      </c>
      <c r="Q990" s="15">
        <f t="shared" si="207"/>
        <v>202010</v>
      </c>
      <c r="R990" s="15">
        <f t="shared" si="198"/>
        <v>49</v>
      </c>
      <c r="S990" s="15">
        <f t="shared" si="199"/>
        <v>8</v>
      </c>
      <c r="T990" s="16">
        <f t="shared" si="200"/>
        <v>4.083333333333333</v>
      </c>
      <c r="U990" s="16">
        <f t="shared" si="201"/>
        <v>12</v>
      </c>
      <c r="W990" s="15">
        <f t="shared" si="202"/>
        <v>1</v>
      </c>
      <c r="X990" s="15">
        <f t="shared" si="203"/>
        <v>0</v>
      </c>
      <c r="Y990" s="15">
        <f t="shared" si="204"/>
        <v>0</v>
      </c>
      <c r="Z990" s="15">
        <f t="shared" si="205"/>
        <v>0</v>
      </c>
      <c r="AA990" s="15">
        <f t="shared" si="206"/>
        <v>0</v>
      </c>
    </row>
    <row r="991" spans="1:27" x14ac:dyDescent="0.25">
      <c r="A991" t="s">
        <v>12</v>
      </c>
      <c r="B991" t="s">
        <v>1555</v>
      </c>
      <c r="C991">
        <v>30113006806595</v>
      </c>
      <c r="D991" t="s">
        <v>6723</v>
      </c>
      <c r="E991" t="s">
        <v>6724</v>
      </c>
      <c r="F991">
        <v>2019</v>
      </c>
      <c r="G991" t="s">
        <v>6725</v>
      </c>
      <c r="H991" t="s">
        <v>6726</v>
      </c>
      <c r="I991">
        <v>6</v>
      </c>
      <c r="J991">
        <v>1</v>
      </c>
      <c r="K991">
        <v>5</v>
      </c>
      <c r="L991">
        <v>1</v>
      </c>
      <c r="N991" s="15" t="str">
        <f t="shared" si="195"/>
        <v>2019</v>
      </c>
      <c r="O991" s="15" t="str">
        <f t="shared" si="196"/>
        <v>09</v>
      </c>
      <c r="P991" s="15">
        <f t="shared" si="197"/>
        <v>201909</v>
      </c>
      <c r="Q991" s="15">
        <f t="shared" si="207"/>
        <v>202007</v>
      </c>
      <c r="R991" s="15">
        <f t="shared" si="198"/>
        <v>7</v>
      </c>
      <c r="S991" s="15">
        <f t="shared" si="199"/>
        <v>6</v>
      </c>
      <c r="T991" s="16">
        <f t="shared" si="200"/>
        <v>1.1666666666666667</v>
      </c>
      <c r="U991" s="16">
        <f t="shared" si="201"/>
        <v>6</v>
      </c>
      <c r="W991" s="15">
        <f t="shared" si="202"/>
        <v>0</v>
      </c>
      <c r="X991" s="15">
        <f t="shared" si="203"/>
        <v>1</v>
      </c>
      <c r="Y991" s="15">
        <f t="shared" si="204"/>
        <v>1</v>
      </c>
      <c r="Z991" s="15">
        <f t="shared" si="205"/>
        <v>1</v>
      </c>
      <c r="AA991" s="15">
        <f t="shared" si="206"/>
        <v>0</v>
      </c>
    </row>
    <row r="992" spans="1:27" x14ac:dyDescent="0.25">
      <c r="A992" t="s">
        <v>12</v>
      </c>
      <c r="B992" t="s">
        <v>1555</v>
      </c>
      <c r="C992">
        <v>30113006710565</v>
      </c>
      <c r="D992" t="s">
        <v>6723</v>
      </c>
      <c r="E992" t="s">
        <v>6724</v>
      </c>
      <c r="F992">
        <v>2019</v>
      </c>
      <c r="G992" t="s">
        <v>6822</v>
      </c>
      <c r="H992" t="s">
        <v>6823</v>
      </c>
      <c r="I992">
        <v>6</v>
      </c>
      <c r="J992">
        <v>0</v>
      </c>
      <c r="K992">
        <v>4</v>
      </c>
      <c r="L992">
        <v>0</v>
      </c>
      <c r="N992" s="15" t="str">
        <f t="shared" si="195"/>
        <v>2019</v>
      </c>
      <c r="O992" s="15" t="str">
        <f t="shared" si="196"/>
        <v>10</v>
      </c>
      <c r="P992" s="15">
        <f t="shared" si="197"/>
        <v>201910</v>
      </c>
      <c r="Q992" s="15">
        <f t="shared" si="207"/>
        <v>202010</v>
      </c>
      <c r="R992" s="15">
        <f t="shared" si="198"/>
        <v>6</v>
      </c>
      <c r="S992" s="15">
        <f t="shared" si="199"/>
        <v>4</v>
      </c>
      <c r="T992" s="16">
        <f t="shared" si="200"/>
        <v>1.0833333333333333</v>
      </c>
      <c r="U992" s="16">
        <f t="shared" si="201"/>
        <v>5.5384615384615392</v>
      </c>
      <c r="W992" s="15">
        <f t="shared" si="202"/>
        <v>0</v>
      </c>
      <c r="X992" s="15">
        <f t="shared" si="203"/>
        <v>0</v>
      </c>
      <c r="Y992" s="15">
        <f t="shared" si="204"/>
        <v>1</v>
      </c>
      <c r="Z992" s="15">
        <f t="shared" si="205"/>
        <v>1</v>
      </c>
      <c r="AA992" s="15">
        <f t="shared" si="206"/>
        <v>0</v>
      </c>
    </row>
    <row r="993" spans="1:27" x14ac:dyDescent="0.25">
      <c r="A993" t="s">
        <v>12</v>
      </c>
      <c r="B993" t="s">
        <v>1555</v>
      </c>
      <c r="C993">
        <v>30113006917350</v>
      </c>
      <c r="D993" t="s">
        <v>7479</v>
      </c>
      <c r="E993" t="s">
        <v>7480</v>
      </c>
      <c r="F993">
        <v>2018</v>
      </c>
      <c r="G993" t="s">
        <v>7481</v>
      </c>
      <c r="H993" t="s">
        <v>7482</v>
      </c>
      <c r="I993">
        <v>4</v>
      </c>
      <c r="J993">
        <v>0</v>
      </c>
      <c r="N993" s="15" t="str">
        <f t="shared" si="195"/>
        <v>2020</v>
      </c>
      <c r="O993" s="15" t="str">
        <f t="shared" si="196"/>
        <v>07</v>
      </c>
      <c r="P993" s="15">
        <f t="shared" si="197"/>
        <v>202007</v>
      </c>
      <c r="Q993" s="15">
        <f t="shared" si="207"/>
        <v>202010</v>
      </c>
      <c r="R993" s="15">
        <f t="shared" si="198"/>
        <v>4</v>
      </c>
      <c r="S993" s="15">
        <f t="shared" si="199"/>
        <v>0</v>
      </c>
      <c r="T993" s="16">
        <f t="shared" si="200"/>
        <v>0.33333333333333331</v>
      </c>
      <c r="U993" s="16">
        <f t="shared" si="201"/>
        <v>4</v>
      </c>
      <c r="W993" s="15">
        <f t="shared" si="202"/>
        <v>0</v>
      </c>
      <c r="X993" s="15">
        <f t="shared" si="203"/>
        <v>0</v>
      </c>
      <c r="Y993" s="15">
        <f t="shared" si="204"/>
        <v>1</v>
      </c>
      <c r="Z993" s="15">
        <f t="shared" si="205"/>
        <v>1</v>
      </c>
      <c r="AA993" s="15">
        <f t="shared" si="206"/>
        <v>0</v>
      </c>
    </row>
    <row r="994" spans="1:27" x14ac:dyDescent="0.25">
      <c r="A994" t="s">
        <v>12</v>
      </c>
      <c r="B994" t="s">
        <v>1555</v>
      </c>
      <c r="C994">
        <v>30113006718626</v>
      </c>
      <c r="D994" t="s">
        <v>6186</v>
      </c>
      <c r="F994">
        <v>2019</v>
      </c>
      <c r="G994" t="s">
        <v>6187</v>
      </c>
      <c r="H994" t="s">
        <v>6188</v>
      </c>
      <c r="I994">
        <v>11</v>
      </c>
      <c r="J994">
        <v>1</v>
      </c>
      <c r="K994">
        <v>8</v>
      </c>
      <c r="L994">
        <v>1</v>
      </c>
      <c r="N994" s="15" t="str">
        <f t="shared" si="195"/>
        <v>2019</v>
      </c>
      <c r="O994" s="15" t="str">
        <f t="shared" si="196"/>
        <v>05</v>
      </c>
      <c r="P994" s="15">
        <f t="shared" si="197"/>
        <v>201905</v>
      </c>
      <c r="Q994" s="15">
        <f t="shared" si="207"/>
        <v>202010</v>
      </c>
      <c r="R994" s="15">
        <f t="shared" si="198"/>
        <v>12</v>
      </c>
      <c r="S994" s="15">
        <f t="shared" si="199"/>
        <v>9</v>
      </c>
      <c r="T994" s="16">
        <f t="shared" si="200"/>
        <v>1.5</v>
      </c>
      <c r="U994" s="16">
        <f t="shared" si="201"/>
        <v>8</v>
      </c>
      <c r="W994" s="15">
        <f t="shared" si="202"/>
        <v>0</v>
      </c>
      <c r="X994" s="15">
        <f t="shared" si="203"/>
        <v>0</v>
      </c>
      <c r="Y994" s="15">
        <f t="shared" si="204"/>
        <v>0</v>
      </c>
      <c r="Z994" s="15">
        <f t="shared" si="205"/>
        <v>0</v>
      </c>
      <c r="AA994" s="15">
        <f t="shared" si="206"/>
        <v>0</v>
      </c>
    </row>
    <row r="995" spans="1:27" x14ac:dyDescent="0.25">
      <c r="A995" t="s">
        <v>12</v>
      </c>
      <c r="B995" t="s">
        <v>1555</v>
      </c>
      <c r="C995">
        <v>30113006745595</v>
      </c>
      <c r="D995" t="s">
        <v>6186</v>
      </c>
      <c r="F995">
        <v>2019</v>
      </c>
      <c r="G995" t="s">
        <v>6206</v>
      </c>
      <c r="H995" t="s">
        <v>6207</v>
      </c>
      <c r="I995">
        <v>9</v>
      </c>
      <c r="J995">
        <v>0</v>
      </c>
      <c r="K995">
        <v>5</v>
      </c>
      <c r="L995">
        <v>0</v>
      </c>
      <c r="N995" s="15" t="str">
        <f t="shared" si="195"/>
        <v>2019</v>
      </c>
      <c r="O995" s="15" t="str">
        <f t="shared" si="196"/>
        <v>05</v>
      </c>
      <c r="P995" s="15">
        <f t="shared" si="197"/>
        <v>201905</v>
      </c>
      <c r="Q995" s="15">
        <f t="shared" si="207"/>
        <v>202009</v>
      </c>
      <c r="R995" s="15">
        <f t="shared" si="198"/>
        <v>9</v>
      </c>
      <c r="S995" s="15">
        <f t="shared" si="199"/>
        <v>5</v>
      </c>
      <c r="T995" s="16">
        <f t="shared" si="200"/>
        <v>1.5</v>
      </c>
      <c r="U995" s="16">
        <f t="shared" si="201"/>
        <v>6</v>
      </c>
      <c r="W995" s="15">
        <f t="shared" si="202"/>
        <v>0</v>
      </c>
      <c r="X995" s="15">
        <f t="shared" si="203"/>
        <v>0</v>
      </c>
      <c r="Y995" s="15">
        <f t="shared" si="204"/>
        <v>1</v>
      </c>
      <c r="Z995" s="15">
        <f t="shared" si="205"/>
        <v>1</v>
      </c>
      <c r="AA995" s="15">
        <f t="shared" si="206"/>
        <v>0</v>
      </c>
    </row>
    <row r="996" spans="1:27" x14ac:dyDescent="0.25">
      <c r="A996" t="s">
        <v>12</v>
      </c>
      <c r="B996" t="s">
        <v>1555</v>
      </c>
      <c r="C996">
        <v>30113006529809</v>
      </c>
      <c r="D996" t="s">
        <v>5024</v>
      </c>
      <c r="E996" t="s">
        <v>2804</v>
      </c>
      <c r="F996">
        <v>2018</v>
      </c>
      <c r="G996" t="s">
        <v>5025</v>
      </c>
      <c r="H996" t="s">
        <v>5026</v>
      </c>
      <c r="I996">
        <v>22</v>
      </c>
      <c r="J996">
        <v>2</v>
      </c>
      <c r="K996">
        <v>8</v>
      </c>
      <c r="L996">
        <v>0</v>
      </c>
      <c r="N996" s="15" t="str">
        <f t="shared" si="195"/>
        <v>2018</v>
      </c>
      <c r="O996" s="15" t="str">
        <f t="shared" si="196"/>
        <v>03</v>
      </c>
      <c r="P996" s="15">
        <f t="shared" si="197"/>
        <v>201803</v>
      </c>
      <c r="Q996" s="15">
        <f t="shared" si="207"/>
        <v>202009</v>
      </c>
      <c r="R996" s="15">
        <f t="shared" si="198"/>
        <v>24</v>
      </c>
      <c r="S996" s="15">
        <f t="shared" si="199"/>
        <v>8</v>
      </c>
      <c r="T996" s="16">
        <f t="shared" si="200"/>
        <v>2.6666666666666665</v>
      </c>
      <c r="U996" s="16">
        <f t="shared" si="201"/>
        <v>9</v>
      </c>
      <c r="W996" s="15">
        <f t="shared" si="202"/>
        <v>1</v>
      </c>
      <c r="X996" s="15">
        <f t="shared" si="203"/>
        <v>0</v>
      </c>
      <c r="Y996" s="15">
        <f t="shared" si="204"/>
        <v>0</v>
      </c>
      <c r="Z996" s="15">
        <f t="shared" si="205"/>
        <v>0</v>
      </c>
      <c r="AA996" s="15">
        <f t="shared" si="206"/>
        <v>0</v>
      </c>
    </row>
    <row r="997" spans="1:27" x14ac:dyDescent="0.25">
      <c r="A997" t="s">
        <v>12</v>
      </c>
      <c r="B997" t="s">
        <v>1555</v>
      </c>
      <c r="C997">
        <v>30113006553221</v>
      </c>
      <c r="D997" t="s">
        <v>5024</v>
      </c>
      <c r="E997" t="s">
        <v>2804</v>
      </c>
      <c r="F997">
        <v>2018</v>
      </c>
      <c r="G997" t="s">
        <v>5067</v>
      </c>
      <c r="H997" t="s">
        <v>5068</v>
      </c>
      <c r="I997">
        <v>33</v>
      </c>
      <c r="J997">
        <v>1</v>
      </c>
      <c r="K997">
        <v>10</v>
      </c>
      <c r="L997">
        <v>1</v>
      </c>
      <c r="N997" s="15" t="str">
        <f t="shared" si="195"/>
        <v>2018</v>
      </c>
      <c r="O997" s="15" t="str">
        <f t="shared" si="196"/>
        <v>03</v>
      </c>
      <c r="P997" s="15">
        <f t="shared" si="197"/>
        <v>201803</v>
      </c>
      <c r="Q997" s="15">
        <f t="shared" si="207"/>
        <v>202009</v>
      </c>
      <c r="R997" s="15">
        <f t="shared" si="198"/>
        <v>34</v>
      </c>
      <c r="S997" s="15">
        <f t="shared" si="199"/>
        <v>11</v>
      </c>
      <c r="T997" s="16">
        <f t="shared" si="200"/>
        <v>2.6666666666666665</v>
      </c>
      <c r="U997" s="16">
        <f t="shared" si="201"/>
        <v>12.75</v>
      </c>
      <c r="W997" s="15">
        <f t="shared" si="202"/>
        <v>1</v>
      </c>
      <c r="X997" s="15">
        <f t="shared" si="203"/>
        <v>0</v>
      </c>
      <c r="Y997" s="15">
        <f t="shared" si="204"/>
        <v>0</v>
      </c>
      <c r="Z997" s="15">
        <f t="shared" si="205"/>
        <v>0</v>
      </c>
      <c r="AA997" s="15">
        <f t="shared" si="206"/>
        <v>0</v>
      </c>
    </row>
    <row r="998" spans="1:27" x14ac:dyDescent="0.25">
      <c r="A998" t="s">
        <v>12</v>
      </c>
      <c r="B998" t="s">
        <v>1555</v>
      </c>
      <c r="C998">
        <v>30113006545003</v>
      </c>
      <c r="D998" t="s">
        <v>5369</v>
      </c>
      <c r="E998" t="s">
        <v>2804</v>
      </c>
      <c r="F998">
        <v>2018</v>
      </c>
      <c r="G998" t="s">
        <v>5370</v>
      </c>
      <c r="H998" t="s">
        <v>5371</v>
      </c>
      <c r="I998">
        <v>23</v>
      </c>
      <c r="J998">
        <v>2</v>
      </c>
      <c r="K998">
        <v>10</v>
      </c>
      <c r="L998">
        <v>2</v>
      </c>
      <c r="N998" s="15" t="str">
        <f t="shared" si="195"/>
        <v>2018</v>
      </c>
      <c r="O998" s="15" t="str">
        <f t="shared" si="196"/>
        <v>06</v>
      </c>
      <c r="P998" s="15">
        <f t="shared" si="197"/>
        <v>201806</v>
      </c>
      <c r="Q998" s="15">
        <f t="shared" si="207"/>
        <v>202009</v>
      </c>
      <c r="R998" s="15">
        <f t="shared" si="198"/>
        <v>25</v>
      </c>
      <c r="S998" s="15">
        <f t="shared" si="199"/>
        <v>12</v>
      </c>
      <c r="T998" s="16">
        <f t="shared" si="200"/>
        <v>2.4166666666666665</v>
      </c>
      <c r="U998" s="16">
        <f t="shared" si="201"/>
        <v>10.344827586206897</v>
      </c>
      <c r="W998" s="15">
        <f t="shared" si="202"/>
        <v>1</v>
      </c>
      <c r="X998" s="15">
        <f t="shared" si="203"/>
        <v>0</v>
      </c>
      <c r="Y998" s="15">
        <f t="shared" si="204"/>
        <v>0</v>
      </c>
      <c r="Z998" s="15">
        <f t="shared" si="205"/>
        <v>0</v>
      </c>
      <c r="AA998" s="15">
        <f t="shared" si="206"/>
        <v>0</v>
      </c>
    </row>
    <row r="999" spans="1:27" x14ac:dyDescent="0.25">
      <c r="A999" t="s">
        <v>12</v>
      </c>
      <c r="B999" t="s">
        <v>1555</v>
      </c>
      <c r="C999">
        <v>30113006638212</v>
      </c>
      <c r="D999" t="s">
        <v>5369</v>
      </c>
      <c r="E999" t="s">
        <v>2804</v>
      </c>
      <c r="F999">
        <v>2018</v>
      </c>
      <c r="G999" t="s">
        <v>5393</v>
      </c>
      <c r="H999" t="s">
        <v>5394</v>
      </c>
      <c r="I999">
        <v>23</v>
      </c>
      <c r="J999">
        <v>0</v>
      </c>
      <c r="K999">
        <v>7</v>
      </c>
      <c r="L999">
        <v>0</v>
      </c>
      <c r="N999" s="15" t="str">
        <f t="shared" si="195"/>
        <v>2018</v>
      </c>
      <c r="O999" s="15" t="str">
        <f t="shared" si="196"/>
        <v>07</v>
      </c>
      <c r="P999" s="15">
        <f t="shared" si="197"/>
        <v>201807</v>
      </c>
      <c r="Q999" s="15">
        <f t="shared" si="207"/>
        <v>202010</v>
      </c>
      <c r="R999" s="15">
        <f t="shared" si="198"/>
        <v>23</v>
      </c>
      <c r="S999" s="15">
        <f t="shared" si="199"/>
        <v>7</v>
      </c>
      <c r="T999" s="16">
        <f t="shared" si="200"/>
        <v>2.3333333333333335</v>
      </c>
      <c r="U999" s="16">
        <f t="shared" si="201"/>
        <v>9.8571428571428559</v>
      </c>
      <c r="W999" s="15">
        <f t="shared" si="202"/>
        <v>1</v>
      </c>
      <c r="X999" s="15">
        <f t="shared" si="203"/>
        <v>0</v>
      </c>
      <c r="Y999" s="15">
        <f t="shared" si="204"/>
        <v>0</v>
      </c>
      <c r="Z999" s="15">
        <f t="shared" si="205"/>
        <v>0</v>
      </c>
      <c r="AA999" s="15">
        <f t="shared" si="206"/>
        <v>0</v>
      </c>
    </row>
    <row r="1000" spans="1:27" x14ac:dyDescent="0.25">
      <c r="A1000" t="s">
        <v>12</v>
      </c>
      <c r="B1000" t="s">
        <v>1555</v>
      </c>
      <c r="C1000">
        <v>30113006737691</v>
      </c>
      <c r="D1000" t="s">
        <v>6123</v>
      </c>
      <c r="E1000" t="s">
        <v>6124</v>
      </c>
      <c r="F1000">
        <v>2019</v>
      </c>
      <c r="G1000" t="s">
        <v>6125</v>
      </c>
      <c r="H1000" t="s">
        <v>6126</v>
      </c>
      <c r="I1000">
        <v>14</v>
      </c>
      <c r="J1000">
        <v>0</v>
      </c>
      <c r="K1000">
        <v>12</v>
      </c>
      <c r="L1000">
        <v>0</v>
      </c>
      <c r="N1000" s="15" t="str">
        <f t="shared" si="195"/>
        <v>2019</v>
      </c>
      <c r="O1000" s="15" t="str">
        <f t="shared" si="196"/>
        <v>03</v>
      </c>
      <c r="P1000" s="15">
        <f t="shared" si="197"/>
        <v>201903</v>
      </c>
      <c r="Q1000" s="15">
        <f t="shared" si="207"/>
        <v>202003</v>
      </c>
      <c r="R1000" s="15">
        <f t="shared" si="198"/>
        <v>14</v>
      </c>
      <c r="S1000" s="15">
        <f t="shared" si="199"/>
        <v>12</v>
      </c>
      <c r="T1000" s="16">
        <f t="shared" si="200"/>
        <v>1.6666666666666667</v>
      </c>
      <c r="U1000" s="16">
        <f t="shared" si="201"/>
        <v>8.4</v>
      </c>
      <c r="W1000" s="15">
        <f t="shared" si="202"/>
        <v>0</v>
      </c>
      <c r="X1000" s="15">
        <f t="shared" si="203"/>
        <v>1</v>
      </c>
      <c r="Y1000" s="15">
        <f t="shared" si="204"/>
        <v>0</v>
      </c>
      <c r="Z1000" s="15">
        <f t="shared" si="205"/>
        <v>0</v>
      </c>
      <c r="AA1000" s="15">
        <f t="shared" si="206"/>
        <v>0</v>
      </c>
    </row>
    <row r="1001" spans="1:27" x14ac:dyDescent="0.25">
      <c r="A1001" t="s">
        <v>12</v>
      </c>
      <c r="B1001" t="s">
        <v>1555</v>
      </c>
      <c r="C1001">
        <v>30113006718790</v>
      </c>
      <c r="D1001" t="s">
        <v>6123</v>
      </c>
      <c r="E1001" t="s">
        <v>6124</v>
      </c>
      <c r="F1001">
        <v>2019</v>
      </c>
      <c r="G1001" t="s">
        <v>6189</v>
      </c>
      <c r="H1001" t="s">
        <v>6190</v>
      </c>
      <c r="I1001">
        <v>11</v>
      </c>
      <c r="J1001">
        <v>1</v>
      </c>
      <c r="K1001">
        <v>8</v>
      </c>
      <c r="L1001">
        <v>1</v>
      </c>
      <c r="N1001" s="15" t="str">
        <f t="shared" si="195"/>
        <v>2019</v>
      </c>
      <c r="O1001" s="15" t="str">
        <f t="shared" si="196"/>
        <v>05</v>
      </c>
      <c r="P1001" s="15">
        <f t="shared" si="197"/>
        <v>201905</v>
      </c>
      <c r="Q1001" s="15">
        <f t="shared" si="207"/>
        <v>202010</v>
      </c>
      <c r="R1001" s="15">
        <f t="shared" si="198"/>
        <v>12</v>
      </c>
      <c r="S1001" s="15">
        <f t="shared" si="199"/>
        <v>9</v>
      </c>
      <c r="T1001" s="16">
        <f t="shared" si="200"/>
        <v>1.5</v>
      </c>
      <c r="U1001" s="16">
        <f t="shared" si="201"/>
        <v>8</v>
      </c>
      <c r="W1001" s="15">
        <f t="shared" si="202"/>
        <v>0</v>
      </c>
      <c r="X1001" s="15">
        <f t="shared" si="203"/>
        <v>0</v>
      </c>
      <c r="Y1001" s="15">
        <f t="shared" si="204"/>
        <v>0</v>
      </c>
      <c r="Z1001" s="15">
        <f t="shared" si="205"/>
        <v>0</v>
      </c>
      <c r="AA1001" s="15">
        <f t="shared" si="206"/>
        <v>0</v>
      </c>
    </row>
    <row r="1002" spans="1:27" x14ac:dyDescent="0.25">
      <c r="A1002" t="s">
        <v>12</v>
      </c>
      <c r="B1002" t="s">
        <v>1555</v>
      </c>
      <c r="C1002">
        <v>30113006801547</v>
      </c>
      <c r="D1002" t="s">
        <v>6549</v>
      </c>
      <c r="E1002" t="s">
        <v>3347</v>
      </c>
      <c r="F1002">
        <v>2013</v>
      </c>
      <c r="G1002" t="s">
        <v>6550</v>
      </c>
      <c r="H1002" t="s">
        <v>6551</v>
      </c>
      <c r="I1002">
        <v>8</v>
      </c>
      <c r="J1002">
        <v>0</v>
      </c>
      <c r="K1002">
        <v>5</v>
      </c>
      <c r="L1002">
        <v>0</v>
      </c>
      <c r="N1002" s="15" t="str">
        <f t="shared" si="195"/>
        <v>2019</v>
      </c>
      <c r="O1002" s="15" t="str">
        <f t="shared" si="196"/>
        <v>08</v>
      </c>
      <c r="P1002" s="15">
        <f t="shared" si="197"/>
        <v>201908</v>
      </c>
      <c r="Q1002" s="15">
        <f t="shared" si="207"/>
        <v>202010</v>
      </c>
      <c r="R1002" s="15">
        <f t="shared" si="198"/>
        <v>8</v>
      </c>
      <c r="S1002" s="15">
        <f t="shared" si="199"/>
        <v>5</v>
      </c>
      <c r="T1002" s="16">
        <f t="shared" si="200"/>
        <v>1.25</v>
      </c>
      <c r="U1002" s="16">
        <f t="shared" si="201"/>
        <v>6.4</v>
      </c>
      <c r="W1002" s="15">
        <f t="shared" si="202"/>
        <v>0</v>
      </c>
      <c r="X1002" s="15">
        <f t="shared" si="203"/>
        <v>0</v>
      </c>
      <c r="Y1002" s="15">
        <f t="shared" si="204"/>
        <v>1</v>
      </c>
      <c r="Z1002" s="15">
        <f t="shared" si="205"/>
        <v>1</v>
      </c>
      <c r="AA1002" s="15">
        <f t="shared" si="206"/>
        <v>0</v>
      </c>
    </row>
    <row r="1003" spans="1:27" x14ac:dyDescent="0.25">
      <c r="A1003" t="s">
        <v>12</v>
      </c>
      <c r="B1003" t="s">
        <v>1555</v>
      </c>
      <c r="C1003">
        <v>30113006094283</v>
      </c>
      <c r="D1003" t="s">
        <v>2530</v>
      </c>
      <c r="E1003" t="s">
        <v>2531</v>
      </c>
      <c r="F1003">
        <v>2014</v>
      </c>
      <c r="G1003" t="s">
        <v>2532</v>
      </c>
      <c r="H1003" t="s">
        <v>2533</v>
      </c>
      <c r="I1003">
        <v>85</v>
      </c>
      <c r="J1003">
        <v>11</v>
      </c>
      <c r="K1003">
        <v>11</v>
      </c>
      <c r="L1003">
        <v>2</v>
      </c>
      <c r="N1003" s="15" t="str">
        <f t="shared" si="195"/>
        <v>2015</v>
      </c>
      <c r="O1003" s="15" t="str">
        <f t="shared" si="196"/>
        <v>02</v>
      </c>
      <c r="P1003" s="15">
        <f t="shared" si="197"/>
        <v>201502</v>
      </c>
      <c r="Q1003" s="15">
        <f t="shared" si="207"/>
        <v>202010</v>
      </c>
      <c r="R1003" s="15">
        <f t="shared" si="198"/>
        <v>96</v>
      </c>
      <c r="S1003" s="15">
        <f t="shared" si="199"/>
        <v>13</v>
      </c>
      <c r="T1003" s="16">
        <f t="shared" si="200"/>
        <v>5.75</v>
      </c>
      <c r="U1003" s="16">
        <f t="shared" si="201"/>
        <v>16.695652173913043</v>
      </c>
      <c r="W1003" s="15">
        <f t="shared" si="202"/>
        <v>1</v>
      </c>
      <c r="X1003" s="15">
        <f t="shared" si="203"/>
        <v>0</v>
      </c>
      <c r="Y1003" s="15">
        <f t="shared" si="204"/>
        <v>0</v>
      </c>
      <c r="Z1003" s="15">
        <f t="shared" si="205"/>
        <v>0</v>
      </c>
      <c r="AA1003" s="15">
        <f t="shared" si="206"/>
        <v>0</v>
      </c>
    </row>
    <row r="1004" spans="1:27" x14ac:dyDescent="0.25">
      <c r="A1004" t="s">
        <v>12</v>
      </c>
      <c r="B1004" t="s">
        <v>1555</v>
      </c>
      <c r="C1004">
        <v>30113006837251</v>
      </c>
      <c r="D1004" t="s">
        <v>7203</v>
      </c>
      <c r="E1004" t="s">
        <v>3347</v>
      </c>
      <c r="F1004">
        <v>2015</v>
      </c>
      <c r="G1004" t="s">
        <v>7204</v>
      </c>
      <c r="H1004" t="s">
        <v>7205</v>
      </c>
      <c r="I1004">
        <v>1</v>
      </c>
      <c r="J1004">
        <v>0</v>
      </c>
      <c r="N1004" s="15" t="str">
        <f t="shared" si="195"/>
        <v>2020</v>
      </c>
      <c r="O1004" s="15" t="str">
        <f t="shared" si="196"/>
        <v>04</v>
      </c>
      <c r="P1004" s="15">
        <f t="shared" si="197"/>
        <v>202004</v>
      </c>
      <c r="Q1004" s="15">
        <f t="shared" si="207"/>
        <v>202008</v>
      </c>
      <c r="R1004" s="15">
        <f t="shared" si="198"/>
        <v>1</v>
      </c>
      <c r="S1004" s="15">
        <f t="shared" si="199"/>
        <v>0</v>
      </c>
      <c r="T1004" s="16">
        <f t="shared" si="200"/>
        <v>0.58333333333333337</v>
      </c>
      <c r="U1004" s="16">
        <f t="shared" si="201"/>
        <v>1</v>
      </c>
      <c r="W1004" s="15">
        <f t="shared" si="202"/>
        <v>0</v>
      </c>
      <c r="X1004" s="15">
        <f t="shared" si="203"/>
        <v>0</v>
      </c>
      <c r="Y1004" s="15">
        <f t="shared" si="204"/>
        <v>1</v>
      </c>
      <c r="Z1004" s="15">
        <f t="shared" si="205"/>
        <v>1</v>
      </c>
      <c r="AA1004" s="15">
        <f t="shared" si="206"/>
        <v>0</v>
      </c>
    </row>
    <row r="1005" spans="1:27" x14ac:dyDescent="0.25">
      <c r="A1005" t="s">
        <v>12</v>
      </c>
      <c r="B1005" t="s">
        <v>1555</v>
      </c>
      <c r="C1005">
        <v>30113006188333</v>
      </c>
      <c r="D1005" t="s">
        <v>3655</v>
      </c>
      <c r="E1005" t="s">
        <v>3656</v>
      </c>
      <c r="F1005">
        <v>2016</v>
      </c>
      <c r="G1005" t="s">
        <v>3657</v>
      </c>
      <c r="H1005" t="s">
        <v>3658</v>
      </c>
      <c r="I1005">
        <v>58</v>
      </c>
      <c r="J1005">
        <v>6</v>
      </c>
      <c r="K1005">
        <v>13</v>
      </c>
      <c r="L1005">
        <v>0</v>
      </c>
      <c r="N1005" s="15" t="str">
        <f t="shared" si="195"/>
        <v>2016</v>
      </c>
      <c r="O1005" s="15" t="str">
        <f t="shared" si="196"/>
        <v>06</v>
      </c>
      <c r="P1005" s="15">
        <f t="shared" si="197"/>
        <v>201606</v>
      </c>
      <c r="Q1005" s="15">
        <f t="shared" si="207"/>
        <v>202010</v>
      </c>
      <c r="R1005" s="15">
        <f t="shared" si="198"/>
        <v>64</v>
      </c>
      <c r="S1005" s="15">
        <f t="shared" si="199"/>
        <v>13</v>
      </c>
      <c r="T1005" s="16">
        <f t="shared" si="200"/>
        <v>4.416666666666667</v>
      </c>
      <c r="U1005" s="16">
        <f t="shared" si="201"/>
        <v>14.490566037735848</v>
      </c>
      <c r="W1005" s="15">
        <f t="shared" si="202"/>
        <v>1</v>
      </c>
      <c r="X1005" s="15">
        <f t="shared" si="203"/>
        <v>0</v>
      </c>
      <c r="Y1005" s="15">
        <f t="shared" si="204"/>
        <v>0</v>
      </c>
      <c r="Z1005" s="15">
        <f t="shared" si="205"/>
        <v>0</v>
      </c>
      <c r="AA1005" s="15">
        <f t="shared" si="206"/>
        <v>0</v>
      </c>
    </row>
    <row r="1006" spans="1:27" x14ac:dyDescent="0.25">
      <c r="A1006" t="s">
        <v>12</v>
      </c>
      <c r="B1006" t="s">
        <v>1555</v>
      </c>
      <c r="C1006">
        <v>30113006410422</v>
      </c>
      <c r="D1006" t="s">
        <v>4325</v>
      </c>
      <c r="E1006" t="s">
        <v>3656</v>
      </c>
      <c r="F1006">
        <v>2017</v>
      </c>
      <c r="G1006" t="s">
        <v>4326</v>
      </c>
      <c r="H1006" t="s">
        <v>4327</v>
      </c>
      <c r="I1006">
        <v>40</v>
      </c>
      <c r="J1006">
        <v>4</v>
      </c>
      <c r="K1006">
        <v>9</v>
      </c>
      <c r="L1006">
        <v>0</v>
      </c>
      <c r="N1006" s="15" t="str">
        <f t="shared" si="195"/>
        <v>2017</v>
      </c>
      <c r="O1006" s="15" t="str">
        <f t="shared" si="196"/>
        <v>05</v>
      </c>
      <c r="P1006" s="15">
        <f t="shared" si="197"/>
        <v>201705</v>
      </c>
      <c r="Q1006" s="15">
        <f t="shared" si="207"/>
        <v>202009</v>
      </c>
      <c r="R1006" s="15">
        <f t="shared" si="198"/>
        <v>44</v>
      </c>
      <c r="S1006" s="15">
        <f t="shared" si="199"/>
        <v>9</v>
      </c>
      <c r="T1006" s="16">
        <f t="shared" si="200"/>
        <v>3.5</v>
      </c>
      <c r="U1006" s="16">
        <f t="shared" si="201"/>
        <v>12.571428571428571</v>
      </c>
      <c r="W1006" s="15">
        <f t="shared" si="202"/>
        <v>1</v>
      </c>
      <c r="X1006" s="15">
        <f t="shared" si="203"/>
        <v>0</v>
      </c>
      <c r="Y1006" s="15">
        <f t="shared" si="204"/>
        <v>0</v>
      </c>
      <c r="Z1006" s="15">
        <f t="shared" si="205"/>
        <v>0</v>
      </c>
      <c r="AA1006" s="15">
        <f t="shared" si="206"/>
        <v>0</v>
      </c>
    </row>
    <row r="1007" spans="1:27" x14ac:dyDescent="0.25">
      <c r="A1007" t="s">
        <v>12</v>
      </c>
      <c r="B1007" t="s">
        <v>1555</v>
      </c>
      <c r="C1007">
        <v>30113006197151</v>
      </c>
      <c r="D1007" t="s">
        <v>3682</v>
      </c>
      <c r="E1007" t="s">
        <v>3683</v>
      </c>
      <c r="F1007">
        <v>2016</v>
      </c>
      <c r="G1007" t="s">
        <v>3684</v>
      </c>
      <c r="H1007" t="s">
        <v>3685</v>
      </c>
      <c r="I1007">
        <v>60</v>
      </c>
      <c r="J1007">
        <v>8</v>
      </c>
      <c r="K1007">
        <v>10</v>
      </c>
      <c r="L1007">
        <v>0</v>
      </c>
      <c r="N1007" s="15" t="str">
        <f t="shared" si="195"/>
        <v>2016</v>
      </c>
      <c r="O1007" s="15" t="str">
        <f t="shared" si="196"/>
        <v>07</v>
      </c>
      <c r="P1007" s="15">
        <f t="shared" si="197"/>
        <v>201607</v>
      </c>
      <c r="Q1007" s="15">
        <f t="shared" si="207"/>
        <v>202010</v>
      </c>
      <c r="R1007" s="15">
        <f t="shared" si="198"/>
        <v>68</v>
      </c>
      <c r="S1007" s="15">
        <f t="shared" si="199"/>
        <v>10</v>
      </c>
      <c r="T1007" s="16">
        <f t="shared" si="200"/>
        <v>4.333333333333333</v>
      </c>
      <c r="U1007" s="16">
        <f t="shared" si="201"/>
        <v>15.692307692307693</v>
      </c>
      <c r="W1007" s="15">
        <f t="shared" si="202"/>
        <v>1</v>
      </c>
      <c r="X1007" s="15">
        <f t="shared" si="203"/>
        <v>0</v>
      </c>
      <c r="Y1007" s="15">
        <f t="shared" si="204"/>
        <v>0</v>
      </c>
      <c r="Z1007" s="15">
        <f t="shared" si="205"/>
        <v>0</v>
      </c>
      <c r="AA1007" s="15">
        <f t="shared" si="206"/>
        <v>0</v>
      </c>
    </row>
    <row r="1008" spans="1:27" x14ac:dyDescent="0.25">
      <c r="A1008" t="s">
        <v>12</v>
      </c>
      <c r="B1008" t="s">
        <v>1555</v>
      </c>
      <c r="C1008">
        <v>30113006579200</v>
      </c>
      <c r="D1008" t="s">
        <v>4781</v>
      </c>
      <c r="E1008" t="s">
        <v>4782</v>
      </c>
      <c r="F1008">
        <v>2014</v>
      </c>
      <c r="G1008" t="s">
        <v>4783</v>
      </c>
      <c r="H1008" t="s">
        <v>4784</v>
      </c>
      <c r="I1008">
        <v>31</v>
      </c>
      <c r="J1008">
        <v>3</v>
      </c>
      <c r="K1008">
        <v>10</v>
      </c>
      <c r="L1008">
        <v>0</v>
      </c>
      <c r="N1008" s="15" t="str">
        <f t="shared" si="195"/>
        <v>2018</v>
      </c>
      <c r="O1008" s="15" t="str">
        <f t="shared" si="196"/>
        <v>01</v>
      </c>
      <c r="P1008" s="15">
        <f t="shared" si="197"/>
        <v>201801</v>
      </c>
      <c r="Q1008" s="15">
        <f t="shared" si="207"/>
        <v>202010</v>
      </c>
      <c r="R1008" s="15">
        <f t="shared" si="198"/>
        <v>34</v>
      </c>
      <c r="S1008" s="15">
        <f t="shared" si="199"/>
        <v>10</v>
      </c>
      <c r="T1008" s="16">
        <f t="shared" si="200"/>
        <v>2.8333333333333335</v>
      </c>
      <c r="U1008" s="16">
        <f t="shared" si="201"/>
        <v>12</v>
      </c>
      <c r="W1008" s="15">
        <f t="shared" si="202"/>
        <v>1</v>
      </c>
      <c r="X1008" s="15">
        <f t="shared" si="203"/>
        <v>0</v>
      </c>
      <c r="Y1008" s="15">
        <f t="shared" si="204"/>
        <v>0</v>
      </c>
      <c r="Z1008" s="15">
        <f t="shared" si="205"/>
        <v>0</v>
      </c>
      <c r="AA1008" s="15">
        <f t="shared" si="206"/>
        <v>0</v>
      </c>
    </row>
    <row r="1009" spans="1:27" x14ac:dyDescent="0.25">
      <c r="A1009" t="s">
        <v>12</v>
      </c>
      <c r="B1009" t="s">
        <v>1555</v>
      </c>
      <c r="C1009">
        <v>30113006728039</v>
      </c>
      <c r="D1009" t="s">
        <v>5994</v>
      </c>
      <c r="F1009">
        <v>2019</v>
      </c>
      <c r="G1009" t="s">
        <v>5995</v>
      </c>
      <c r="H1009" t="s">
        <v>5996</v>
      </c>
      <c r="I1009">
        <v>14</v>
      </c>
      <c r="J1009">
        <v>2</v>
      </c>
      <c r="K1009">
        <v>12</v>
      </c>
      <c r="L1009">
        <v>2</v>
      </c>
      <c r="N1009" s="15" t="str">
        <f t="shared" si="195"/>
        <v>2019</v>
      </c>
      <c r="O1009" s="15" t="str">
        <f t="shared" si="196"/>
        <v>02</v>
      </c>
      <c r="P1009" s="15">
        <f t="shared" si="197"/>
        <v>201902</v>
      </c>
      <c r="Q1009" s="15">
        <f t="shared" si="207"/>
        <v>202010</v>
      </c>
      <c r="R1009" s="15">
        <f t="shared" si="198"/>
        <v>16</v>
      </c>
      <c r="S1009" s="15">
        <f t="shared" si="199"/>
        <v>14</v>
      </c>
      <c r="T1009" s="16">
        <f t="shared" si="200"/>
        <v>1.75</v>
      </c>
      <c r="U1009" s="16">
        <f t="shared" si="201"/>
        <v>9.1428571428571423</v>
      </c>
      <c r="W1009" s="15">
        <f t="shared" si="202"/>
        <v>0</v>
      </c>
      <c r="X1009" s="15">
        <f t="shared" si="203"/>
        <v>0</v>
      </c>
      <c r="Y1009" s="15">
        <f t="shared" si="204"/>
        <v>0</v>
      </c>
      <c r="Z1009" s="15">
        <f t="shared" si="205"/>
        <v>0</v>
      </c>
      <c r="AA1009" s="15">
        <f t="shared" si="206"/>
        <v>0</v>
      </c>
    </row>
    <row r="1010" spans="1:27" x14ac:dyDescent="0.25">
      <c r="A1010" t="s">
        <v>12</v>
      </c>
      <c r="B1010" t="s">
        <v>1555</v>
      </c>
      <c r="C1010">
        <v>30113006963115</v>
      </c>
      <c r="D1010" t="s">
        <v>7956</v>
      </c>
      <c r="E1010" t="s">
        <v>7957</v>
      </c>
      <c r="F1010">
        <v>2020</v>
      </c>
      <c r="G1010" t="s">
        <v>7958</v>
      </c>
      <c r="H1010" t="s">
        <v>7959</v>
      </c>
      <c r="I1010">
        <v>1</v>
      </c>
      <c r="J1010">
        <v>0</v>
      </c>
      <c r="N1010" s="15" t="str">
        <f t="shared" si="195"/>
        <v>2020</v>
      </c>
      <c r="O1010" s="15" t="str">
        <f t="shared" si="196"/>
        <v>09</v>
      </c>
      <c r="P1010" s="15">
        <f t="shared" si="197"/>
        <v>202009</v>
      </c>
      <c r="Q1010" s="15">
        <f t="shared" si="207"/>
        <v>202010</v>
      </c>
      <c r="R1010" s="15">
        <f t="shared" si="198"/>
        <v>1</v>
      </c>
      <c r="S1010" s="15">
        <f t="shared" si="199"/>
        <v>0</v>
      </c>
      <c r="T1010" s="16">
        <f t="shared" si="200"/>
        <v>0.16666666666666666</v>
      </c>
      <c r="U1010" s="16">
        <f t="shared" si="201"/>
        <v>1</v>
      </c>
      <c r="W1010" s="15">
        <f t="shared" si="202"/>
        <v>0</v>
      </c>
      <c r="X1010" s="15">
        <f t="shared" si="203"/>
        <v>0</v>
      </c>
      <c r="Y1010" s="15">
        <f t="shared" si="204"/>
        <v>1</v>
      </c>
      <c r="Z1010" s="15">
        <f t="shared" si="205"/>
        <v>1</v>
      </c>
      <c r="AA1010" s="15">
        <f t="shared" si="206"/>
        <v>0</v>
      </c>
    </row>
    <row r="1011" spans="1:27" x14ac:dyDescent="0.25">
      <c r="A1011" t="s">
        <v>12</v>
      </c>
      <c r="B1011" t="s">
        <v>1555</v>
      </c>
      <c r="C1011">
        <v>30113006976620</v>
      </c>
      <c r="D1011" t="s">
        <v>7956</v>
      </c>
      <c r="E1011" t="s">
        <v>7957</v>
      </c>
      <c r="F1011">
        <v>2020</v>
      </c>
      <c r="G1011" t="s">
        <v>8004</v>
      </c>
      <c r="H1011" t="s">
        <v>8005</v>
      </c>
      <c r="I1011">
        <v>2</v>
      </c>
      <c r="J1011">
        <v>0</v>
      </c>
      <c r="N1011" s="15" t="str">
        <f t="shared" si="195"/>
        <v>2020</v>
      </c>
      <c r="O1011" s="15" t="str">
        <f t="shared" si="196"/>
        <v>10</v>
      </c>
      <c r="P1011" s="15">
        <f t="shared" si="197"/>
        <v>202010</v>
      </c>
      <c r="Q1011" s="15">
        <f t="shared" si="207"/>
        <v>202010</v>
      </c>
      <c r="R1011" s="15">
        <f t="shared" si="198"/>
        <v>2</v>
      </c>
      <c r="S1011" s="15">
        <f t="shared" si="199"/>
        <v>0</v>
      </c>
      <c r="T1011" s="16">
        <f t="shared" si="200"/>
        <v>8.3333333333333329E-2</v>
      </c>
      <c r="U1011" s="16">
        <f t="shared" si="201"/>
        <v>2</v>
      </c>
      <c r="W1011" s="15">
        <f t="shared" si="202"/>
        <v>0</v>
      </c>
      <c r="X1011" s="15">
        <f t="shared" si="203"/>
        <v>0</v>
      </c>
      <c r="Y1011" s="15">
        <f t="shared" si="204"/>
        <v>1</v>
      </c>
      <c r="Z1011" s="15">
        <f t="shared" si="205"/>
        <v>1</v>
      </c>
      <c r="AA1011" s="15">
        <f t="shared" si="206"/>
        <v>0</v>
      </c>
    </row>
    <row r="1012" spans="1:27" x14ac:dyDescent="0.25">
      <c r="A1012" t="s">
        <v>12</v>
      </c>
      <c r="B1012" t="s">
        <v>1555</v>
      </c>
      <c r="C1012">
        <v>30113006447994</v>
      </c>
      <c r="D1012" t="s">
        <v>4172</v>
      </c>
      <c r="E1012" t="s">
        <v>4173</v>
      </c>
      <c r="F1012">
        <v>2016</v>
      </c>
      <c r="G1012" t="s">
        <v>4174</v>
      </c>
      <c r="H1012" t="s">
        <v>4175</v>
      </c>
      <c r="I1012">
        <v>50</v>
      </c>
      <c r="J1012">
        <v>5</v>
      </c>
      <c r="K1012">
        <v>15</v>
      </c>
      <c r="L1012">
        <v>3</v>
      </c>
      <c r="N1012" s="15" t="str">
        <f t="shared" si="195"/>
        <v>2017</v>
      </c>
      <c r="O1012" s="15" t="str">
        <f t="shared" si="196"/>
        <v>01</v>
      </c>
      <c r="P1012" s="15">
        <f t="shared" si="197"/>
        <v>201701</v>
      </c>
      <c r="Q1012" s="15">
        <f t="shared" si="207"/>
        <v>202010</v>
      </c>
      <c r="R1012" s="15">
        <f t="shared" si="198"/>
        <v>55</v>
      </c>
      <c r="S1012" s="15">
        <f t="shared" si="199"/>
        <v>18</v>
      </c>
      <c r="T1012" s="16">
        <f t="shared" si="200"/>
        <v>3.8333333333333335</v>
      </c>
      <c r="U1012" s="16">
        <f t="shared" si="201"/>
        <v>14.347826086956522</v>
      </c>
      <c r="W1012" s="15">
        <f t="shared" si="202"/>
        <v>1</v>
      </c>
      <c r="X1012" s="15">
        <f t="shared" si="203"/>
        <v>0</v>
      </c>
      <c r="Y1012" s="15">
        <f t="shared" si="204"/>
        <v>0</v>
      </c>
      <c r="Z1012" s="15">
        <f t="shared" si="205"/>
        <v>0</v>
      </c>
      <c r="AA1012" s="15">
        <f t="shared" si="206"/>
        <v>0</v>
      </c>
    </row>
    <row r="1013" spans="1:27" x14ac:dyDescent="0.25">
      <c r="A1013" t="s">
        <v>12</v>
      </c>
      <c r="B1013" t="s">
        <v>1555</v>
      </c>
      <c r="C1013">
        <v>30113006707504</v>
      </c>
      <c r="D1013" t="s">
        <v>6629</v>
      </c>
      <c r="F1013">
        <v>2019</v>
      </c>
      <c r="G1013" t="s">
        <v>6630</v>
      </c>
      <c r="H1013" t="s">
        <v>6631</v>
      </c>
      <c r="I1013">
        <v>10</v>
      </c>
      <c r="J1013">
        <v>0</v>
      </c>
      <c r="K1013">
        <v>6</v>
      </c>
      <c r="L1013">
        <v>0</v>
      </c>
      <c r="N1013" s="15" t="str">
        <f t="shared" si="195"/>
        <v>2019</v>
      </c>
      <c r="O1013" s="15" t="str">
        <f t="shared" si="196"/>
        <v>08</v>
      </c>
      <c r="P1013" s="15">
        <f t="shared" si="197"/>
        <v>201908</v>
      </c>
      <c r="Q1013" s="15">
        <f t="shared" si="207"/>
        <v>202010</v>
      </c>
      <c r="R1013" s="15">
        <f t="shared" si="198"/>
        <v>10</v>
      </c>
      <c r="S1013" s="15">
        <f t="shared" si="199"/>
        <v>6</v>
      </c>
      <c r="T1013" s="16">
        <f t="shared" si="200"/>
        <v>1.25</v>
      </c>
      <c r="U1013" s="16">
        <f t="shared" si="201"/>
        <v>8</v>
      </c>
      <c r="W1013" s="15">
        <f t="shared" si="202"/>
        <v>0</v>
      </c>
      <c r="X1013" s="15">
        <f t="shared" si="203"/>
        <v>0</v>
      </c>
      <c r="Y1013" s="15">
        <f t="shared" si="204"/>
        <v>0</v>
      </c>
      <c r="Z1013" s="15">
        <f t="shared" si="205"/>
        <v>1</v>
      </c>
      <c r="AA1013" s="15">
        <f t="shared" si="206"/>
        <v>0</v>
      </c>
    </row>
    <row r="1014" spans="1:27" x14ac:dyDescent="0.25">
      <c r="A1014" t="s">
        <v>12</v>
      </c>
      <c r="B1014" t="s">
        <v>1555</v>
      </c>
      <c r="C1014">
        <v>30113006815992</v>
      </c>
      <c r="D1014" t="s">
        <v>7110</v>
      </c>
      <c r="F1014">
        <v>2019</v>
      </c>
      <c r="G1014" t="s">
        <v>7111</v>
      </c>
      <c r="H1014" t="s">
        <v>7112</v>
      </c>
      <c r="I1014">
        <v>8</v>
      </c>
      <c r="J1014">
        <v>2</v>
      </c>
      <c r="K1014">
        <v>1</v>
      </c>
      <c r="L1014">
        <v>2</v>
      </c>
      <c r="N1014" s="15" t="str">
        <f t="shared" si="195"/>
        <v>2019</v>
      </c>
      <c r="O1014" s="15" t="str">
        <f t="shared" si="196"/>
        <v>12</v>
      </c>
      <c r="P1014" s="15">
        <f t="shared" si="197"/>
        <v>201912</v>
      </c>
      <c r="Q1014" s="15">
        <f t="shared" si="207"/>
        <v>202010</v>
      </c>
      <c r="R1014" s="15">
        <f t="shared" si="198"/>
        <v>10</v>
      </c>
      <c r="S1014" s="15">
        <f t="shared" si="199"/>
        <v>3</v>
      </c>
      <c r="T1014" s="16">
        <f t="shared" si="200"/>
        <v>0.91666666666666663</v>
      </c>
      <c r="U1014" s="16">
        <f t="shared" si="201"/>
        <v>10</v>
      </c>
      <c r="W1014" s="15">
        <f t="shared" si="202"/>
        <v>0</v>
      </c>
      <c r="X1014" s="15">
        <f t="shared" si="203"/>
        <v>0</v>
      </c>
      <c r="Y1014" s="15">
        <f t="shared" si="204"/>
        <v>0</v>
      </c>
      <c r="Z1014" s="15">
        <f t="shared" si="205"/>
        <v>1</v>
      </c>
      <c r="AA1014" s="15">
        <f t="shared" si="206"/>
        <v>0</v>
      </c>
    </row>
    <row r="1015" spans="1:27" x14ac:dyDescent="0.25">
      <c r="A1015" t="s">
        <v>12</v>
      </c>
      <c r="B1015" t="s">
        <v>1555</v>
      </c>
      <c r="C1015">
        <v>30113006185073</v>
      </c>
      <c r="D1015" t="s">
        <v>3346</v>
      </c>
      <c r="E1015" t="s">
        <v>3347</v>
      </c>
      <c r="F1015">
        <v>2013</v>
      </c>
      <c r="G1015" t="s">
        <v>3348</v>
      </c>
      <c r="H1015" t="s">
        <v>3349</v>
      </c>
      <c r="I1015">
        <v>53</v>
      </c>
      <c r="J1015">
        <v>10</v>
      </c>
      <c r="K1015">
        <v>12</v>
      </c>
      <c r="L1015">
        <v>2</v>
      </c>
      <c r="N1015" s="15" t="str">
        <f t="shared" si="195"/>
        <v>2016</v>
      </c>
      <c r="O1015" s="15" t="str">
        <f t="shared" si="196"/>
        <v>03</v>
      </c>
      <c r="P1015" s="15">
        <f t="shared" si="197"/>
        <v>201603</v>
      </c>
      <c r="Q1015" s="15">
        <f t="shared" si="207"/>
        <v>202010</v>
      </c>
      <c r="R1015" s="15">
        <f t="shared" si="198"/>
        <v>63</v>
      </c>
      <c r="S1015" s="15">
        <f t="shared" si="199"/>
        <v>14</v>
      </c>
      <c r="T1015" s="16">
        <f t="shared" si="200"/>
        <v>4.666666666666667</v>
      </c>
      <c r="U1015" s="16">
        <f t="shared" si="201"/>
        <v>13.5</v>
      </c>
      <c r="W1015" s="15">
        <f t="shared" si="202"/>
        <v>1</v>
      </c>
      <c r="X1015" s="15">
        <f t="shared" si="203"/>
        <v>0</v>
      </c>
      <c r="Y1015" s="15">
        <f t="shared" si="204"/>
        <v>0</v>
      </c>
      <c r="Z1015" s="15">
        <f t="shared" si="205"/>
        <v>0</v>
      </c>
      <c r="AA1015" s="15">
        <f t="shared" si="206"/>
        <v>0</v>
      </c>
    </row>
    <row r="1016" spans="1:27" x14ac:dyDescent="0.25">
      <c r="A1016" t="s">
        <v>12</v>
      </c>
      <c r="B1016" t="s">
        <v>1555</v>
      </c>
      <c r="C1016">
        <v>30113006380567</v>
      </c>
      <c r="D1016" t="s">
        <v>3346</v>
      </c>
      <c r="E1016" t="s">
        <v>3347</v>
      </c>
      <c r="F1016">
        <v>2013</v>
      </c>
      <c r="G1016" t="s">
        <v>3962</v>
      </c>
      <c r="H1016" t="s">
        <v>3963</v>
      </c>
      <c r="I1016">
        <v>50</v>
      </c>
      <c r="J1016">
        <v>5</v>
      </c>
      <c r="K1016">
        <v>12</v>
      </c>
      <c r="L1016">
        <v>4</v>
      </c>
      <c r="N1016" s="15" t="str">
        <f t="shared" si="195"/>
        <v>2016</v>
      </c>
      <c r="O1016" s="15" t="str">
        <f t="shared" si="196"/>
        <v>11</v>
      </c>
      <c r="P1016" s="15">
        <f t="shared" si="197"/>
        <v>201611</v>
      </c>
      <c r="Q1016" s="15">
        <f t="shared" si="207"/>
        <v>202010</v>
      </c>
      <c r="R1016" s="15">
        <f t="shared" si="198"/>
        <v>55</v>
      </c>
      <c r="S1016" s="15">
        <f t="shared" si="199"/>
        <v>16</v>
      </c>
      <c r="T1016" s="16">
        <f t="shared" si="200"/>
        <v>4</v>
      </c>
      <c r="U1016" s="16">
        <f t="shared" si="201"/>
        <v>13.75</v>
      </c>
      <c r="W1016" s="15">
        <f t="shared" si="202"/>
        <v>1</v>
      </c>
      <c r="X1016" s="15">
        <f t="shared" si="203"/>
        <v>0</v>
      </c>
      <c r="Y1016" s="15">
        <f t="shared" si="204"/>
        <v>0</v>
      </c>
      <c r="Z1016" s="15">
        <f t="shared" si="205"/>
        <v>0</v>
      </c>
      <c r="AA1016" s="15">
        <f t="shared" si="206"/>
        <v>0</v>
      </c>
    </row>
    <row r="1017" spans="1:27" x14ac:dyDescent="0.25">
      <c r="A1017" t="s">
        <v>12</v>
      </c>
      <c r="B1017" t="s">
        <v>1555</v>
      </c>
      <c r="C1017">
        <v>30113006904218</v>
      </c>
      <c r="D1017" t="s">
        <v>7748</v>
      </c>
      <c r="F1017">
        <v>2020</v>
      </c>
      <c r="G1017" t="s">
        <v>7749</v>
      </c>
      <c r="H1017" t="s">
        <v>7750</v>
      </c>
      <c r="I1017">
        <v>7</v>
      </c>
      <c r="J1017">
        <v>0</v>
      </c>
      <c r="N1017" s="15" t="str">
        <f t="shared" si="195"/>
        <v>2020</v>
      </c>
      <c r="O1017" s="15" t="str">
        <f t="shared" si="196"/>
        <v>07</v>
      </c>
      <c r="P1017" s="15">
        <f t="shared" si="197"/>
        <v>202007</v>
      </c>
      <c r="Q1017" s="15">
        <f t="shared" si="207"/>
        <v>202010</v>
      </c>
      <c r="R1017" s="15">
        <f t="shared" si="198"/>
        <v>7</v>
      </c>
      <c r="S1017" s="15">
        <f t="shared" si="199"/>
        <v>0</v>
      </c>
      <c r="T1017" s="16">
        <f t="shared" si="200"/>
        <v>0.33333333333333331</v>
      </c>
      <c r="U1017" s="16">
        <f t="shared" si="201"/>
        <v>7</v>
      </c>
      <c r="W1017" s="15">
        <f t="shared" si="202"/>
        <v>0</v>
      </c>
      <c r="X1017" s="15">
        <f t="shared" si="203"/>
        <v>0</v>
      </c>
      <c r="Y1017" s="15">
        <f t="shared" si="204"/>
        <v>0</v>
      </c>
      <c r="Z1017" s="15">
        <f t="shared" si="205"/>
        <v>1</v>
      </c>
      <c r="AA1017" s="15">
        <f t="shared" si="206"/>
        <v>0</v>
      </c>
    </row>
    <row r="1018" spans="1:27" x14ac:dyDescent="0.25">
      <c r="A1018" t="s">
        <v>12</v>
      </c>
      <c r="B1018" t="s">
        <v>1555</v>
      </c>
      <c r="C1018">
        <v>30113006949932</v>
      </c>
      <c r="D1018" t="s">
        <v>7748</v>
      </c>
      <c r="F1018">
        <v>2020</v>
      </c>
      <c r="G1018" t="s">
        <v>7916</v>
      </c>
      <c r="H1018" t="s">
        <v>7917</v>
      </c>
      <c r="I1018">
        <v>2</v>
      </c>
      <c r="J1018">
        <v>0</v>
      </c>
      <c r="N1018" s="15" t="str">
        <f t="shared" si="195"/>
        <v>2020</v>
      </c>
      <c r="O1018" s="15" t="str">
        <f t="shared" si="196"/>
        <v>09</v>
      </c>
      <c r="P1018" s="15">
        <f t="shared" si="197"/>
        <v>202009</v>
      </c>
      <c r="Q1018" s="15">
        <f t="shared" si="207"/>
        <v>202010</v>
      </c>
      <c r="R1018" s="15">
        <f t="shared" si="198"/>
        <v>2</v>
      </c>
      <c r="S1018" s="15">
        <f t="shared" si="199"/>
        <v>0</v>
      </c>
      <c r="T1018" s="16">
        <f t="shared" si="200"/>
        <v>0.16666666666666666</v>
      </c>
      <c r="U1018" s="16">
        <f t="shared" si="201"/>
        <v>2</v>
      </c>
      <c r="W1018" s="15">
        <f t="shared" si="202"/>
        <v>0</v>
      </c>
      <c r="X1018" s="15">
        <f t="shared" si="203"/>
        <v>0</v>
      </c>
      <c r="Y1018" s="15">
        <f t="shared" si="204"/>
        <v>1</v>
      </c>
      <c r="Z1018" s="15">
        <f t="shared" si="205"/>
        <v>1</v>
      </c>
      <c r="AA1018" s="15">
        <f t="shared" si="206"/>
        <v>0</v>
      </c>
    </row>
    <row r="1019" spans="1:27" x14ac:dyDescent="0.25">
      <c r="A1019" t="s">
        <v>12</v>
      </c>
      <c r="B1019" t="s">
        <v>1555</v>
      </c>
      <c r="C1019">
        <v>30113006820158</v>
      </c>
      <c r="D1019" t="s">
        <v>7143</v>
      </c>
      <c r="E1019" t="s">
        <v>7144</v>
      </c>
      <c r="F1019">
        <v>2019</v>
      </c>
      <c r="G1019" t="s">
        <v>7145</v>
      </c>
      <c r="H1019" t="s">
        <v>7146</v>
      </c>
      <c r="I1019">
        <v>4</v>
      </c>
      <c r="J1019">
        <v>0</v>
      </c>
      <c r="N1019" s="15" t="str">
        <f t="shared" si="195"/>
        <v>2020</v>
      </c>
      <c r="O1019" s="15" t="str">
        <f t="shared" si="196"/>
        <v>01</v>
      </c>
      <c r="P1019" s="15">
        <f t="shared" si="197"/>
        <v>202001</v>
      </c>
      <c r="Q1019" s="15">
        <f t="shared" si="207"/>
        <v>202005</v>
      </c>
      <c r="R1019" s="15">
        <f t="shared" si="198"/>
        <v>4</v>
      </c>
      <c r="S1019" s="15">
        <f t="shared" si="199"/>
        <v>0</v>
      </c>
      <c r="T1019" s="16">
        <f t="shared" si="200"/>
        <v>0.83333333333333337</v>
      </c>
      <c r="U1019" s="16">
        <f t="shared" si="201"/>
        <v>4</v>
      </c>
      <c r="W1019" s="15">
        <f t="shared" si="202"/>
        <v>0</v>
      </c>
      <c r="X1019" s="15">
        <f t="shared" si="203"/>
        <v>1</v>
      </c>
      <c r="Y1019" s="15">
        <f t="shared" si="204"/>
        <v>1</v>
      </c>
      <c r="Z1019" s="15">
        <f t="shared" si="205"/>
        <v>1</v>
      </c>
      <c r="AA1019" s="15">
        <f t="shared" si="206"/>
        <v>0</v>
      </c>
    </row>
    <row r="1020" spans="1:27" x14ac:dyDescent="0.25">
      <c r="A1020" t="s">
        <v>12</v>
      </c>
      <c r="B1020" t="s">
        <v>1555</v>
      </c>
      <c r="C1020">
        <v>30113006869395</v>
      </c>
      <c r="D1020" t="s">
        <v>7143</v>
      </c>
      <c r="E1020" t="s">
        <v>7144</v>
      </c>
      <c r="F1020">
        <v>2019</v>
      </c>
      <c r="G1020" t="s">
        <v>7167</v>
      </c>
      <c r="H1020" t="s">
        <v>7168</v>
      </c>
      <c r="I1020">
        <v>5</v>
      </c>
      <c r="J1020">
        <v>0</v>
      </c>
      <c r="N1020" s="15" t="str">
        <f t="shared" si="195"/>
        <v>2020</v>
      </c>
      <c r="O1020" s="15" t="str">
        <f t="shared" si="196"/>
        <v>01</v>
      </c>
      <c r="P1020" s="15">
        <f t="shared" si="197"/>
        <v>202001</v>
      </c>
      <c r="Q1020" s="15">
        <f t="shared" si="207"/>
        <v>202009</v>
      </c>
      <c r="R1020" s="15">
        <f t="shared" si="198"/>
        <v>5</v>
      </c>
      <c r="S1020" s="15">
        <f t="shared" si="199"/>
        <v>0</v>
      </c>
      <c r="T1020" s="16">
        <f t="shared" si="200"/>
        <v>0.83333333333333337</v>
      </c>
      <c r="U1020" s="16">
        <f t="shared" si="201"/>
        <v>5</v>
      </c>
      <c r="W1020" s="15">
        <f t="shared" si="202"/>
        <v>0</v>
      </c>
      <c r="X1020" s="15">
        <f t="shared" si="203"/>
        <v>0</v>
      </c>
      <c r="Y1020" s="15">
        <f t="shared" si="204"/>
        <v>1</v>
      </c>
      <c r="Z1020" s="15">
        <f t="shared" si="205"/>
        <v>1</v>
      </c>
      <c r="AA1020" s="15">
        <f t="shared" si="206"/>
        <v>0</v>
      </c>
    </row>
    <row r="1021" spans="1:27" x14ac:dyDescent="0.25">
      <c r="A1021" t="s">
        <v>12</v>
      </c>
      <c r="B1021" t="s">
        <v>1555</v>
      </c>
      <c r="C1021">
        <v>30113006401694</v>
      </c>
      <c r="D1021" t="s">
        <v>4734</v>
      </c>
      <c r="F1021">
        <v>2017</v>
      </c>
      <c r="G1021" t="s">
        <v>4743</v>
      </c>
      <c r="H1021" t="s">
        <v>4744</v>
      </c>
      <c r="I1021">
        <v>27</v>
      </c>
      <c r="J1021">
        <v>1</v>
      </c>
      <c r="K1021">
        <v>8</v>
      </c>
      <c r="L1021">
        <v>0</v>
      </c>
      <c r="N1021" s="15" t="str">
        <f t="shared" si="195"/>
        <v>2017</v>
      </c>
      <c r="O1021" s="15" t="str">
        <f t="shared" si="196"/>
        <v>10</v>
      </c>
      <c r="P1021" s="15">
        <f t="shared" si="197"/>
        <v>201710</v>
      </c>
      <c r="Q1021" s="15">
        <f t="shared" si="207"/>
        <v>202008</v>
      </c>
      <c r="R1021" s="15">
        <f t="shared" si="198"/>
        <v>28</v>
      </c>
      <c r="S1021" s="15">
        <f t="shared" si="199"/>
        <v>8</v>
      </c>
      <c r="T1021" s="16">
        <f t="shared" si="200"/>
        <v>3.0833333333333335</v>
      </c>
      <c r="U1021" s="16">
        <f t="shared" si="201"/>
        <v>9.0810810810810807</v>
      </c>
      <c r="W1021" s="15">
        <f t="shared" si="202"/>
        <v>1</v>
      </c>
      <c r="X1021" s="15">
        <f t="shared" si="203"/>
        <v>0</v>
      </c>
      <c r="Y1021" s="15">
        <f t="shared" si="204"/>
        <v>0</v>
      </c>
      <c r="Z1021" s="15">
        <f t="shared" si="205"/>
        <v>0</v>
      </c>
      <c r="AA1021" s="15">
        <f t="shared" si="206"/>
        <v>0</v>
      </c>
    </row>
    <row r="1022" spans="1:27" x14ac:dyDescent="0.25">
      <c r="A1022" t="s">
        <v>12</v>
      </c>
      <c r="B1022" t="s">
        <v>1555</v>
      </c>
      <c r="C1022">
        <v>30113006406578</v>
      </c>
      <c r="D1022" t="s">
        <v>4563</v>
      </c>
      <c r="E1022" t="s">
        <v>2804</v>
      </c>
      <c r="F1022">
        <v>2017</v>
      </c>
      <c r="G1022" t="s">
        <v>4564</v>
      </c>
      <c r="H1022" t="s">
        <v>4565</v>
      </c>
      <c r="I1022">
        <v>32</v>
      </c>
      <c r="J1022">
        <v>1</v>
      </c>
      <c r="K1022">
        <v>9</v>
      </c>
      <c r="L1022">
        <v>0</v>
      </c>
      <c r="N1022" s="15" t="str">
        <f t="shared" si="195"/>
        <v>2017</v>
      </c>
      <c r="O1022" s="15" t="str">
        <f t="shared" si="196"/>
        <v>07</v>
      </c>
      <c r="P1022" s="15">
        <f t="shared" si="197"/>
        <v>201707</v>
      </c>
      <c r="Q1022" s="15">
        <f t="shared" si="207"/>
        <v>202009</v>
      </c>
      <c r="R1022" s="15">
        <f t="shared" si="198"/>
        <v>33</v>
      </c>
      <c r="S1022" s="15">
        <f t="shared" si="199"/>
        <v>9</v>
      </c>
      <c r="T1022" s="16">
        <f t="shared" si="200"/>
        <v>3.3333333333333335</v>
      </c>
      <c r="U1022" s="16">
        <f t="shared" si="201"/>
        <v>9.9</v>
      </c>
      <c r="W1022" s="15">
        <f t="shared" si="202"/>
        <v>1</v>
      </c>
      <c r="X1022" s="15">
        <f t="shared" si="203"/>
        <v>0</v>
      </c>
      <c r="Y1022" s="15">
        <f t="shared" si="204"/>
        <v>0</v>
      </c>
      <c r="Z1022" s="15">
        <f t="shared" si="205"/>
        <v>0</v>
      </c>
      <c r="AA1022" s="15">
        <f t="shared" si="206"/>
        <v>0</v>
      </c>
    </row>
    <row r="1023" spans="1:27" x14ac:dyDescent="0.25">
      <c r="A1023" t="s">
        <v>12</v>
      </c>
      <c r="B1023" t="s">
        <v>1555</v>
      </c>
      <c r="C1023">
        <v>30113006508688</v>
      </c>
      <c r="D1023" t="s">
        <v>4563</v>
      </c>
      <c r="E1023" t="s">
        <v>2804</v>
      </c>
      <c r="F1023">
        <v>2017</v>
      </c>
      <c r="G1023" t="s">
        <v>4592</v>
      </c>
      <c r="H1023" t="s">
        <v>4593</v>
      </c>
      <c r="I1023">
        <v>30</v>
      </c>
      <c r="J1023">
        <v>1</v>
      </c>
      <c r="K1023">
        <v>10</v>
      </c>
      <c r="L1023">
        <v>0</v>
      </c>
      <c r="N1023" s="15" t="str">
        <f t="shared" si="195"/>
        <v>2017</v>
      </c>
      <c r="O1023" s="15" t="str">
        <f t="shared" si="196"/>
        <v>08</v>
      </c>
      <c r="P1023" s="15">
        <f t="shared" si="197"/>
        <v>201708</v>
      </c>
      <c r="Q1023" s="15">
        <f t="shared" si="207"/>
        <v>202009</v>
      </c>
      <c r="R1023" s="15">
        <f t="shared" si="198"/>
        <v>31</v>
      </c>
      <c r="S1023" s="15">
        <f t="shared" si="199"/>
        <v>10</v>
      </c>
      <c r="T1023" s="16">
        <f t="shared" si="200"/>
        <v>3.25</v>
      </c>
      <c r="U1023" s="16">
        <f t="shared" si="201"/>
        <v>9.5384615384615383</v>
      </c>
      <c r="W1023" s="15">
        <f t="shared" si="202"/>
        <v>1</v>
      </c>
      <c r="X1023" s="15">
        <f t="shared" si="203"/>
        <v>0</v>
      </c>
      <c r="Y1023" s="15">
        <f t="shared" si="204"/>
        <v>0</v>
      </c>
      <c r="Z1023" s="15">
        <f t="shared" si="205"/>
        <v>0</v>
      </c>
      <c r="AA1023" s="15">
        <f t="shared" si="206"/>
        <v>0</v>
      </c>
    </row>
    <row r="1024" spans="1:27" x14ac:dyDescent="0.25">
      <c r="A1024" t="s">
        <v>12</v>
      </c>
      <c r="B1024" t="s">
        <v>1555</v>
      </c>
      <c r="C1024">
        <v>30113005710871</v>
      </c>
      <c r="D1024" t="s">
        <v>1556</v>
      </c>
      <c r="E1024" t="s">
        <v>1557</v>
      </c>
      <c r="F1024">
        <v>2015</v>
      </c>
      <c r="G1024" t="s">
        <v>1558</v>
      </c>
      <c r="H1024" t="s">
        <v>1559</v>
      </c>
      <c r="I1024">
        <v>118</v>
      </c>
      <c r="J1024">
        <v>23</v>
      </c>
      <c r="K1024">
        <v>13</v>
      </c>
      <c r="L1024">
        <v>1</v>
      </c>
      <c r="N1024" s="15" t="str">
        <f t="shared" si="195"/>
        <v>2013</v>
      </c>
      <c r="O1024" s="15" t="str">
        <f t="shared" si="196"/>
        <v>05</v>
      </c>
      <c r="P1024" s="15">
        <f t="shared" si="197"/>
        <v>201305</v>
      </c>
      <c r="Q1024" s="15">
        <f t="shared" si="207"/>
        <v>202009</v>
      </c>
      <c r="R1024" s="15">
        <f t="shared" si="198"/>
        <v>141</v>
      </c>
      <c r="S1024" s="15">
        <f t="shared" si="199"/>
        <v>14</v>
      </c>
      <c r="T1024" s="16">
        <f t="shared" si="200"/>
        <v>7.5</v>
      </c>
      <c r="U1024" s="16">
        <f t="shared" si="201"/>
        <v>18.8</v>
      </c>
      <c r="W1024" s="15">
        <f t="shared" si="202"/>
        <v>1</v>
      </c>
      <c r="X1024" s="15">
        <f t="shared" si="203"/>
        <v>0</v>
      </c>
      <c r="Y1024" s="15">
        <f t="shared" si="204"/>
        <v>0</v>
      </c>
      <c r="Z1024" s="15">
        <f t="shared" si="205"/>
        <v>0</v>
      </c>
      <c r="AA1024" s="15">
        <f t="shared" si="206"/>
        <v>0</v>
      </c>
    </row>
    <row r="1025" spans="1:27" x14ac:dyDescent="0.25">
      <c r="A1025" t="s">
        <v>12</v>
      </c>
      <c r="B1025" t="s">
        <v>1555</v>
      </c>
      <c r="C1025">
        <v>30113006769546</v>
      </c>
      <c r="D1025" t="s">
        <v>4091</v>
      </c>
      <c r="E1025" t="s">
        <v>3679</v>
      </c>
      <c r="F1025">
        <v>2016</v>
      </c>
      <c r="G1025" t="s">
        <v>6256</v>
      </c>
      <c r="H1025" t="s">
        <v>6257</v>
      </c>
      <c r="I1025">
        <v>11</v>
      </c>
      <c r="J1025">
        <v>1</v>
      </c>
      <c r="K1025">
        <v>7</v>
      </c>
      <c r="L1025">
        <v>0</v>
      </c>
      <c r="N1025" s="15" t="str">
        <f t="shared" si="195"/>
        <v>2019</v>
      </c>
      <c r="O1025" s="15" t="str">
        <f t="shared" si="196"/>
        <v>06</v>
      </c>
      <c r="P1025" s="15">
        <f t="shared" si="197"/>
        <v>201906</v>
      </c>
      <c r="Q1025" s="15">
        <f t="shared" si="207"/>
        <v>202010</v>
      </c>
      <c r="R1025" s="15">
        <f t="shared" si="198"/>
        <v>12</v>
      </c>
      <c r="S1025" s="15">
        <f t="shared" si="199"/>
        <v>7</v>
      </c>
      <c r="T1025" s="16">
        <f t="shared" si="200"/>
        <v>1.4166666666666667</v>
      </c>
      <c r="U1025" s="16">
        <f t="shared" si="201"/>
        <v>8.4705882352941178</v>
      </c>
      <c r="W1025" s="15">
        <f t="shared" si="202"/>
        <v>0</v>
      </c>
      <c r="X1025" s="15">
        <f t="shared" si="203"/>
        <v>0</v>
      </c>
      <c r="Y1025" s="15">
        <f t="shared" si="204"/>
        <v>0</v>
      </c>
      <c r="Z1025" s="15">
        <f t="shared" si="205"/>
        <v>0</v>
      </c>
      <c r="AA1025" s="15">
        <f t="shared" si="206"/>
        <v>0</v>
      </c>
    </row>
    <row r="1026" spans="1:27" x14ac:dyDescent="0.25">
      <c r="A1026" t="s">
        <v>12</v>
      </c>
      <c r="B1026" t="s">
        <v>1555</v>
      </c>
      <c r="C1026">
        <v>30113006336593</v>
      </c>
      <c r="D1026" t="s">
        <v>4672</v>
      </c>
      <c r="E1026" t="s">
        <v>3679</v>
      </c>
      <c r="F1026">
        <v>2017</v>
      </c>
      <c r="G1026" t="s">
        <v>4693</v>
      </c>
      <c r="H1026" t="s">
        <v>4694</v>
      </c>
      <c r="I1026">
        <v>39</v>
      </c>
      <c r="J1026">
        <v>3</v>
      </c>
      <c r="K1026">
        <v>11</v>
      </c>
      <c r="L1026">
        <v>1</v>
      </c>
      <c r="N1026" s="15" t="str">
        <f t="shared" si="195"/>
        <v>2017</v>
      </c>
      <c r="O1026" s="15" t="str">
        <f t="shared" si="196"/>
        <v>10</v>
      </c>
      <c r="P1026" s="15">
        <f t="shared" si="197"/>
        <v>201710</v>
      </c>
      <c r="Q1026" s="15">
        <f t="shared" si="207"/>
        <v>202010</v>
      </c>
      <c r="R1026" s="15">
        <f t="shared" si="198"/>
        <v>42</v>
      </c>
      <c r="S1026" s="15">
        <f t="shared" si="199"/>
        <v>12</v>
      </c>
      <c r="T1026" s="16">
        <f t="shared" si="200"/>
        <v>3.0833333333333335</v>
      </c>
      <c r="U1026" s="16">
        <f t="shared" si="201"/>
        <v>13.621621621621621</v>
      </c>
      <c r="W1026" s="15">
        <f t="shared" si="202"/>
        <v>1</v>
      </c>
      <c r="X1026" s="15">
        <f t="shared" si="203"/>
        <v>0</v>
      </c>
      <c r="Y1026" s="15">
        <f t="shared" si="204"/>
        <v>0</v>
      </c>
      <c r="Z1026" s="15">
        <f t="shared" si="205"/>
        <v>0</v>
      </c>
      <c r="AA1026" s="15">
        <f t="shared" si="206"/>
        <v>0</v>
      </c>
    </row>
    <row r="1027" spans="1:27" x14ac:dyDescent="0.25">
      <c r="A1027" t="s">
        <v>12</v>
      </c>
      <c r="B1027" t="s">
        <v>1555</v>
      </c>
      <c r="C1027">
        <v>30113006528876</v>
      </c>
      <c r="D1027" t="s">
        <v>4893</v>
      </c>
      <c r="E1027" t="s">
        <v>4894</v>
      </c>
      <c r="F1027">
        <v>2017</v>
      </c>
      <c r="G1027" t="s">
        <v>4895</v>
      </c>
      <c r="H1027" t="s">
        <v>4896</v>
      </c>
      <c r="I1027">
        <v>32</v>
      </c>
      <c r="J1027">
        <v>1</v>
      </c>
      <c r="K1027">
        <v>10</v>
      </c>
      <c r="L1027">
        <v>0</v>
      </c>
      <c r="N1027" s="15" t="str">
        <f t="shared" ref="N1027:N1090" si="208">IF(G1027="",IF(F1027="",9999,F1027),MID(G1027,7,4))</f>
        <v>2017</v>
      </c>
      <c r="O1027" s="15" t="str">
        <f t="shared" ref="O1027:O1090" si="209">IF(G1027="",IF(F1027="",99,F1027),MID(G1027,4,2))</f>
        <v>12</v>
      </c>
      <c r="P1027" s="15">
        <f t="shared" ref="P1027:P1090" si="210">INT(CONCATENATE(N1027,O1027))</f>
        <v>201712</v>
      </c>
      <c r="Q1027" s="15">
        <f t="shared" si="207"/>
        <v>202008</v>
      </c>
      <c r="R1027" s="15">
        <f t="shared" ref="R1027:R1090" si="211">I1027+J1027</f>
        <v>33</v>
      </c>
      <c r="S1027" s="15">
        <f t="shared" ref="S1027:S1090" si="212">K1027+L1027</f>
        <v>10</v>
      </c>
      <c r="T1027" s="16">
        <f t="shared" ref="T1027:T1090" si="213">(12*($AD$3-INT(N1027))+($AD$4-INT(O1027)))/12</f>
        <v>2.9166666666666665</v>
      </c>
      <c r="U1027" s="16">
        <f t="shared" ref="U1027:U1090" si="214">IF(T1027&lt;1,R1027,R1027/T1027)</f>
        <v>11.314285714285715</v>
      </c>
      <c r="W1027" s="15">
        <f t="shared" ref="W1027:W1090" si="215">IF(P1027&lt;$AD$8,1,0)</f>
        <v>1</v>
      </c>
      <c r="X1027" s="15">
        <f t="shared" ref="X1027:X1090" si="216">IF(Q1027&lt;$AD$9,1,0)</f>
        <v>0</v>
      </c>
      <c r="Y1027" s="15">
        <f t="shared" ref="Y1027:Y1090" si="217">IF(U1027&lt;$AD$10,1,0)</f>
        <v>0</v>
      </c>
      <c r="Z1027" s="15">
        <f t="shared" ref="Z1027:Z1090" si="218">IF(S1027&lt;$AD$11,1,0)</f>
        <v>0</v>
      </c>
      <c r="AA1027" s="15">
        <f t="shared" ref="AA1027:AA1090" si="219">IF(W1027*SUM(X1027:Z1027),1,0)</f>
        <v>0</v>
      </c>
    </row>
    <row r="1028" spans="1:27" x14ac:dyDescent="0.25">
      <c r="A1028" t="s">
        <v>12</v>
      </c>
      <c r="B1028" t="s">
        <v>1555</v>
      </c>
      <c r="C1028">
        <v>30113006623685</v>
      </c>
      <c r="D1028" t="s">
        <v>5229</v>
      </c>
      <c r="E1028" t="s">
        <v>5230</v>
      </c>
      <c r="F1028">
        <v>2018</v>
      </c>
      <c r="G1028" t="s">
        <v>5231</v>
      </c>
      <c r="H1028" t="s">
        <v>5232</v>
      </c>
      <c r="I1028">
        <v>26</v>
      </c>
      <c r="J1028">
        <v>0</v>
      </c>
      <c r="K1028">
        <v>10</v>
      </c>
      <c r="L1028">
        <v>0</v>
      </c>
      <c r="N1028" s="15" t="str">
        <f t="shared" si="208"/>
        <v>2018</v>
      </c>
      <c r="O1028" s="15" t="str">
        <f t="shared" si="209"/>
        <v>05</v>
      </c>
      <c r="P1028" s="15">
        <f t="shared" si="210"/>
        <v>201805</v>
      </c>
      <c r="Q1028" s="15">
        <f t="shared" ref="Q1028:Q1091" si="220">IF(H1028="",0,INT(CONCATENATE(MID(H1028,7,4),MID(H1028,4,2))))</f>
        <v>202010</v>
      </c>
      <c r="R1028" s="15">
        <f t="shared" si="211"/>
        <v>26</v>
      </c>
      <c r="S1028" s="15">
        <f t="shared" si="212"/>
        <v>10</v>
      </c>
      <c r="T1028" s="16">
        <f t="shared" si="213"/>
        <v>2.5</v>
      </c>
      <c r="U1028" s="16">
        <f t="shared" si="214"/>
        <v>10.4</v>
      </c>
      <c r="W1028" s="15">
        <f t="shared" si="215"/>
        <v>1</v>
      </c>
      <c r="X1028" s="15">
        <f t="shared" si="216"/>
        <v>0</v>
      </c>
      <c r="Y1028" s="15">
        <f t="shared" si="217"/>
        <v>0</v>
      </c>
      <c r="Z1028" s="15">
        <f t="shared" si="218"/>
        <v>0</v>
      </c>
      <c r="AA1028" s="15">
        <f t="shared" si="219"/>
        <v>0</v>
      </c>
    </row>
    <row r="1029" spans="1:27" x14ac:dyDescent="0.25">
      <c r="A1029" t="s">
        <v>12</v>
      </c>
      <c r="B1029" t="s">
        <v>1555</v>
      </c>
      <c r="C1029">
        <v>30113006679935</v>
      </c>
      <c r="D1029" t="s">
        <v>5559</v>
      </c>
      <c r="E1029" t="s">
        <v>5560</v>
      </c>
      <c r="F1029">
        <v>2018</v>
      </c>
      <c r="G1029" t="s">
        <v>5561</v>
      </c>
      <c r="H1029" t="s">
        <v>5562</v>
      </c>
      <c r="I1029">
        <v>17</v>
      </c>
      <c r="J1029">
        <v>1</v>
      </c>
      <c r="K1029">
        <v>10</v>
      </c>
      <c r="L1029">
        <v>0</v>
      </c>
      <c r="N1029" s="15" t="str">
        <f t="shared" si="208"/>
        <v>2018</v>
      </c>
      <c r="O1029" s="15" t="str">
        <f t="shared" si="209"/>
        <v>10</v>
      </c>
      <c r="P1029" s="15">
        <f t="shared" si="210"/>
        <v>201810</v>
      </c>
      <c r="Q1029" s="15">
        <f t="shared" si="220"/>
        <v>202008</v>
      </c>
      <c r="R1029" s="15">
        <f t="shared" si="211"/>
        <v>18</v>
      </c>
      <c r="S1029" s="15">
        <f t="shared" si="212"/>
        <v>10</v>
      </c>
      <c r="T1029" s="16">
        <f t="shared" si="213"/>
        <v>2.0833333333333335</v>
      </c>
      <c r="U1029" s="16">
        <f t="shared" si="214"/>
        <v>8.6399999999999988</v>
      </c>
      <c r="W1029" s="15">
        <f t="shared" si="215"/>
        <v>1</v>
      </c>
      <c r="X1029" s="15">
        <f t="shared" si="216"/>
        <v>0</v>
      </c>
      <c r="Y1029" s="15">
        <f t="shared" si="217"/>
        <v>0</v>
      </c>
      <c r="Z1029" s="15">
        <f t="shared" si="218"/>
        <v>0</v>
      </c>
      <c r="AA1029" s="15">
        <f t="shared" si="219"/>
        <v>0</v>
      </c>
    </row>
    <row r="1030" spans="1:27" x14ac:dyDescent="0.25">
      <c r="A1030" t="s">
        <v>12</v>
      </c>
      <c r="B1030" t="s">
        <v>1555</v>
      </c>
      <c r="C1030">
        <v>30113006645191</v>
      </c>
      <c r="D1030" t="s">
        <v>5559</v>
      </c>
      <c r="E1030" t="s">
        <v>5560</v>
      </c>
      <c r="F1030">
        <v>2018</v>
      </c>
      <c r="G1030" t="s">
        <v>5566</v>
      </c>
      <c r="H1030" t="s">
        <v>5567</v>
      </c>
      <c r="I1030">
        <v>21</v>
      </c>
      <c r="J1030">
        <v>0</v>
      </c>
      <c r="K1030">
        <v>13</v>
      </c>
      <c r="L1030">
        <v>0</v>
      </c>
      <c r="N1030" s="15" t="str">
        <f t="shared" si="208"/>
        <v>2018</v>
      </c>
      <c r="O1030" s="15" t="str">
        <f t="shared" si="209"/>
        <v>10</v>
      </c>
      <c r="P1030" s="15">
        <f t="shared" si="210"/>
        <v>201810</v>
      </c>
      <c r="Q1030" s="15">
        <f t="shared" si="220"/>
        <v>202010</v>
      </c>
      <c r="R1030" s="15">
        <f t="shared" si="211"/>
        <v>21</v>
      </c>
      <c r="S1030" s="15">
        <f t="shared" si="212"/>
        <v>13</v>
      </c>
      <c r="T1030" s="16">
        <f t="shared" si="213"/>
        <v>2.0833333333333335</v>
      </c>
      <c r="U1030" s="16">
        <f t="shared" si="214"/>
        <v>10.08</v>
      </c>
      <c r="W1030" s="15">
        <f t="shared" si="215"/>
        <v>1</v>
      </c>
      <c r="X1030" s="15">
        <f t="shared" si="216"/>
        <v>0</v>
      </c>
      <c r="Y1030" s="15">
        <f t="shared" si="217"/>
        <v>0</v>
      </c>
      <c r="Z1030" s="15">
        <f t="shared" si="218"/>
        <v>0</v>
      </c>
      <c r="AA1030" s="15">
        <f t="shared" si="219"/>
        <v>0</v>
      </c>
    </row>
    <row r="1031" spans="1:27" x14ac:dyDescent="0.25">
      <c r="A1031" t="s">
        <v>12</v>
      </c>
      <c r="B1031" t="s">
        <v>1555</v>
      </c>
      <c r="C1031">
        <v>30113006427020</v>
      </c>
      <c r="D1031" t="s">
        <v>5952</v>
      </c>
      <c r="E1031" t="s">
        <v>5953</v>
      </c>
      <c r="F1031">
        <v>2018</v>
      </c>
      <c r="G1031" t="s">
        <v>5954</v>
      </c>
      <c r="H1031" t="s">
        <v>5955</v>
      </c>
      <c r="I1031">
        <v>19</v>
      </c>
      <c r="J1031">
        <v>1</v>
      </c>
      <c r="K1031">
        <v>16</v>
      </c>
      <c r="L1031">
        <v>1</v>
      </c>
      <c r="N1031" s="15" t="str">
        <f t="shared" si="208"/>
        <v>2019</v>
      </c>
      <c r="O1031" s="15" t="str">
        <f t="shared" si="209"/>
        <v>01</v>
      </c>
      <c r="P1031" s="15">
        <f t="shared" si="210"/>
        <v>201901</v>
      </c>
      <c r="Q1031" s="15">
        <f t="shared" si="220"/>
        <v>202010</v>
      </c>
      <c r="R1031" s="15">
        <f t="shared" si="211"/>
        <v>20</v>
      </c>
      <c r="S1031" s="15">
        <f t="shared" si="212"/>
        <v>17</v>
      </c>
      <c r="T1031" s="16">
        <f t="shared" si="213"/>
        <v>1.8333333333333333</v>
      </c>
      <c r="U1031" s="16">
        <f t="shared" si="214"/>
        <v>10.90909090909091</v>
      </c>
      <c r="W1031" s="15">
        <f t="shared" si="215"/>
        <v>0</v>
      </c>
      <c r="X1031" s="15">
        <f t="shared" si="216"/>
        <v>0</v>
      </c>
      <c r="Y1031" s="15">
        <f t="shared" si="217"/>
        <v>0</v>
      </c>
      <c r="Z1031" s="15">
        <f t="shared" si="218"/>
        <v>0</v>
      </c>
      <c r="AA1031" s="15">
        <f t="shared" si="219"/>
        <v>0</v>
      </c>
    </row>
    <row r="1032" spans="1:27" x14ac:dyDescent="0.25">
      <c r="A1032" t="s">
        <v>12</v>
      </c>
      <c r="B1032" t="s">
        <v>1555</v>
      </c>
      <c r="C1032">
        <v>30113006728021</v>
      </c>
      <c r="D1032" t="s">
        <v>5952</v>
      </c>
      <c r="E1032" t="s">
        <v>5953</v>
      </c>
      <c r="F1032">
        <v>2018</v>
      </c>
      <c r="G1032" t="s">
        <v>5997</v>
      </c>
      <c r="H1032" t="s">
        <v>5998</v>
      </c>
      <c r="I1032">
        <v>10</v>
      </c>
      <c r="J1032">
        <v>1</v>
      </c>
      <c r="K1032">
        <v>9</v>
      </c>
      <c r="L1032">
        <v>1</v>
      </c>
      <c r="N1032" s="15" t="str">
        <f t="shared" si="208"/>
        <v>2019</v>
      </c>
      <c r="O1032" s="15" t="str">
        <f t="shared" si="209"/>
        <v>02</v>
      </c>
      <c r="P1032" s="15">
        <f t="shared" si="210"/>
        <v>201902</v>
      </c>
      <c r="Q1032" s="15">
        <f t="shared" si="220"/>
        <v>202009</v>
      </c>
      <c r="R1032" s="15">
        <f t="shared" si="211"/>
        <v>11</v>
      </c>
      <c r="S1032" s="15">
        <f t="shared" si="212"/>
        <v>10</v>
      </c>
      <c r="T1032" s="16">
        <f t="shared" si="213"/>
        <v>1.75</v>
      </c>
      <c r="U1032" s="16">
        <f t="shared" si="214"/>
        <v>6.2857142857142856</v>
      </c>
      <c r="W1032" s="15">
        <f t="shared" si="215"/>
        <v>0</v>
      </c>
      <c r="X1032" s="15">
        <f t="shared" si="216"/>
        <v>0</v>
      </c>
      <c r="Y1032" s="15">
        <f t="shared" si="217"/>
        <v>1</v>
      </c>
      <c r="Z1032" s="15">
        <f t="shared" si="218"/>
        <v>0</v>
      </c>
      <c r="AA1032" s="15">
        <f t="shared" si="219"/>
        <v>0</v>
      </c>
    </row>
    <row r="1033" spans="1:27" x14ac:dyDescent="0.25">
      <c r="A1033" t="s">
        <v>12</v>
      </c>
      <c r="B1033" t="s">
        <v>1555</v>
      </c>
      <c r="C1033">
        <v>30113006705292</v>
      </c>
      <c r="D1033" t="s">
        <v>6243</v>
      </c>
      <c r="F1033">
        <v>2019</v>
      </c>
      <c r="G1033" t="s">
        <v>6244</v>
      </c>
      <c r="H1033" t="s">
        <v>6245</v>
      </c>
      <c r="I1033">
        <v>15</v>
      </c>
      <c r="J1033">
        <v>1</v>
      </c>
      <c r="K1033">
        <v>12</v>
      </c>
      <c r="L1033">
        <v>1</v>
      </c>
      <c r="N1033" s="15" t="str">
        <f t="shared" si="208"/>
        <v>2019</v>
      </c>
      <c r="O1033" s="15" t="str">
        <f t="shared" si="209"/>
        <v>05</v>
      </c>
      <c r="P1033" s="15">
        <f t="shared" si="210"/>
        <v>201905</v>
      </c>
      <c r="Q1033" s="15">
        <f t="shared" si="220"/>
        <v>202010</v>
      </c>
      <c r="R1033" s="15">
        <f t="shared" si="211"/>
        <v>16</v>
      </c>
      <c r="S1033" s="15">
        <f t="shared" si="212"/>
        <v>13</v>
      </c>
      <c r="T1033" s="16">
        <f t="shared" si="213"/>
        <v>1.5</v>
      </c>
      <c r="U1033" s="16">
        <f t="shared" si="214"/>
        <v>10.666666666666666</v>
      </c>
      <c r="W1033" s="15">
        <f t="shared" si="215"/>
        <v>0</v>
      </c>
      <c r="X1033" s="15">
        <f t="shared" si="216"/>
        <v>0</v>
      </c>
      <c r="Y1033" s="15">
        <f t="shared" si="217"/>
        <v>0</v>
      </c>
      <c r="Z1033" s="15">
        <f t="shared" si="218"/>
        <v>0</v>
      </c>
      <c r="AA1033" s="15">
        <f t="shared" si="219"/>
        <v>0</v>
      </c>
    </row>
    <row r="1034" spans="1:27" x14ac:dyDescent="0.25">
      <c r="A1034" t="s">
        <v>12</v>
      </c>
      <c r="B1034" t="s">
        <v>1555</v>
      </c>
      <c r="C1034">
        <v>30113006839455</v>
      </c>
      <c r="D1034" t="s">
        <v>6243</v>
      </c>
      <c r="F1034">
        <v>2019</v>
      </c>
      <c r="G1034" t="s">
        <v>6886</v>
      </c>
      <c r="H1034" t="s">
        <v>6887</v>
      </c>
      <c r="I1034">
        <v>1</v>
      </c>
      <c r="J1034">
        <v>0</v>
      </c>
      <c r="K1034">
        <v>1</v>
      </c>
      <c r="L1034">
        <v>0</v>
      </c>
      <c r="N1034" s="15" t="str">
        <f t="shared" si="208"/>
        <v>2019</v>
      </c>
      <c r="O1034" s="15" t="str">
        <f t="shared" si="209"/>
        <v>10</v>
      </c>
      <c r="P1034" s="15">
        <f t="shared" si="210"/>
        <v>201910</v>
      </c>
      <c r="Q1034" s="15">
        <f t="shared" si="220"/>
        <v>202001</v>
      </c>
      <c r="R1034" s="15">
        <f t="shared" si="211"/>
        <v>1</v>
      </c>
      <c r="S1034" s="15">
        <f t="shared" si="212"/>
        <v>1</v>
      </c>
      <c r="T1034" s="16">
        <f t="shared" si="213"/>
        <v>1.0833333333333333</v>
      </c>
      <c r="U1034" s="16">
        <f t="shared" si="214"/>
        <v>0.92307692307692313</v>
      </c>
      <c r="W1034" s="15">
        <f t="shared" si="215"/>
        <v>0</v>
      </c>
      <c r="X1034" s="15">
        <f t="shared" si="216"/>
        <v>1</v>
      </c>
      <c r="Y1034" s="15">
        <f t="shared" si="217"/>
        <v>1</v>
      </c>
      <c r="Z1034" s="15">
        <f t="shared" si="218"/>
        <v>1</v>
      </c>
      <c r="AA1034" s="15">
        <f t="shared" si="219"/>
        <v>0</v>
      </c>
    </row>
    <row r="1035" spans="1:27" x14ac:dyDescent="0.25">
      <c r="A1035" t="s">
        <v>12</v>
      </c>
      <c r="B1035" t="s">
        <v>1555</v>
      </c>
      <c r="C1035">
        <v>30113006377712</v>
      </c>
      <c r="D1035" t="s">
        <v>3872</v>
      </c>
      <c r="E1035" t="s">
        <v>1557</v>
      </c>
      <c r="F1035">
        <v>2013</v>
      </c>
      <c r="G1035" t="s">
        <v>3873</v>
      </c>
      <c r="H1035" t="s">
        <v>3874</v>
      </c>
      <c r="I1035">
        <v>44</v>
      </c>
      <c r="J1035">
        <v>4</v>
      </c>
      <c r="K1035">
        <v>9</v>
      </c>
      <c r="L1035">
        <v>0</v>
      </c>
      <c r="N1035" s="15" t="str">
        <f t="shared" si="208"/>
        <v>2016</v>
      </c>
      <c r="O1035" s="15" t="str">
        <f t="shared" si="209"/>
        <v>10</v>
      </c>
      <c r="P1035" s="15">
        <f t="shared" si="210"/>
        <v>201610</v>
      </c>
      <c r="Q1035" s="15">
        <f t="shared" si="220"/>
        <v>202009</v>
      </c>
      <c r="R1035" s="15">
        <f t="shared" si="211"/>
        <v>48</v>
      </c>
      <c r="S1035" s="15">
        <f t="shared" si="212"/>
        <v>9</v>
      </c>
      <c r="T1035" s="16">
        <f t="shared" si="213"/>
        <v>4.083333333333333</v>
      </c>
      <c r="U1035" s="16">
        <f t="shared" si="214"/>
        <v>11.755102040816327</v>
      </c>
      <c r="W1035" s="15">
        <f t="shared" si="215"/>
        <v>1</v>
      </c>
      <c r="X1035" s="15">
        <f t="shared" si="216"/>
        <v>0</v>
      </c>
      <c r="Y1035" s="15">
        <f t="shared" si="217"/>
        <v>0</v>
      </c>
      <c r="Z1035" s="15">
        <f t="shared" si="218"/>
        <v>0</v>
      </c>
      <c r="AA1035" s="15">
        <f t="shared" si="219"/>
        <v>0</v>
      </c>
    </row>
    <row r="1036" spans="1:27" x14ac:dyDescent="0.25">
      <c r="A1036" t="s">
        <v>12</v>
      </c>
      <c r="B1036" t="s">
        <v>1555</v>
      </c>
      <c r="C1036">
        <v>30113006390848</v>
      </c>
      <c r="D1036" t="s">
        <v>3875</v>
      </c>
      <c r="E1036" t="s">
        <v>1557</v>
      </c>
      <c r="F1036">
        <v>2013</v>
      </c>
      <c r="G1036" t="s">
        <v>3876</v>
      </c>
      <c r="H1036" t="s">
        <v>3877</v>
      </c>
      <c r="I1036">
        <v>39</v>
      </c>
      <c r="J1036">
        <v>5</v>
      </c>
      <c r="K1036">
        <v>6</v>
      </c>
      <c r="L1036">
        <v>1</v>
      </c>
      <c r="N1036" s="15" t="str">
        <f t="shared" si="208"/>
        <v>2016</v>
      </c>
      <c r="O1036" s="15" t="str">
        <f t="shared" si="209"/>
        <v>11</v>
      </c>
      <c r="P1036" s="15">
        <f t="shared" si="210"/>
        <v>201611</v>
      </c>
      <c r="Q1036" s="15">
        <f t="shared" si="220"/>
        <v>202009</v>
      </c>
      <c r="R1036" s="15">
        <f t="shared" si="211"/>
        <v>44</v>
      </c>
      <c r="S1036" s="15">
        <f t="shared" si="212"/>
        <v>7</v>
      </c>
      <c r="T1036" s="16">
        <f t="shared" si="213"/>
        <v>4</v>
      </c>
      <c r="U1036" s="16">
        <f t="shared" si="214"/>
        <v>11</v>
      </c>
      <c r="W1036" s="15">
        <f t="shared" si="215"/>
        <v>1</v>
      </c>
      <c r="X1036" s="15">
        <f t="shared" si="216"/>
        <v>0</v>
      </c>
      <c r="Y1036" s="15">
        <f t="shared" si="217"/>
        <v>0</v>
      </c>
      <c r="Z1036" s="15">
        <f t="shared" si="218"/>
        <v>0</v>
      </c>
      <c r="AA1036" s="15">
        <f t="shared" si="219"/>
        <v>0</v>
      </c>
    </row>
    <row r="1037" spans="1:27" x14ac:dyDescent="0.25">
      <c r="A1037" t="s">
        <v>12</v>
      </c>
      <c r="B1037" t="s">
        <v>1555</v>
      </c>
      <c r="C1037">
        <v>30113006206093</v>
      </c>
      <c r="D1037" t="s">
        <v>2770</v>
      </c>
      <c r="E1037" t="s">
        <v>1557</v>
      </c>
      <c r="F1037">
        <v>2015</v>
      </c>
      <c r="G1037" t="s">
        <v>2771</v>
      </c>
      <c r="H1037" t="s">
        <v>2772</v>
      </c>
      <c r="I1037">
        <v>50</v>
      </c>
      <c r="J1037">
        <v>11</v>
      </c>
      <c r="K1037">
        <v>6</v>
      </c>
      <c r="L1037">
        <v>1</v>
      </c>
      <c r="N1037" s="15" t="str">
        <f t="shared" si="208"/>
        <v>2015</v>
      </c>
      <c r="O1037" s="15" t="str">
        <f t="shared" si="209"/>
        <v>08</v>
      </c>
      <c r="P1037" s="15">
        <f t="shared" si="210"/>
        <v>201508</v>
      </c>
      <c r="Q1037" s="15">
        <f t="shared" si="220"/>
        <v>202010</v>
      </c>
      <c r="R1037" s="15">
        <f t="shared" si="211"/>
        <v>61</v>
      </c>
      <c r="S1037" s="15">
        <f t="shared" si="212"/>
        <v>7</v>
      </c>
      <c r="T1037" s="16">
        <f t="shared" si="213"/>
        <v>5.25</v>
      </c>
      <c r="U1037" s="16">
        <f t="shared" si="214"/>
        <v>11.619047619047619</v>
      </c>
      <c r="W1037" s="15">
        <f t="shared" si="215"/>
        <v>1</v>
      </c>
      <c r="X1037" s="15">
        <f t="shared" si="216"/>
        <v>0</v>
      </c>
      <c r="Y1037" s="15">
        <f t="shared" si="217"/>
        <v>0</v>
      </c>
      <c r="Z1037" s="15">
        <f t="shared" si="218"/>
        <v>0</v>
      </c>
      <c r="AA1037" s="15">
        <f t="shared" si="219"/>
        <v>0</v>
      </c>
    </row>
    <row r="1038" spans="1:27" x14ac:dyDescent="0.25">
      <c r="A1038" t="s">
        <v>12</v>
      </c>
      <c r="B1038" t="s">
        <v>1555</v>
      </c>
      <c r="C1038">
        <v>30113006185578</v>
      </c>
      <c r="D1038" t="s">
        <v>2770</v>
      </c>
      <c r="E1038" t="s">
        <v>1557</v>
      </c>
      <c r="F1038">
        <v>2015</v>
      </c>
      <c r="G1038" t="s">
        <v>3367</v>
      </c>
      <c r="H1038" t="s">
        <v>3368</v>
      </c>
      <c r="I1038">
        <v>48</v>
      </c>
      <c r="J1038">
        <v>10</v>
      </c>
      <c r="K1038">
        <v>9</v>
      </c>
      <c r="L1038">
        <v>1</v>
      </c>
      <c r="N1038" s="15" t="str">
        <f t="shared" si="208"/>
        <v>2016</v>
      </c>
      <c r="O1038" s="15" t="str">
        <f t="shared" si="209"/>
        <v>03</v>
      </c>
      <c r="P1038" s="15">
        <f t="shared" si="210"/>
        <v>201603</v>
      </c>
      <c r="Q1038" s="15">
        <f t="shared" si="220"/>
        <v>202008</v>
      </c>
      <c r="R1038" s="15">
        <f t="shared" si="211"/>
        <v>58</v>
      </c>
      <c r="S1038" s="15">
        <f t="shared" si="212"/>
        <v>10</v>
      </c>
      <c r="T1038" s="16">
        <f t="shared" si="213"/>
        <v>4.666666666666667</v>
      </c>
      <c r="U1038" s="16">
        <f t="shared" si="214"/>
        <v>12.428571428571427</v>
      </c>
      <c r="W1038" s="15">
        <f t="shared" si="215"/>
        <v>1</v>
      </c>
      <c r="X1038" s="15">
        <f t="shared" si="216"/>
        <v>0</v>
      </c>
      <c r="Y1038" s="15">
        <f t="shared" si="217"/>
        <v>0</v>
      </c>
      <c r="Z1038" s="15">
        <f t="shared" si="218"/>
        <v>0</v>
      </c>
      <c r="AA1038" s="15">
        <f t="shared" si="219"/>
        <v>0</v>
      </c>
    </row>
    <row r="1039" spans="1:27" x14ac:dyDescent="0.25">
      <c r="A1039" t="s">
        <v>12</v>
      </c>
      <c r="B1039" t="s">
        <v>1555</v>
      </c>
      <c r="C1039">
        <v>30113006188366</v>
      </c>
      <c r="D1039" t="s">
        <v>3256</v>
      </c>
      <c r="E1039" t="s">
        <v>1557</v>
      </c>
      <c r="F1039">
        <v>2016</v>
      </c>
      <c r="G1039" t="s">
        <v>3664</v>
      </c>
      <c r="H1039" t="s">
        <v>3665</v>
      </c>
      <c r="I1039">
        <v>43</v>
      </c>
      <c r="J1039">
        <v>9</v>
      </c>
      <c r="K1039">
        <v>11</v>
      </c>
      <c r="L1039">
        <v>2</v>
      </c>
      <c r="N1039" s="15" t="str">
        <f t="shared" si="208"/>
        <v>2016</v>
      </c>
      <c r="O1039" s="15" t="str">
        <f t="shared" si="209"/>
        <v>06</v>
      </c>
      <c r="P1039" s="15">
        <f t="shared" si="210"/>
        <v>201606</v>
      </c>
      <c r="Q1039" s="15">
        <f t="shared" si="220"/>
        <v>202008</v>
      </c>
      <c r="R1039" s="15">
        <f t="shared" si="211"/>
        <v>52</v>
      </c>
      <c r="S1039" s="15">
        <f t="shared" si="212"/>
        <v>13</v>
      </c>
      <c r="T1039" s="16">
        <f t="shared" si="213"/>
        <v>4.416666666666667</v>
      </c>
      <c r="U1039" s="16">
        <f t="shared" si="214"/>
        <v>11.773584905660377</v>
      </c>
      <c r="W1039" s="15">
        <f t="shared" si="215"/>
        <v>1</v>
      </c>
      <c r="X1039" s="15">
        <f t="shared" si="216"/>
        <v>0</v>
      </c>
      <c r="Y1039" s="15">
        <f t="shared" si="217"/>
        <v>0</v>
      </c>
      <c r="Z1039" s="15">
        <f t="shared" si="218"/>
        <v>0</v>
      </c>
      <c r="AA1039" s="15">
        <f t="shared" si="219"/>
        <v>0</v>
      </c>
    </row>
    <row r="1040" spans="1:27" x14ac:dyDescent="0.25">
      <c r="A1040" t="s">
        <v>12</v>
      </c>
      <c r="B1040" t="s">
        <v>1555</v>
      </c>
      <c r="C1040">
        <v>30113006320019</v>
      </c>
      <c r="D1040" t="s">
        <v>3525</v>
      </c>
      <c r="E1040" t="s">
        <v>1557</v>
      </c>
      <c r="F1040">
        <v>2016</v>
      </c>
      <c r="G1040" t="s">
        <v>3580</v>
      </c>
      <c r="H1040" t="s">
        <v>3581</v>
      </c>
      <c r="I1040">
        <v>47</v>
      </c>
      <c r="J1040">
        <v>11</v>
      </c>
      <c r="K1040">
        <v>10</v>
      </c>
      <c r="L1040">
        <v>0</v>
      </c>
      <c r="N1040" s="15" t="str">
        <f t="shared" si="208"/>
        <v>2016</v>
      </c>
      <c r="O1040" s="15" t="str">
        <f t="shared" si="209"/>
        <v>06</v>
      </c>
      <c r="P1040" s="15">
        <f t="shared" si="210"/>
        <v>201606</v>
      </c>
      <c r="Q1040" s="15">
        <f t="shared" si="220"/>
        <v>202010</v>
      </c>
      <c r="R1040" s="15">
        <f t="shared" si="211"/>
        <v>58</v>
      </c>
      <c r="S1040" s="15">
        <f t="shared" si="212"/>
        <v>10</v>
      </c>
      <c r="T1040" s="16">
        <f t="shared" si="213"/>
        <v>4.416666666666667</v>
      </c>
      <c r="U1040" s="16">
        <f t="shared" si="214"/>
        <v>13.132075471698112</v>
      </c>
      <c r="W1040" s="15">
        <f t="shared" si="215"/>
        <v>1</v>
      </c>
      <c r="X1040" s="15">
        <f t="shared" si="216"/>
        <v>0</v>
      </c>
      <c r="Y1040" s="15">
        <f t="shared" si="217"/>
        <v>0</v>
      </c>
      <c r="Z1040" s="15">
        <f t="shared" si="218"/>
        <v>0</v>
      </c>
      <c r="AA1040" s="15">
        <f t="shared" si="219"/>
        <v>0</v>
      </c>
    </row>
    <row r="1041" spans="1:27" x14ac:dyDescent="0.25">
      <c r="A1041" t="s">
        <v>12</v>
      </c>
      <c r="B1041" t="s">
        <v>1555</v>
      </c>
      <c r="C1041">
        <v>30113006351196</v>
      </c>
      <c r="D1041" t="s">
        <v>3678</v>
      </c>
      <c r="E1041" t="s">
        <v>3679</v>
      </c>
      <c r="F1041">
        <v>2016</v>
      </c>
      <c r="G1041" t="s">
        <v>3680</v>
      </c>
      <c r="H1041" t="s">
        <v>3681</v>
      </c>
      <c r="I1041">
        <v>58</v>
      </c>
      <c r="J1041">
        <v>6</v>
      </c>
      <c r="K1041">
        <v>11</v>
      </c>
      <c r="L1041">
        <v>0</v>
      </c>
      <c r="N1041" s="15" t="str">
        <f t="shared" si="208"/>
        <v>2016</v>
      </c>
      <c r="O1041" s="15" t="str">
        <f t="shared" si="209"/>
        <v>07</v>
      </c>
      <c r="P1041" s="15">
        <f t="shared" si="210"/>
        <v>201607</v>
      </c>
      <c r="Q1041" s="15">
        <f t="shared" si="220"/>
        <v>202010</v>
      </c>
      <c r="R1041" s="15">
        <f t="shared" si="211"/>
        <v>64</v>
      </c>
      <c r="S1041" s="15">
        <f t="shared" si="212"/>
        <v>11</v>
      </c>
      <c r="T1041" s="16">
        <f t="shared" si="213"/>
        <v>4.333333333333333</v>
      </c>
      <c r="U1041" s="16">
        <f t="shared" si="214"/>
        <v>14.76923076923077</v>
      </c>
      <c r="W1041" s="15">
        <f t="shared" si="215"/>
        <v>1</v>
      </c>
      <c r="X1041" s="15">
        <f t="shared" si="216"/>
        <v>0</v>
      </c>
      <c r="Y1041" s="15">
        <f t="shared" si="217"/>
        <v>0</v>
      </c>
      <c r="Z1041" s="15">
        <f t="shared" si="218"/>
        <v>0</v>
      </c>
      <c r="AA1041" s="15">
        <f t="shared" si="219"/>
        <v>0</v>
      </c>
    </row>
    <row r="1042" spans="1:27" x14ac:dyDescent="0.25">
      <c r="A1042" t="s">
        <v>12</v>
      </c>
      <c r="B1042" t="s">
        <v>2700</v>
      </c>
      <c r="C1042">
        <v>30113006188929</v>
      </c>
      <c r="D1042" t="s">
        <v>2701</v>
      </c>
      <c r="E1042" t="s">
        <v>2702</v>
      </c>
      <c r="F1042">
        <v>2015</v>
      </c>
      <c r="G1042" t="s">
        <v>2703</v>
      </c>
      <c r="H1042" t="s">
        <v>2704</v>
      </c>
      <c r="I1042">
        <v>39</v>
      </c>
      <c r="J1042">
        <v>11</v>
      </c>
      <c r="K1042">
        <v>7</v>
      </c>
      <c r="L1042">
        <v>3</v>
      </c>
      <c r="N1042" s="15" t="str">
        <f t="shared" si="208"/>
        <v>2015</v>
      </c>
      <c r="O1042" s="15" t="str">
        <f t="shared" si="209"/>
        <v>07</v>
      </c>
      <c r="P1042" s="15">
        <f t="shared" si="210"/>
        <v>201507</v>
      </c>
      <c r="Q1042" s="15">
        <f t="shared" si="220"/>
        <v>202011</v>
      </c>
      <c r="R1042" s="15">
        <f t="shared" si="211"/>
        <v>50</v>
      </c>
      <c r="S1042" s="15">
        <f t="shared" si="212"/>
        <v>10</v>
      </c>
      <c r="T1042" s="16">
        <f t="shared" si="213"/>
        <v>5.333333333333333</v>
      </c>
      <c r="U1042" s="16">
        <f t="shared" si="214"/>
        <v>9.375</v>
      </c>
      <c r="W1042" s="15">
        <f t="shared" si="215"/>
        <v>1</v>
      </c>
      <c r="X1042" s="15">
        <f t="shared" si="216"/>
        <v>0</v>
      </c>
      <c r="Y1042" s="15">
        <f t="shared" si="217"/>
        <v>0</v>
      </c>
      <c r="Z1042" s="15">
        <f t="shared" si="218"/>
        <v>0</v>
      </c>
      <c r="AA1042" s="15">
        <f t="shared" si="219"/>
        <v>0</v>
      </c>
    </row>
    <row r="1043" spans="1:27" x14ac:dyDescent="0.25">
      <c r="A1043" t="s">
        <v>12</v>
      </c>
      <c r="B1043" t="s">
        <v>5724</v>
      </c>
      <c r="C1043">
        <v>30113006777143</v>
      </c>
      <c r="D1043" t="s">
        <v>5725</v>
      </c>
      <c r="E1043" t="s">
        <v>5726</v>
      </c>
      <c r="F1043">
        <v>2018</v>
      </c>
      <c r="G1043" t="s">
        <v>6555</v>
      </c>
      <c r="H1043" t="s">
        <v>6556</v>
      </c>
      <c r="I1043">
        <v>14</v>
      </c>
      <c r="J1043">
        <v>1</v>
      </c>
      <c r="K1043">
        <v>7</v>
      </c>
      <c r="L1043">
        <v>0</v>
      </c>
      <c r="N1043" s="15" t="str">
        <f t="shared" si="208"/>
        <v>2019</v>
      </c>
      <c r="O1043" s="15" t="str">
        <f t="shared" si="209"/>
        <v>08</v>
      </c>
      <c r="P1043" s="15">
        <f t="shared" si="210"/>
        <v>201908</v>
      </c>
      <c r="Q1043" s="15">
        <f t="shared" si="220"/>
        <v>202008</v>
      </c>
      <c r="R1043" s="15">
        <f t="shared" si="211"/>
        <v>15</v>
      </c>
      <c r="S1043" s="15">
        <f t="shared" si="212"/>
        <v>7</v>
      </c>
      <c r="T1043" s="16">
        <f t="shared" si="213"/>
        <v>1.25</v>
      </c>
      <c r="U1043" s="16">
        <f t="shared" si="214"/>
        <v>12</v>
      </c>
      <c r="W1043" s="15">
        <f t="shared" si="215"/>
        <v>0</v>
      </c>
      <c r="X1043" s="15">
        <f t="shared" si="216"/>
        <v>0</v>
      </c>
      <c r="Y1043" s="15">
        <f t="shared" si="217"/>
        <v>0</v>
      </c>
      <c r="Z1043" s="15">
        <f t="shared" si="218"/>
        <v>0</v>
      </c>
      <c r="AA1043" s="15">
        <f t="shared" si="219"/>
        <v>0</v>
      </c>
    </row>
    <row r="1044" spans="1:27" x14ac:dyDescent="0.25">
      <c r="A1044" t="s">
        <v>12</v>
      </c>
      <c r="B1044" t="s">
        <v>5530</v>
      </c>
      <c r="C1044">
        <v>30113006649516</v>
      </c>
      <c r="D1044" t="s">
        <v>5531</v>
      </c>
      <c r="E1044" t="s">
        <v>5532</v>
      </c>
      <c r="F1044">
        <v>2018</v>
      </c>
      <c r="G1044" t="s">
        <v>5533</v>
      </c>
      <c r="H1044" t="s">
        <v>5534</v>
      </c>
      <c r="I1044">
        <v>14</v>
      </c>
      <c r="J1044">
        <v>8</v>
      </c>
      <c r="K1044">
        <v>7</v>
      </c>
      <c r="L1044">
        <v>6</v>
      </c>
      <c r="N1044" s="15" t="str">
        <f t="shared" si="208"/>
        <v>2018</v>
      </c>
      <c r="O1044" s="15" t="str">
        <f t="shared" si="209"/>
        <v>09</v>
      </c>
      <c r="P1044" s="15">
        <f t="shared" si="210"/>
        <v>201809</v>
      </c>
      <c r="Q1044" s="15">
        <f t="shared" si="220"/>
        <v>202010</v>
      </c>
      <c r="R1044" s="15">
        <f t="shared" si="211"/>
        <v>22</v>
      </c>
      <c r="S1044" s="15">
        <f t="shared" si="212"/>
        <v>13</v>
      </c>
      <c r="T1044" s="16">
        <f t="shared" si="213"/>
        <v>2.1666666666666665</v>
      </c>
      <c r="U1044" s="16">
        <f t="shared" si="214"/>
        <v>10.153846153846155</v>
      </c>
      <c r="W1044" s="15">
        <f t="shared" si="215"/>
        <v>1</v>
      </c>
      <c r="X1044" s="15">
        <f t="shared" si="216"/>
        <v>0</v>
      </c>
      <c r="Y1044" s="15">
        <f t="shared" si="217"/>
        <v>0</v>
      </c>
      <c r="Z1044" s="15">
        <f t="shared" si="218"/>
        <v>0</v>
      </c>
      <c r="AA1044" s="15">
        <f t="shared" si="219"/>
        <v>0</v>
      </c>
    </row>
    <row r="1045" spans="1:27" x14ac:dyDescent="0.25">
      <c r="A1045" t="s">
        <v>12</v>
      </c>
      <c r="B1045" t="s">
        <v>5530</v>
      </c>
      <c r="C1045">
        <v>30113006841667</v>
      </c>
      <c r="D1045" t="s">
        <v>6911</v>
      </c>
      <c r="E1045" t="s">
        <v>6912</v>
      </c>
      <c r="F1045">
        <v>2019</v>
      </c>
      <c r="G1045" t="s">
        <v>6913</v>
      </c>
      <c r="H1045" t="s">
        <v>6914</v>
      </c>
      <c r="I1045">
        <v>10</v>
      </c>
      <c r="J1045">
        <v>0</v>
      </c>
      <c r="K1045">
        <v>3</v>
      </c>
      <c r="L1045">
        <v>0</v>
      </c>
      <c r="N1045" s="15" t="str">
        <f t="shared" si="208"/>
        <v>2019</v>
      </c>
      <c r="O1045" s="15" t="str">
        <f t="shared" si="209"/>
        <v>11</v>
      </c>
      <c r="P1045" s="15">
        <f t="shared" si="210"/>
        <v>201911</v>
      </c>
      <c r="Q1045" s="15">
        <f t="shared" si="220"/>
        <v>202010</v>
      </c>
      <c r="R1045" s="15">
        <f t="shared" si="211"/>
        <v>10</v>
      </c>
      <c r="S1045" s="15">
        <f t="shared" si="212"/>
        <v>3</v>
      </c>
      <c r="T1045" s="16">
        <f t="shared" si="213"/>
        <v>1</v>
      </c>
      <c r="U1045" s="16">
        <f t="shared" si="214"/>
        <v>10</v>
      </c>
      <c r="W1045" s="15">
        <f t="shared" si="215"/>
        <v>0</v>
      </c>
      <c r="X1045" s="15">
        <f t="shared" si="216"/>
        <v>0</v>
      </c>
      <c r="Y1045" s="15">
        <f t="shared" si="217"/>
        <v>0</v>
      </c>
      <c r="Z1045" s="15">
        <f t="shared" si="218"/>
        <v>1</v>
      </c>
      <c r="AA1045" s="15">
        <f t="shared" si="219"/>
        <v>0</v>
      </c>
    </row>
    <row r="1046" spans="1:27" x14ac:dyDescent="0.25">
      <c r="A1046" t="s">
        <v>12</v>
      </c>
      <c r="B1046" t="s">
        <v>3941</v>
      </c>
      <c r="C1046">
        <v>30113006376771</v>
      </c>
      <c r="D1046" t="s">
        <v>3949</v>
      </c>
      <c r="E1046" t="s">
        <v>3943</v>
      </c>
      <c r="F1046">
        <v>2015</v>
      </c>
      <c r="G1046" t="s">
        <v>3950</v>
      </c>
      <c r="H1046" t="s">
        <v>3951</v>
      </c>
      <c r="I1046">
        <v>39</v>
      </c>
      <c r="J1046">
        <v>7</v>
      </c>
      <c r="K1046">
        <v>11</v>
      </c>
      <c r="L1046">
        <v>1</v>
      </c>
      <c r="N1046" s="15" t="str">
        <f t="shared" si="208"/>
        <v>2016</v>
      </c>
      <c r="O1046" s="15" t="str">
        <f t="shared" si="209"/>
        <v>11</v>
      </c>
      <c r="P1046" s="15">
        <f t="shared" si="210"/>
        <v>201611</v>
      </c>
      <c r="Q1046" s="15">
        <f t="shared" si="220"/>
        <v>202010</v>
      </c>
      <c r="R1046" s="15">
        <f t="shared" si="211"/>
        <v>46</v>
      </c>
      <c r="S1046" s="15">
        <f t="shared" si="212"/>
        <v>12</v>
      </c>
      <c r="T1046" s="16">
        <f t="shared" si="213"/>
        <v>4</v>
      </c>
      <c r="U1046" s="16">
        <f t="shared" si="214"/>
        <v>11.5</v>
      </c>
      <c r="W1046" s="15">
        <f t="shared" si="215"/>
        <v>1</v>
      </c>
      <c r="X1046" s="15">
        <f t="shared" si="216"/>
        <v>0</v>
      </c>
      <c r="Y1046" s="15">
        <f t="shared" si="217"/>
        <v>0</v>
      </c>
      <c r="Z1046" s="15">
        <f t="shared" si="218"/>
        <v>0</v>
      </c>
      <c r="AA1046" s="15">
        <f t="shared" si="219"/>
        <v>0</v>
      </c>
    </row>
    <row r="1047" spans="1:27" x14ac:dyDescent="0.25">
      <c r="A1047" t="s">
        <v>12</v>
      </c>
      <c r="B1047" t="s">
        <v>3941</v>
      </c>
      <c r="C1047">
        <v>30113006796184</v>
      </c>
      <c r="D1047" t="s">
        <v>5679</v>
      </c>
      <c r="E1047" t="s">
        <v>3943</v>
      </c>
      <c r="F1047">
        <v>2018</v>
      </c>
      <c r="G1047" t="s">
        <v>5680</v>
      </c>
      <c r="H1047" t="s">
        <v>4671</v>
      </c>
      <c r="I1047">
        <v>21</v>
      </c>
      <c r="J1047">
        <v>2</v>
      </c>
      <c r="K1047">
        <v>14</v>
      </c>
      <c r="L1047">
        <v>2</v>
      </c>
      <c r="N1047" s="15" t="str">
        <f t="shared" si="208"/>
        <v>2018</v>
      </c>
      <c r="O1047" s="15" t="str">
        <f t="shared" si="209"/>
        <v>11</v>
      </c>
      <c r="P1047" s="15">
        <f t="shared" si="210"/>
        <v>201811</v>
      </c>
      <c r="Q1047" s="15">
        <f t="shared" si="220"/>
        <v>202010</v>
      </c>
      <c r="R1047" s="15">
        <f t="shared" si="211"/>
        <v>23</v>
      </c>
      <c r="S1047" s="15">
        <f t="shared" si="212"/>
        <v>16</v>
      </c>
      <c r="T1047" s="16">
        <f t="shared" si="213"/>
        <v>2</v>
      </c>
      <c r="U1047" s="16">
        <f t="shared" si="214"/>
        <v>11.5</v>
      </c>
      <c r="W1047" s="15">
        <f t="shared" si="215"/>
        <v>1</v>
      </c>
      <c r="X1047" s="15">
        <f t="shared" si="216"/>
        <v>0</v>
      </c>
      <c r="Y1047" s="15">
        <f t="shared" si="217"/>
        <v>0</v>
      </c>
      <c r="Z1047" s="15">
        <f t="shared" si="218"/>
        <v>0</v>
      </c>
      <c r="AA1047" s="15">
        <f t="shared" si="219"/>
        <v>0</v>
      </c>
    </row>
    <row r="1048" spans="1:27" x14ac:dyDescent="0.25">
      <c r="A1048" t="s">
        <v>12</v>
      </c>
      <c r="B1048" t="s">
        <v>3941</v>
      </c>
      <c r="C1048">
        <v>30113006751718</v>
      </c>
      <c r="D1048" t="s">
        <v>6378</v>
      </c>
      <c r="E1048" t="s">
        <v>6379</v>
      </c>
      <c r="F1048">
        <v>2019</v>
      </c>
      <c r="G1048" t="s">
        <v>6380</v>
      </c>
      <c r="H1048" t="s">
        <v>6381</v>
      </c>
      <c r="I1048">
        <v>8</v>
      </c>
      <c r="J1048">
        <v>0</v>
      </c>
      <c r="K1048">
        <v>6</v>
      </c>
      <c r="L1048">
        <v>0</v>
      </c>
      <c r="N1048" s="15" t="str">
        <f t="shared" si="208"/>
        <v>2019</v>
      </c>
      <c r="O1048" s="15" t="str">
        <f t="shared" si="209"/>
        <v>05</v>
      </c>
      <c r="P1048" s="15">
        <f t="shared" si="210"/>
        <v>201905</v>
      </c>
      <c r="Q1048" s="15">
        <f t="shared" si="220"/>
        <v>202010</v>
      </c>
      <c r="R1048" s="15">
        <f t="shared" si="211"/>
        <v>8</v>
      </c>
      <c r="S1048" s="15">
        <f t="shared" si="212"/>
        <v>6</v>
      </c>
      <c r="T1048" s="16">
        <f t="shared" si="213"/>
        <v>1.5</v>
      </c>
      <c r="U1048" s="16">
        <f t="shared" si="214"/>
        <v>5.333333333333333</v>
      </c>
      <c r="W1048" s="15">
        <f t="shared" si="215"/>
        <v>0</v>
      </c>
      <c r="X1048" s="15">
        <f t="shared" si="216"/>
        <v>0</v>
      </c>
      <c r="Y1048" s="15">
        <f t="shared" si="217"/>
        <v>1</v>
      </c>
      <c r="Z1048" s="15">
        <f t="shared" si="218"/>
        <v>1</v>
      </c>
      <c r="AA1048" s="15">
        <f t="shared" si="219"/>
        <v>0</v>
      </c>
    </row>
    <row r="1049" spans="1:27" x14ac:dyDescent="0.25">
      <c r="A1049" t="s">
        <v>12</v>
      </c>
      <c r="B1049" t="s">
        <v>3941</v>
      </c>
      <c r="C1049">
        <v>30113006376987</v>
      </c>
      <c r="D1049" t="s">
        <v>3952</v>
      </c>
      <c r="E1049" t="s">
        <v>3943</v>
      </c>
      <c r="F1049">
        <v>2016</v>
      </c>
      <c r="G1049" t="s">
        <v>3953</v>
      </c>
      <c r="H1049" t="s">
        <v>3954</v>
      </c>
      <c r="I1049">
        <v>34</v>
      </c>
      <c r="J1049">
        <v>6</v>
      </c>
      <c r="K1049">
        <v>7</v>
      </c>
      <c r="L1049">
        <v>0</v>
      </c>
      <c r="N1049" s="15" t="str">
        <f t="shared" si="208"/>
        <v>2016</v>
      </c>
      <c r="O1049" s="15" t="str">
        <f t="shared" si="209"/>
        <v>11</v>
      </c>
      <c r="P1049" s="15">
        <f t="shared" si="210"/>
        <v>201611</v>
      </c>
      <c r="Q1049" s="15">
        <f t="shared" si="220"/>
        <v>202010</v>
      </c>
      <c r="R1049" s="15">
        <f t="shared" si="211"/>
        <v>40</v>
      </c>
      <c r="S1049" s="15">
        <f t="shared" si="212"/>
        <v>7</v>
      </c>
      <c r="T1049" s="16">
        <f t="shared" si="213"/>
        <v>4</v>
      </c>
      <c r="U1049" s="16">
        <f t="shared" si="214"/>
        <v>10</v>
      </c>
      <c r="W1049" s="15">
        <f t="shared" si="215"/>
        <v>1</v>
      </c>
      <c r="X1049" s="15">
        <f t="shared" si="216"/>
        <v>0</v>
      </c>
      <c r="Y1049" s="15">
        <f t="shared" si="217"/>
        <v>0</v>
      </c>
      <c r="Z1049" s="15">
        <f t="shared" si="218"/>
        <v>0</v>
      </c>
      <c r="AA1049" s="15">
        <f t="shared" si="219"/>
        <v>0</v>
      </c>
    </row>
    <row r="1050" spans="1:27" x14ac:dyDescent="0.25">
      <c r="A1050" t="s">
        <v>12</v>
      </c>
      <c r="B1050" t="s">
        <v>3941</v>
      </c>
      <c r="C1050">
        <v>30113006383298</v>
      </c>
      <c r="D1050" t="s">
        <v>4000</v>
      </c>
      <c r="E1050" t="s">
        <v>3943</v>
      </c>
      <c r="F1050">
        <v>2016</v>
      </c>
      <c r="G1050" t="s">
        <v>4001</v>
      </c>
      <c r="H1050" t="s">
        <v>4002</v>
      </c>
      <c r="I1050">
        <v>36</v>
      </c>
      <c r="J1050">
        <v>5</v>
      </c>
      <c r="K1050">
        <v>9</v>
      </c>
      <c r="L1050">
        <v>1</v>
      </c>
      <c r="N1050" s="15" t="str">
        <f t="shared" si="208"/>
        <v>2016</v>
      </c>
      <c r="O1050" s="15" t="str">
        <f t="shared" si="209"/>
        <v>11</v>
      </c>
      <c r="P1050" s="15">
        <f t="shared" si="210"/>
        <v>201611</v>
      </c>
      <c r="Q1050" s="15">
        <f t="shared" si="220"/>
        <v>202009</v>
      </c>
      <c r="R1050" s="15">
        <f t="shared" si="211"/>
        <v>41</v>
      </c>
      <c r="S1050" s="15">
        <f t="shared" si="212"/>
        <v>10</v>
      </c>
      <c r="T1050" s="16">
        <f t="shared" si="213"/>
        <v>4</v>
      </c>
      <c r="U1050" s="16">
        <f t="shared" si="214"/>
        <v>10.25</v>
      </c>
      <c r="W1050" s="15">
        <f t="shared" si="215"/>
        <v>1</v>
      </c>
      <c r="X1050" s="15">
        <f t="shared" si="216"/>
        <v>0</v>
      </c>
      <c r="Y1050" s="15">
        <f t="shared" si="217"/>
        <v>0</v>
      </c>
      <c r="Z1050" s="15">
        <f t="shared" si="218"/>
        <v>0</v>
      </c>
      <c r="AA1050" s="15">
        <f t="shared" si="219"/>
        <v>0</v>
      </c>
    </row>
    <row r="1051" spans="1:27" x14ac:dyDescent="0.25">
      <c r="A1051" t="s">
        <v>12</v>
      </c>
      <c r="B1051" t="s">
        <v>3941</v>
      </c>
      <c r="C1051">
        <v>30113006738996</v>
      </c>
      <c r="D1051" t="s">
        <v>6030</v>
      </c>
      <c r="E1051" t="s">
        <v>3943</v>
      </c>
      <c r="F1051">
        <v>2017</v>
      </c>
      <c r="G1051" t="s">
        <v>6031</v>
      </c>
      <c r="H1051" t="s">
        <v>6032</v>
      </c>
      <c r="I1051">
        <v>10</v>
      </c>
      <c r="J1051">
        <v>0</v>
      </c>
      <c r="K1051">
        <v>5</v>
      </c>
      <c r="L1051">
        <v>0</v>
      </c>
      <c r="N1051" s="15" t="str">
        <f t="shared" si="208"/>
        <v>2019</v>
      </c>
      <c r="O1051" s="15" t="str">
        <f t="shared" si="209"/>
        <v>04</v>
      </c>
      <c r="P1051" s="15">
        <f t="shared" si="210"/>
        <v>201904</v>
      </c>
      <c r="Q1051" s="15">
        <f t="shared" si="220"/>
        <v>202009</v>
      </c>
      <c r="R1051" s="15">
        <f t="shared" si="211"/>
        <v>10</v>
      </c>
      <c r="S1051" s="15">
        <f t="shared" si="212"/>
        <v>5</v>
      </c>
      <c r="T1051" s="16">
        <f t="shared" si="213"/>
        <v>1.5833333333333333</v>
      </c>
      <c r="U1051" s="16">
        <f t="shared" si="214"/>
        <v>6.3157894736842106</v>
      </c>
      <c r="W1051" s="15">
        <f t="shared" si="215"/>
        <v>0</v>
      </c>
      <c r="X1051" s="15">
        <f t="shared" si="216"/>
        <v>0</v>
      </c>
      <c r="Y1051" s="15">
        <f t="shared" si="217"/>
        <v>1</v>
      </c>
      <c r="Z1051" s="15">
        <f t="shared" si="218"/>
        <v>1</v>
      </c>
      <c r="AA1051" s="15">
        <f t="shared" si="219"/>
        <v>0</v>
      </c>
    </row>
    <row r="1052" spans="1:27" x14ac:dyDescent="0.25">
      <c r="A1052" t="s">
        <v>12</v>
      </c>
      <c r="B1052" t="s">
        <v>3941</v>
      </c>
      <c r="C1052">
        <v>30113006548825</v>
      </c>
      <c r="D1052" t="s">
        <v>4669</v>
      </c>
      <c r="E1052" t="s">
        <v>3943</v>
      </c>
      <c r="F1052">
        <v>2017</v>
      </c>
      <c r="G1052" t="s">
        <v>4670</v>
      </c>
      <c r="H1052" t="s">
        <v>4671</v>
      </c>
      <c r="I1052">
        <v>28</v>
      </c>
      <c r="J1052">
        <v>2</v>
      </c>
      <c r="K1052">
        <v>8</v>
      </c>
      <c r="L1052">
        <v>2</v>
      </c>
      <c r="N1052" s="15" t="str">
        <f t="shared" si="208"/>
        <v>2017</v>
      </c>
      <c r="O1052" s="15" t="str">
        <f t="shared" si="209"/>
        <v>09</v>
      </c>
      <c r="P1052" s="15">
        <f t="shared" si="210"/>
        <v>201709</v>
      </c>
      <c r="Q1052" s="15">
        <f t="shared" si="220"/>
        <v>202010</v>
      </c>
      <c r="R1052" s="15">
        <f t="shared" si="211"/>
        <v>30</v>
      </c>
      <c r="S1052" s="15">
        <f t="shared" si="212"/>
        <v>10</v>
      </c>
      <c r="T1052" s="16">
        <f t="shared" si="213"/>
        <v>3.1666666666666665</v>
      </c>
      <c r="U1052" s="16">
        <f t="shared" si="214"/>
        <v>9.4736842105263168</v>
      </c>
      <c r="W1052" s="15">
        <f t="shared" si="215"/>
        <v>1</v>
      </c>
      <c r="X1052" s="15">
        <f t="shared" si="216"/>
        <v>0</v>
      </c>
      <c r="Y1052" s="15">
        <f t="shared" si="217"/>
        <v>0</v>
      </c>
      <c r="Z1052" s="15">
        <f t="shared" si="218"/>
        <v>0</v>
      </c>
      <c r="AA1052" s="15">
        <f t="shared" si="219"/>
        <v>0</v>
      </c>
    </row>
    <row r="1053" spans="1:27" x14ac:dyDescent="0.25">
      <c r="A1053" t="s">
        <v>12</v>
      </c>
      <c r="B1053" t="s">
        <v>3941</v>
      </c>
      <c r="C1053">
        <v>30113006377001</v>
      </c>
      <c r="D1053" t="s">
        <v>3942</v>
      </c>
      <c r="E1053" t="s">
        <v>3943</v>
      </c>
      <c r="F1053">
        <v>2015</v>
      </c>
      <c r="G1053" t="s">
        <v>3944</v>
      </c>
      <c r="H1053" t="s">
        <v>3945</v>
      </c>
      <c r="I1053">
        <v>39</v>
      </c>
      <c r="J1053">
        <v>3</v>
      </c>
      <c r="K1053">
        <v>8</v>
      </c>
      <c r="L1053">
        <v>1</v>
      </c>
      <c r="N1053" s="15" t="str">
        <f t="shared" si="208"/>
        <v>2016</v>
      </c>
      <c r="O1053" s="15" t="str">
        <f t="shared" si="209"/>
        <v>11</v>
      </c>
      <c r="P1053" s="15">
        <f t="shared" si="210"/>
        <v>201611</v>
      </c>
      <c r="Q1053" s="15">
        <f t="shared" si="220"/>
        <v>202010</v>
      </c>
      <c r="R1053" s="15">
        <f t="shared" si="211"/>
        <v>42</v>
      </c>
      <c r="S1053" s="15">
        <f t="shared" si="212"/>
        <v>9</v>
      </c>
      <c r="T1053" s="16">
        <f t="shared" si="213"/>
        <v>4</v>
      </c>
      <c r="U1053" s="16">
        <f t="shared" si="214"/>
        <v>10.5</v>
      </c>
      <c r="W1053" s="15">
        <f t="shared" si="215"/>
        <v>1</v>
      </c>
      <c r="X1053" s="15">
        <f t="shared" si="216"/>
        <v>0</v>
      </c>
      <c r="Y1053" s="15">
        <f t="shared" si="217"/>
        <v>0</v>
      </c>
      <c r="Z1053" s="15">
        <f t="shared" si="218"/>
        <v>0</v>
      </c>
      <c r="AA1053" s="15">
        <f t="shared" si="219"/>
        <v>0</v>
      </c>
    </row>
    <row r="1054" spans="1:27" x14ac:dyDescent="0.25">
      <c r="A1054" t="s">
        <v>12</v>
      </c>
      <c r="B1054" t="s">
        <v>3941</v>
      </c>
      <c r="C1054">
        <v>30113006376995</v>
      </c>
      <c r="D1054" t="s">
        <v>3946</v>
      </c>
      <c r="E1054" t="s">
        <v>3943</v>
      </c>
      <c r="F1054">
        <v>2016</v>
      </c>
      <c r="G1054" t="s">
        <v>3947</v>
      </c>
      <c r="H1054" t="s">
        <v>3948</v>
      </c>
      <c r="I1054">
        <v>31</v>
      </c>
      <c r="J1054">
        <v>5</v>
      </c>
      <c r="K1054">
        <v>6</v>
      </c>
      <c r="L1054">
        <v>3</v>
      </c>
      <c r="N1054" s="15" t="str">
        <f t="shared" si="208"/>
        <v>2016</v>
      </c>
      <c r="O1054" s="15" t="str">
        <f t="shared" si="209"/>
        <v>11</v>
      </c>
      <c r="P1054" s="15">
        <f t="shared" si="210"/>
        <v>201611</v>
      </c>
      <c r="Q1054" s="15">
        <f t="shared" si="220"/>
        <v>202010</v>
      </c>
      <c r="R1054" s="15">
        <f t="shared" si="211"/>
        <v>36</v>
      </c>
      <c r="S1054" s="15">
        <f t="shared" si="212"/>
        <v>9</v>
      </c>
      <c r="T1054" s="16">
        <f t="shared" si="213"/>
        <v>4</v>
      </c>
      <c r="U1054" s="16">
        <f t="shared" si="214"/>
        <v>9</v>
      </c>
      <c r="W1054" s="15">
        <f t="shared" si="215"/>
        <v>1</v>
      </c>
      <c r="X1054" s="15">
        <f t="shared" si="216"/>
        <v>0</v>
      </c>
      <c r="Y1054" s="15">
        <f t="shared" si="217"/>
        <v>0</v>
      </c>
      <c r="Z1054" s="15">
        <f t="shared" si="218"/>
        <v>0</v>
      </c>
      <c r="AA1054" s="15">
        <f t="shared" si="219"/>
        <v>0</v>
      </c>
    </row>
    <row r="1055" spans="1:27" x14ac:dyDescent="0.25">
      <c r="A1055" t="s">
        <v>12</v>
      </c>
      <c r="B1055" t="s">
        <v>4881</v>
      </c>
      <c r="C1055">
        <v>30113006576487</v>
      </c>
      <c r="D1055" t="s">
        <v>4882</v>
      </c>
      <c r="E1055" t="s">
        <v>4883</v>
      </c>
      <c r="F1055">
        <v>2017</v>
      </c>
      <c r="G1055" t="s">
        <v>4884</v>
      </c>
      <c r="H1055" t="s">
        <v>4885</v>
      </c>
      <c r="I1055">
        <v>19</v>
      </c>
      <c r="J1055">
        <v>3</v>
      </c>
      <c r="K1055">
        <v>9</v>
      </c>
      <c r="L1055">
        <v>0</v>
      </c>
      <c r="N1055" s="15" t="str">
        <f t="shared" si="208"/>
        <v>2017</v>
      </c>
      <c r="O1055" s="15" t="str">
        <f t="shared" si="209"/>
        <v>12</v>
      </c>
      <c r="P1055" s="15">
        <f t="shared" si="210"/>
        <v>201712</v>
      </c>
      <c r="Q1055" s="15">
        <f t="shared" si="220"/>
        <v>202010</v>
      </c>
      <c r="R1055" s="15">
        <f t="shared" si="211"/>
        <v>22</v>
      </c>
      <c r="S1055" s="15">
        <f t="shared" si="212"/>
        <v>9</v>
      </c>
      <c r="T1055" s="16">
        <f t="shared" si="213"/>
        <v>2.9166666666666665</v>
      </c>
      <c r="U1055" s="16">
        <f t="shared" si="214"/>
        <v>7.5428571428571436</v>
      </c>
      <c r="W1055" s="15">
        <f t="shared" si="215"/>
        <v>1</v>
      </c>
      <c r="X1055" s="15">
        <f t="shared" si="216"/>
        <v>0</v>
      </c>
      <c r="Y1055" s="15">
        <f t="shared" si="217"/>
        <v>0</v>
      </c>
      <c r="Z1055" s="15">
        <f t="shared" si="218"/>
        <v>0</v>
      </c>
      <c r="AA1055" s="15">
        <f t="shared" si="219"/>
        <v>0</v>
      </c>
    </row>
    <row r="1056" spans="1:27" x14ac:dyDescent="0.25">
      <c r="A1056" t="s">
        <v>12</v>
      </c>
      <c r="B1056" t="s">
        <v>2034</v>
      </c>
      <c r="C1056">
        <v>30113006152750</v>
      </c>
      <c r="D1056" t="s">
        <v>2696</v>
      </c>
      <c r="E1056" t="s">
        <v>2697</v>
      </c>
      <c r="F1056">
        <v>2015</v>
      </c>
      <c r="G1056" t="s">
        <v>2698</v>
      </c>
      <c r="H1056" t="s">
        <v>2699</v>
      </c>
      <c r="I1056">
        <v>38</v>
      </c>
      <c r="J1056">
        <v>6</v>
      </c>
      <c r="K1056">
        <v>7</v>
      </c>
      <c r="L1056">
        <v>1</v>
      </c>
      <c r="N1056" s="15" t="str">
        <f t="shared" si="208"/>
        <v>2015</v>
      </c>
      <c r="O1056" s="15" t="str">
        <f t="shared" si="209"/>
        <v>06</v>
      </c>
      <c r="P1056" s="15">
        <f t="shared" si="210"/>
        <v>201506</v>
      </c>
      <c r="Q1056" s="15">
        <f t="shared" si="220"/>
        <v>202010</v>
      </c>
      <c r="R1056" s="15">
        <f t="shared" si="211"/>
        <v>44</v>
      </c>
      <c r="S1056" s="15">
        <f t="shared" si="212"/>
        <v>8</v>
      </c>
      <c r="T1056" s="16">
        <f t="shared" si="213"/>
        <v>5.416666666666667</v>
      </c>
      <c r="U1056" s="16">
        <f t="shared" si="214"/>
        <v>8.1230769230769226</v>
      </c>
      <c r="W1056" s="15">
        <f t="shared" si="215"/>
        <v>1</v>
      </c>
      <c r="X1056" s="15">
        <f t="shared" si="216"/>
        <v>0</v>
      </c>
      <c r="Y1056" s="15">
        <f t="shared" si="217"/>
        <v>0</v>
      </c>
      <c r="Z1056" s="15">
        <f t="shared" si="218"/>
        <v>0</v>
      </c>
      <c r="AA1056" s="15">
        <f t="shared" si="219"/>
        <v>0</v>
      </c>
    </row>
    <row r="1057" spans="1:27" x14ac:dyDescent="0.25">
      <c r="A1057" t="s">
        <v>12</v>
      </c>
      <c r="B1057" t="s">
        <v>2034</v>
      </c>
      <c r="C1057">
        <v>30113005912741</v>
      </c>
      <c r="D1057" t="s">
        <v>2035</v>
      </c>
      <c r="E1057" t="s">
        <v>2036</v>
      </c>
      <c r="F1057">
        <v>2010</v>
      </c>
      <c r="G1057" t="s">
        <v>2037</v>
      </c>
      <c r="H1057" t="s">
        <v>2038</v>
      </c>
      <c r="I1057">
        <v>47</v>
      </c>
      <c r="J1057">
        <v>46</v>
      </c>
      <c r="K1057">
        <v>11</v>
      </c>
      <c r="L1057">
        <v>7</v>
      </c>
      <c r="N1057" s="15" t="str">
        <f t="shared" si="208"/>
        <v>2014</v>
      </c>
      <c r="O1057" s="15" t="str">
        <f t="shared" si="209"/>
        <v>07</v>
      </c>
      <c r="P1057" s="15">
        <f t="shared" si="210"/>
        <v>201407</v>
      </c>
      <c r="Q1057" s="15">
        <f t="shared" si="220"/>
        <v>202008</v>
      </c>
      <c r="R1057" s="15">
        <f t="shared" si="211"/>
        <v>93</v>
      </c>
      <c r="S1057" s="15">
        <f t="shared" si="212"/>
        <v>18</v>
      </c>
      <c r="T1057" s="16">
        <f t="shared" si="213"/>
        <v>6.333333333333333</v>
      </c>
      <c r="U1057" s="16">
        <f t="shared" si="214"/>
        <v>14.684210526315789</v>
      </c>
      <c r="W1057" s="15">
        <f t="shared" si="215"/>
        <v>1</v>
      </c>
      <c r="X1057" s="15">
        <f t="shared" si="216"/>
        <v>0</v>
      </c>
      <c r="Y1057" s="15">
        <f t="shared" si="217"/>
        <v>0</v>
      </c>
      <c r="Z1057" s="15">
        <f t="shared" si="218"/>
        <v>0</v>
      </c>
      <c r="AA1057" s="15">
        <f t="shared" si="219"/>
        <v>0</v>
      </c>
    </row>
    <row r="1058" spans="1:27" x14ac:dyDescent="0.25">
      <c r="A1058" t="s">
        <v>12</v>
      </c>
      <c r="B1058" t="s">
        <v>4292</v>
      </c>
      <c r="C1058">
        <v>30113006745496</v>
      </c>
      <c r="D1058" t="s">
        <v>6225</v>
      </c>
      <c r="E1058" t="s">
        <v>6226</v>
      </c>
      <c r="F1058">
        <v>2019</v>
      </c>
      <c r="G1058" t="s">
        <v>6227</v>
      </c>
      <c r="H1058" t="s">
        <v>6228</v>
      </c>
      <c r="I1058">
        <v>8</v>
      </c>
      <c r="J1058">
        <v>2</v>
      </c>
      <c r="K1058">
        <v>5</v>
      </c>
      <c r="L1058">
        <v>2</v>
      </c>
      <c r="N1058" s="15" t="str">
        <f t="shared" si="208"/>
        <v>2019</v>
      </c>
      <c r="O1058" s="15" t="str">
        <f t="shared" si="209"/>
        <v>05</v>
      </c>
      <c r="P1058" s="15">
        <f t="shared" si="210"/>
        <v>201905</v>
      </c>
      <c r="Q1058" s="15">
        <f t="shared" si="220"/>
        <v>202008</v>
      </c>
      <c r="R1058" s="15">
        <f t="shared" si="211"/>
        <v>10</v>
      </c>
      <c r="S1058" s="15">
        <f t="shared" si="212"/>
        <v>7</v>
      </c>
      <c r="T1058" s="16">
        <f t="shared" si="213"/>
        <v>1.5</v>
      </c>
      <c r="U1058" s="16">
        <f t="shared" si="214"/>
        <v>6.666666666666667</v>
      </c>
      <c r="W1058" s="15">
        <f t="shared" si="215"/>
        <v>0</v>
      </c>
      <c r="X1058" s="15">
        <f t="shared" si="216"/>
        <v>0</v>
      </c>
      <c r="Y1058" s="15">
        <f t="shared" si="217"/>
        <v>1</v>
      </c>
      <c r="Z1058" s="15">
        <f t="shared" si="218"/>
        <v>0</v>
      </c>
      <c r="AA1058" s="15">
        <f t="shared" si="219"/>
        <v>0</v>
      </c>
    </row>
    <row r="1059" spans="1:27" x14ac:dyDescent="0.25">
      <c r="A1059" t="s">
        <v>12</v>
      </c>
      <c r="B1059" t="s">
        <v>2986</v>
      </c>
      <c r="C1059">
        <v>30113006279694</v>
      </c>
      <c r="D1059" t="s">
        <v>3062</v>
      </c>
      <c r="E1059" t="s">
        <v>3063</v>
      </c>
      <c r="F1059">
        <v>2015</v>
      </c>
      <c r="G1059" t="s">
        <v>3064</v>
      </c>
      <c r="H1059" t="s">
        <v>3065</v>
      </c>
      <c r="I1059">
        <v>55</v>
      </c>
      <c r="J1059">
        <v>8</v>
      </c>
      <c r="K1059">
        <v>14</v>
      </c>
      <c r="L1059">
        <v>2</v>
      </c>
      <c r="N1059" s="15" t="str">
        <f t="shared" si="208"/>
        <v>2016</v>
      </c>
      <c r="O1059" s="15" t="str">
        <f t="shared" si="209"/>
        <v>04</v>
      </c>
      <c r="P1059" s="15">
        <f t="shared" si="210"/>
        <v>201604</v>
      </c>
      <c r="Q1059" s="15">
        <f t="shared" si="220"/>
        <v>202010</v>
      </c>
      <c r="R1059" s="15">
        <f t="shared" si="211"/>
        <v>63</v>
      </c>
      <c r="S1059" s="15">
        <f t="shared" si="212"/>
        <v>16</v>
      </c>
      <c r="T1059" s="16">
        <f t="shared" si="213"/>
        <v>4.583333333333333</v>
      </c>
      <c r="U1059" s="16">
        <f t="shared" si="214"/>
        <v>13.745454545454546</v>
      </c>
      <c r="W1059" s="15">
        <f t="shared" si="215"/>
        <v>1</v>
      </c>
      <c r="X1059" s="15">
        <f t="shared" si="216"/>
        <v>0</v>
      </c>
      <c r="Y1059" s="15">
        <f t="shared" si="217"/>
        <v>0</v>
      </c>
      <c r="Z1059" s="15">
        <f t="shared" si="218"/>
        <v>0</v>
      </c>
      <c r="AA1059" s="15">
        <f t="shared" si="219"/>
        <v>0</v>
      </c>
    </row>
    <row r="1060" spans="1:27" x14ac:dyDescent="0.25">
      <c r="A1060" t="s">
        <v>12</v>
      </c>
      <c r="B1060" t="s">
        <v>4426</v>
      </c>
      <c r="C1060">
        <v>30113006777994</v>
      </c>
      <c r="D1060" t="s">
        <v>6557</v>
      </c>
      <c r="E1060" t="s">
        <v>6558</v>
      </c>
      <c r="F1060">
        <v>2019</v>
      </c>
      <c r="G1060" t="s">
        <v>6559</v>
      </c>
      <c r="H1060" t="s">
        <v>6560</v>
      </c>
      <c r="I1060">
        <v>11</v>
      </c>
      <c r="J1060">
        <v>2</v>
      </c>
      <c r="K1060">
        <v>8</v>
      </c>
      <c r="L1060">
        <v>0</v>
      </c>
      <c r="N1060" s="15" t="str">
        <f t="shared" si="208"/>
        <v>2019</v>
      </c>
      <c r="O1060" s="15" t="str">
        <f t="shared" si="209"/>
        <v>08</v>
      </c>
      <c r="P1060" s="15">
        <f t="shared" si="210"/>
        <v>201908</v>
      </c>
      <c r="Q1060" s="15">
        <f t="shared" si="220"/>
        <v>202008</v>
      </c>
      <c r="R1060" s="15">
        <f t="shared" si="211"/>
        <v>13</v>
      </c>
      <c r="S1060" s="15">
        <f t="shared" si="212"/>
        <v>8</v>
      </c>
      <c r="T1060" s="16">
        <f t="shared" si="213"/>
        <v>1.25</v>
      </c>
      <c r="U1060" s="16">
        <f t="shared" si="214"/>
        <v>10.4</v>
      </c>
      <c r="W1060" s="15">
        <f t="shared" si="215"/>
        <v>0</v>
      </c>
      <c r="X1060" s="15">
        <f t="shared" si="216"/>
        <v>0</v>
      </c>
      <c r="Y1060" s="15">
        <f t="shared" si="217"/>
        <v>0</v>
      </c>
      <c r="Z1060" s="15">
        <f t="shared" si="218"/>
        <v>0</v>
      </c>
      <c r="AA1060" s="15">
        <f t="shared" si="219"/>
        <v>0</v>
      </c>
    </row>
    <row r="1061" spans="1:27" x14ac:dyDescent="0.25">
      <c r="A1061" t="s">
        <v>12</v>
      </c>
      <c r="B1061" t="s">
        <v>4426</v>
      </c>
      <c r="C1061">
        <v>30113006775089</v>
      </c>
      <c r="D1061" t="s">
        <v>6557</v>
      </c>
      <c r="E1061" t="s">
        <v>6558</v>
      </c>
      <c r="F1061">
        <v>2019</v>
      </c>
      <c r="G1061" t="s">
        <v>6579</v>
      </c>
      <c r="H1061" t="s">
        <v>6580</v>
      </c>
      <c r="I1061">
        <v>8</v>
      </c>
      <c r="J1061">
        <v>2</v>
      </c>
      <c r="K1061">
        <v>4</v>
      </c>
      <c r="L1061">
        <v>0</v>
      </c>
      <c r="N1061" s="15" t="str">
        <f t="shared" si="208"/>
        <v>2019</v>
      </c>
      <c r="O1061" s="15" t="str">
        <f t="shared" si="209"/>
        <v>07</v>
      </c>
      <c r="P1061" s="15">
        <f t="shared" si="210"/>
        <v>201907</v>
      </c>
      <c r="Q1061" s="15">
        <f t="shared" si="220"/>
        <v>202009</v>
      </c>
      <c r="R1061" s="15">
        <f t="shared" si="211"/>
        <v>10</v>
      </c>
      <c r="S1061" s="15">
        <f t="shared" si="212"/>
        <v>4</v>
      </c>
      <c r="T1061" s="16">
        <f t="shared" si="213"/>
        <v>1.3333333333333333</v>
      </c>
      <c r="U1061" s="16">
        <f t="shared" si="214"/>
        <v>7.5</v>
      </c>
      <c r="W1061" s="15">
        <f t="shared" si="215"/>
        <v>0</v>
      </c>
      <c r="X1061" s="15">
        <f t="shared" si="216"/>
        <v>0</v>
      </c>
      <c r="Y1061" s="15">
        <f t="shared" si="217"/>
        <v>0</v>
      </c>
      <c r="Z1061" s="15">
        <f t="shared" si="218"/>
        <v>1</v>
      </c>
      <c r="AA1061" s="15">
        <f t="shared" si="219"/>
        <v>0</v>
      </c>
    </row>
    <row r="1062" spans="1:27" x14ac:dyDescent="0.25">
      <c r="A1062" t="s">
        <v>12</v>
      </c>
      <c r="B1062" t="s">
        <v>2709</v>
      </c>
      <c r="C1062">
        <v>30113006200914</v>
      </c>
      <c r="D1062" t="s">
        <v>2710</v>
      </c>
      <c r="F1062">
        <v>2015</v>
      </c>
      <c r="G1062" t="s">
        <v>2711</v>
      </c>
      <c r="H1062" t="s">
        <v>2712</v>
      </c>
      <c r="I1062">
        <v>43</v>
      </c>
      <c r="J1062">
        <v>0</v>
      </c>
      <c r="K1062">
        <v>9</v>
      </c>
      <c r="L1062">
        <v>0</v>
      </c>
      <c r="N1062" s="15" t="str">
        <f t="shared" si="208"/>
        <v>2015</v>
      </c>
      <c r="O1062" s="15" t="str">
        <f t="shared" si="209"/>
        <v>07</v>
      </c>
      <c r="P1062" s="15">
        <f t="shared" si="210"/>
        <v>201507</v>
      </c>
      <c r="Q1062" s="15">
        <f t="shared" si="220"/>
        <v>202009</v>
      </c>
      <c r="R1062" s="15">
        <f t="shared" si="211"/>
        <v>43</v>
      </c>
      <c r="S1062" s="15">
        <f t="shared" si="212"/>
        <v>9</v>
      </c>
      <c r="T1062" s="16">
        <f t="shared" si="213"/>
        <v>5.333333333333333</v>
      </c>
      <c r="U1062" s="16">
        <f t="shared" si="214"/>
        <v>8.0625</v>
      </c>
      <c r="W1062" s="15">
        <f t="shared" si="215"/>
        <v>1</v>
      </c>
      <c r="X1062" s="15">
        <f t="shared" si="216"/>
        <v>0</v>
      </c>
      <c r="Y1062" s="15">
        <f t="shared" si="217"/>
        <v>0</v>
      </c>
      <c r="Z1062" s="15">
        <f t="shared" si="218"/>
        <v>0</v>
      </c>
      <c r="AA1062" s="15">
        <f t="shared" si="219"/>
        <v>0</v>
      </c>
    </row>
    <row r="1063" spans="1:27" x14ac:dyDescent="0.25">
      <c r="A1063" t="s">
        <v>12</v>
      </c>
      <c r="B1063" t="s">
        <v>2709</v>
      </c>
      <c r="C1063">
        <v>30113006623669</v>
      </c>
      <c r="D1063" t="s">
        <v>5233</v>
      </c>
      <c r="F1063">
        <v>2018</v>
      </c>
      <c r="G1063" t="s">
        <v>5234</v>
      </c>
      <c r="H1063" t="s">
        <v>5235</v>
      </c>
      <c r="I1063">
        <v>27</v>
      </c>
      <c r="J1063">
        <v>5</v>
      </c>
      <c r="K1063">
        <v>13</v>
      </c>
      <c r="L1063">
        <v>4</v>
      </c>
      <c r="N1063" s="15" t="str">
        <f t="shared" si="208"/>
        <v>2018</v>
      </c>
      <c r="O1063" s="15" t="str">
        <f t="shared" si="209"/>
        <v>05</v>
      </c>
      <c r="P1063" s="15">
        <f t="shared" si="210"/>
        <v>201805</v>
      </c>
      <c r="Q1063" s="15">
        <f t="shared" si="220"/>
        <v>202008</v>
      </c>
      <c r="R1063" s="15">
        <f t="shared" si="211"/>
        <v>32</v>
      </c>
      <c r="S1063" s="15">
        <f t="shared" si="212"/>
        <v>17</v>
      </c>
      <c r="T1063" s="16">
        <f t="shared" si="213"/>
        <v>2.5</v>
      </c>
      <c r="U1063" s="16">
        <f t="shared" si="214"/>
        <v>12.8</v>
      </c>
      <c r="W1063" s="15">
        <f t="shared" si="215"/>
        <v>1</v>
      </c>
      <c r="X1063" s="15">
        <f t="shared" si="216"/>
        <v>0</v>
      </c>
      <c r="Y1063" s="15">
        <f t="shared" si="217"/>
        <v>0</v>
      </c>
      <c r="Z1063" s="15">
        <f t="shared" si="218"/>
        <v>0</v>
      </c>
      <c r="AA1063" s="15">
        <f t="shared" si="219"/>
        <v>0</v>
      </c>
    </row>
    <row r="1064" spans="1:27" x14ac:dyDescent="0.25">
      <c r="A1064" t="s">
        <v>12</v>
      </c>
      <c r="B1064" t="s">
        <v>2709</v>
      </c>
      <c r="C1064">
        <v>30113006303700</v>
      </c>
      <c r="D1064" t="s">
        <v>3455</v>
      </c>
      <c r="E1064" t="s">
        <v>3456</v>
      </c>
      <c r="F1064">
        <v>2016</v>
      </c>
      <c r="G1064" t="s">
        <v>3457</v>
      </c>
      <c r="H1064" t="s">
        <v>3458</v>
      </c>
      <c r="I1064">
        <v>38</v>
      </c>
      <c r="J1064">
        <v>5</v>
      </c>
      <c r="K1064">
        <v>11</v>
      </c>
      <c r="L1064">
        <v>0</v>
      </c>
      <c r="N1064" s="15" t="str">
        <f t="shared" si="208"/>
        <v>2016</v>
      </c>
      <c r="O1064" s="15" t="str">
        <f t="shared" si="209"/>
        <v>04</v>
      </c>
      <c r="P1064" s="15">
        <f t="shared" si="210"/>
        <v>201604</v>
      </c>
      <c r="Q1064" s="15">
        <f t="shared" si="220"/>
        <v>202010</v>
      </c>
      <c r="R1064" s="15">
        <f t="shared" si="211"/>
        <v>43</v>
      </c>
      <c r="S1064" s="15">
        <f t="shared" si="212"/>
        <v>11</v>
      </c>
      <c r="T1064" s="16">
        <f t="shared" si="213"/>
        <v>4.583333333333333</v>
      </c>
      <c r="U1064" s="16">
        <f t="shared" si="214"/>
        <v>9.3818181818181827</v>
      </c>
      <c r="W1064" s="15">
        <f t="shared" si="215"/>
        <v>1</v>
      </c>
      <c r="X1064" s="15">
        <f t="shared" si="216"/>
        <v>0</v>
      </c>
      <c r="Y1064" s="15">
        <f t="shared" si="217"/>
        <v>0</v>
      </c>
      <c r="Z1064" s="15">
        <f t="shared" si="218"/>
        <v>0</v>
      </c>
      <c r="AA1064" s="15">
        <f t="shared" si="219"/>
        <v>0</v>
      </c>
    </row>
    <row r="1065" spans="1:27" x14ac:dyDescent="0.25">
      <c r="A1065" t="s">
        <v>12</v>
      </c>
      <c r="B1065" t="s">
        <v>2709</v>
      </c>
      <c r="C1065">
        <v>30113006323112</v>
      </c>
      <c r="D1065" t="s">
        <v>3452</v>
      </c>
      <c r="F1065">
        <v>2016</v>
      </c>
      <c r="G1065" t="s">
        <v>3453</v>
      </c>
      <c r="H1065" t="s">
        <v>3454</v>
      </c>
      <c r="I1065">
        <v>30</v>
      </c>
      <c r="J1065">
        <v>9</v>
      </c>
      <c r="K1065">
        <v>8</v>
      </c>
      <c r="L1065">
        <v>1</v>
      </c>
      <c r="N1065" s="15" t="str">
        <f t="shared" si="208"/>
        <v>2016</v>
      </c>
      <c r="O1065" s="15" t="str">
        <f t="shared" si="209"/>
        <v>06</v>
      </c>
      <c r="P1065" s="15">
        <f t="shared" si="210"/>
        <v>201606</v>
      </c>
      <c r="Q1065" s="15">
        <f t="shared" si="220"/>
        <v>202010</v>
      </c>
      <c r="R1065" s="15">
        <f t="shared" si="211"/>
        <v>39</v>
      </c>
      <c r="S1065" s="15">
        <f t="shared" si="212"/>
        <v>9</v>
      </c>
      <c r="T1065" s="16">
        <f t="shared" si="213"/>
        <v>4.416666666666667</v>
      </c>
      <c r="U1065" s="16">
        <f t="shared" si="214"/>
        <v>8.8301886792452819</v>
      </c>
      <c r="W1065" s="15">
        <f t="shared" si="215"/>
        <v>1</v>
      </c>
      <c r="X1065" s="15">
        <f t="shared" si="216"/>
        <v>0</v>
      </c>
      <c r="Y1065" s="15">
        <f t="shared" si="217"/>
        <v>0</v>
      </c>
      <c r="Z1065" s="15">
        <f t="shared" si="218"/>
        <v>0</v>
      </c>
      <c r="AA1065" s="15">
        <f t="shared" si="219"/>
        <v>0</v>
      </c>
    </row>
    <row r="1066" spans="1:27" x14ac:dyDescent="0.25">
      <c r="A1066" t="s">
        <v>12</v>
      </c>
      <c r="B1066" t="s">
        <v>2709</v>
      </c>
      <c r="C1066">
        <v>30113006323179</v>
      </c>
      <c r="D1066" t="s">
        <v>3452</v>
      </c>
      <c r="F1066">
        <v>2016</v>
      </c>
      <c r="G1066" t="s">
        <v>3643</v>
      </c>
      <c r="H1066" t="s">
        <v>3644</v>
      </c>
      <c r="I1066">
        <v>30</v>
      </c>
      <c r="J1066">
        <v>13</v>
      </c>
      <c r="K1066">
        <v>9</v>
      </c>
      <c r="L1066">
        <v>4</v>
      </c>
      <c r="N1066" s="15" t="str">
        <f t="shared" si="208"/>
        <v>2016</v>
      </c>
      <c r="O1066" s="15" t="str">
        <f t="shared" si="209"/>
        <v>06</v>
      </c>
      <c r="P1066" s="15">
        <f t="shared" si="210"/>
        <v>201606</v>
      </c>
      <c r="Q1066" s="15">
        <f t="shared" si="220"/>
        <v>202010</v>
      </c>
      <c r="R1066" s="15">
        <f t="shared" si="211"/>
        <v>43</v>
      </c>
      <c r="S1066" s="15">
        <f t="shared" si="212"/>
        <v>13</v>
      </c>
      <c r="T1066" s="16">
        <f t="shared" si="213"/>
        <v>4.416666666666667</v>
      </c>
      <c r="U1066" s="16">
        <f t="shared" si="214"/>
        <v>9.7358490566037723</v>
      </c>
      <c r="W1066" s="15">
        <f t="shared" si="215"/>
        <v>1</v>
      </c>
      <c r="X1066" s="15">
        <f t="shared" si="216"/>
        <v>0</v>
      </c>
      <c r="Y1066" s="15">
        <f t="shared" si="217"/>
        <v>0</v>
      </c>
      <c r="Z1066" s="15">
        <f t="shared" si="218"/>
        <v>0</v>
      </c>
      <c r="AA1066" s="15">
        <f t="shared" si="219"/>
        <v>0</v>
      </c>
    </row>
    <row r="1067" spans="1:27" x14ac:dyDescent="0.25">
      <c r="A1067" t="s">
        <v>12</v>
      </c>
      <c r="B1067" t="s">
        <v>5266</v>
      </c>
      <c r="C1067">
        <v>30113006629765</v>
      </c>
      <c r="D1067" t="s">
        <v>5267</v>
      </c>
      <c r="E1067" t="s">
        <v>5268</v>
      </c>
      <c r="F1067">
        <v>2018</v>
      </c>
      <c r="G1067" t="s">
        <v>5269</v>
      </c>
      <c r="H1067" t="s">
        <v>5270</v>
      </c>
      <c r="I1067">
        <v>23</v>
      </c>
      <c r="J1067">
        <v>2</v>
      </c>
      <c r="K1067">
        <v>7</v>
      </c>
      <c r="L1067">
        <v>0</v>
      </c>
      <c r="N1067" s="15" t="str">
        <f t="shared" si="208"/>
        <v>2018</v>
      </c>
      <c r="O1067" s="15" t="str">
        <f t="shared" si="209"/>
        <v>06</v>
      </c>
      <c r="P1067" s="15">
        <f t="shared" si="210"/>
        <v>201806</v>
      </c>
      <c r="Q1067" s="15">
        <f t="shared" si="220"/>
        <v>202010</v>
      </c>
      <c r="R1067" s="15">
        <f t="shared" si="211"/>
        <v>25</v>
      </c>
      <c r="S1067" s="15">
        <f t="shared" si="212"/>
        <v>7</v>
      </c>
      <c r="T1067" s="16">
        <f t="shared" si="213"/>
        <v>2.4166666666666665</v>
      </c>
      <c r="U1067" s="16">
        <f t="shared" si="214"/>
        <v>10.344827586206897</v>
      </c>
      <c r="W1067" s="15">
        <f t="shared" si="215"/>
        <v>1</v>
      </c>
      <c r="X1067" s="15">
        <f t="shared" si="216"/>
        <v>0</v>
      </c>
      <c r="Y1067" s="15">
        <f t="shared" si="217"/>
        <v>0</v>
      </c>
      <c r="Z1067" s="15">
        <f t="shared" si="218"/>
        <v>0</v>
      </c>
      <c r="AA1067" s="15">
        <f t="shared" si="219"/>
        <v>0</v>
      </c>
    </row>
    <row r="1068" spans="1:27" x14ac:dyDescent="0.25">
      <c r="A1068" t="s">
        <v>12</v>
      </c>
      <c r="B1068" t="s">
        <v>5266</v>
      </c>
      <c r="C1068">
        <v>30113006884741</v>
      </c>
      <c r="D1068" t="s">
        <v>7590</v>
      </c>
      <c r="E1068" t="s">
        <v>7591</v>
      </c>
      <c r="F1068">
        <v>2020</v>
      </c>
      <c r="G1068" t="s">
        <v>7592</v>
      </c>
      <c r="H1068" t="s">
        <v>7593</v>
      </c>
      <c r="I1068">
        <v>3</v>
      </c>
      <c r="J1068">
        <v>0</v>
      </c>
      <c r="N1068" s="15" t="str">
        <f t="shared" si="208"/>
        <v>2020</v>
      </c>
      <c r="O1068" s="15" t="str">
        <f t="shared" si="209"/>
        <v>05</v>
      </c>
      <c r="P1068" s="15">
        <f t="shared" si="210"/>
        <v>202005</v>
      </c>
      <c r="Q1068" s="15">
        <f t="shared" si="220"/>
        <v>202010</v>
      </c>
      <c r="R1068" s="15">
        <f t="shared" si="211"/>
        <v>3</v>
      </c>
      <c r="S1068" s="15">
        <f t="shared" si="212"/>
        <v>0</v>
      </c>
      <c r="T1068" s="16">
        <f t="shared" si="213"/>
        <v>0.5</v>
      </c>
      <c r="U1068" s="16">
        <f t="shared" si="214"/>
        <v>3</v>
      </c>
      <c r="W1068" s="15">
        <f t="shared" si="215"/>
        <v>0</v>
      </c>
      <c r="X1068" s="15">
        <f t="shared" si="216"/>
        <v>0</v>
      </c>
      <c r="Y1068" s="15">
        <f t="shared" si="217"/>
        <v>1</v>
      </c>
      <c r="Z1068" s="15">
        <f t="shared" si="218"/>
        <v>1</v>
      </c>
      <c r="AA1068" s="15">
        <f t="shared" si="219"/>
        <v>0</v>
      </c>
    </row>
    <row r="1069" spans="1:27" x14ac:dyDescent="0.25">
      <c r="A1069" t="s">
        <v>12</v>
      </c>
      <c r="B1069" t="s">
        <v>5266</v>
      </c>
      <c r="C1069">
        <v>30113006747906</v>
      </c>
      <c r="D1069" t="s">
        <v>6281</v>
      </c>
      <c r="E1069" t="s">
        <v>5268</v>
      </c>
      <c r="F1069">
        <v>2019</v>
      </c>
      <c r="G1069" t="s">
        <v>6282</v>
      </c>
      <c r="H1069" t="s">
        <v>6283</v>
      </c>
      <c r="I1069">
        <v>14</v>
      </c>
      <c r="J1069">
        <v>0</v>
      </c>
      <c r="K1069">
        <v>9</v>
      </c>
      <c r="L1069">
        <v>0</v>
      </c>
      <c r="N1069" s="15" t="str">
        <f t="shared" si="208"/>
        <v>2019</v>
      </c>
      <c r="O1069" s="15" t="str">
        <f t="shared" si="209"/>
        <v>05</v>
      </c>
      <c r="P1069" s="15">
        <f t="shared" si="210"/>
        <v>201905</v>
      </c>
      <c r="Q1069" s="15">
        <f t="shared" si="220"/>
        <v>202010</v>
      </c>
      <c r="R1069" s="15">
        <f t="shared" si="211"/>
        <v>14</v>
      </c>
      <c r="S1069" s="15">
        <f t="shared" si="212"/>
        <v>9</v>
      </c>
      <c r="T1069" s="16">
        <f t="shared" si="213"/>
        <v>1.5</v>
      </c>
      <c r="U1069" s="16">
        <f t="shared" si="214"/>
        <v>9.3333333333333339</v>
      </c>
      <c r="W1069" s="15">
        <f t="shared" si="215"/>
        <v>0</v>
      </c>
      <c r="X1069" s="15">
        <f t="shared" si="216"/>
        <v>0</v>
      </c>
      <c r="Y1069" s="15">
        <f t="shared" si="217"/>
        <v>0</v>
      </c>
      <c r="Z1069" s="15">
        <f t="shared" si="218"/>
        <v>0</v>
      </c>
      <c r="AA1069" s="15">
        <f t="shared" si="219"/>
        <v>0</v>
      </c>
    </row>
    <row r="1070" spans="1:27" x14ac:dyDescent="0.25">
      <c r="A1070" t="s">
        <v>12</v>
      </c>
      <c r="B1070" t="s">
        <v>31</v>
      </c>
      <c r="C1070">
        <v>30113006705391</v>
      </c>
      <c r="D1070" t="s">
        <v>6250</v>
      </c>
      <c r="E1070" t="s">
        <v>6251</v>
      </c>
      <c r="F1070">
        <v>2019</v>
      </c>
      <c r="G1070" t="s">
        <v>6252</v>
      </c>
      <c r="H1070" t="s">
        <v>4775</v>
      </c>
      <c r="I1070">
        <v>20</v>
      </c>
      <c r="J1070">
        <v>1</v>
      </c>
      <c r="K1070">
        <v>12</v>
      </c>
      <c r="L1070">
        <v>0</v>
      </c>
      <c r="N1070" s="15" t="str">
        <f t="shared" si="208"/>
        <v>2019</v>
      </c>
      <c r="O1070" s="15" t="str">
        <f t="shared" si="209"/>
        <v>05</v>
      </c>
      <c r="P1070" s="15">
        <f t="shared" si="210"/>
        <v>201905</v>
      </c>
      <c r="Q1070" s="15">
        <f t="shared" si="220"/>
        <v>202011</v>
      </c>
      <c r="R1070" s="15">
        <f t="shared" si="211"/>
        <v>21</v>
      </c>
      <c r="S1070" s="15">
        <f t="shared" si="212"/>
        <v>12</v>
      </c>
      <c r="T1070" s="16">
        <f t="shared" si="213"/>
        <v>1.5</v>
      </c>
      <c r="U1070" s="16">
        <f t="shared" si="214"/>
        <v>14</v>
      </c>
      <c r="W1070" s="15">
        <f t="shared" si="215"/>
        <v>0</v>
      </c>
      <c r="X1070" s="15">
        <f t="shared" si="216"/>
        <v>0</v>
      </c>
      <c r="Y1070" s="15">
        <f t="shared" si="217"/>
        <v>0</v>
      </c>
      <c r="Z1070" s="15">
        <f t="shared" si="218"/>
        <v>0</v>
      </c>
      <c r="AA1070" s="15">
        <f t="shared" si="219"/>
        <v>0</v>
      </c>
    </row>
    <row r="1071" spans="1:27" x14ac:dyDescent="0.25">
      <c r="A1071" t="s">
        <v>12</v>
      </c>
      <c r="B1071" t="s">
        <v>31</v>
      </c>
      <c r="C1071">
        <v>30113006949957</v>
      </c>
      <c r="D1071" t="s">
        <v>7897</v>
      </c>
      <c r="E1071" t="s">
        <v>7898</v>
      </c>
      <c r="F1071">
        <v>2020</v>
      </c>
      <c r="G1071" t="s">
        <v>7899</v>
      </c>
      <c r="H1071" t="s">
        <v>7900</v>
      </c>
      <c r="I1071">
        <v>3</v>
      </c>
      <c r="J1071">
        <v>0</v>
      </c>
      <c r="N1071" s="15" t="str">
        <f t="shared" si="208"/>
        <v>2020</v>
      </c>
      <c r="O1071" s="15" t="str">
        <f t="shared" si="209"/>
        <v>09</v>
      </c>
      <c r="P1071" s="15">
        <f t="shared" si="210"/>
        <v>202009</v>
      </c>
      <c r="Q1071" s="15">
        <f t="shared" si="220"/>
        <v>202011</v>
      </c>
      <c r="R1071" s="15">
        <f t="shared" si="211"/>
        <v>3</v>
      </c>
      <c r="S1071" s="15">
        <f t="shared" si="212"/>
        <v>0</v>
      </c>
      <c r="T1071" s="16">
        <f t="shared" si="213"/>
        <v>0.16666666666666666</v>
      </c>
      <c r="U1071" s="16">
        <f t="shared" si="214"/>
        <v>3</v>
      </c>
      <c r="W1071" s="15">
        <f t="shared" si="215"/>
        <v>0</v>
      </c>
      <c r="X1071" s="15">
        <f t="shared" si="216"/>
        <v>0</v>
      </c>
      <c r="Y1071" s="15">
        <f t="shared" si="217"/>
        <v>1</v>
      </c>
      <c r="Z1071" s="15">
        <f t="shared" si="218"/>
        <v>1</v>
      </c>
      <c r="AA1071" s="15">
        <f t="shared" si="219"/>
        <v>0</v>
      </c>
    </row>
    <row r="1072" spans="1:27" x14ac:dyDescent="0.25">
      <c r="A1072" t="s">
        <v>12</v>
      </c>
      <c r="B1072" t="s">
        <v>31</v>
      </c>
      <c r="C1072">
        <v>30113006715986</v>
      </c>
      <c r="D1072" t="s">
        <v>6103</v>
      </c>
      <c r="E1072" t="s">
        <v>4659</v>
      </c>
      <c r="F1072">
        <v>2018</v>
      </c>
      <c r="G1072" t="s">
        <v>6104</v>
      </c>
      <c r="H1072" t="s">
        <v>6048</v>
      </c>
      <c r="I1072">
        <v>15</v>
      </c>
      <c r="J1072">
        <v>2</v>
      </c>
      <c r="K1072">
        <v>14</v>
      </c>
      <c r="L1072">
        <v>2</v>
      </c>
      <c r="N1072" s="15" t="str">
        <f t="shared" si="208"/>
        <v>2019</v>
      </c>
      <c r="O1072" s="15" t="str">
        <f t="shared" si="209"/>
        <v>03</v>
      </c>
      <c r="P1072" s="15">
        <f t="shared" si="210"/>
        <v>201903</v>
      </c>
      <c r="Q1072" s="15">
        <f t="shared" si="220"/>
        <v>202009</v>
      </c>
      <c r="R1072" s="15">
        <f t="shared" si="211"/>
        <v>17</v>
      </c>
      <c r="S1072" s="15">
        <f t="shared" si="212"/>
        <v>16</v>
      </c>
      <c r="T1072" s="16">
        <f t="shared" si="213"/>
        <v>1.6666666666666667</v>
      </c>
      <c r="U1072" s="16">
        <f t="shared" si="214"/>
        <v>10.199999999999999</v>
      </c>
      <c r="W1072" s="15">
        <f t="shared" si="215"/>
        <v>0</v>
      </c>
      <c r="X1072" s="15">
        <f t="shared" si="216"/>
        <v>0</v>
      </c>
      <c r="Y1072" s="15">
        <f t="shared" si="217"/>
        <v>0</v>
      </c>
      <c r="Z1072" s="15">
        <f t="shared" si="218"/>
        <v>0</v>
      </c>
      <c r="AA1072" s="15">
        <f t="shared" si="219"/>
        <v>0</v>
      </c>
    </row>
    <row r="1073" spans="1:27" x14ac:dyDescent="0.25">
      <c r="A1073" t="s">
        <v>12</v>
      </c>
      <c r="B1073" t="s">
        <v>31</v>
      </c>
      <c r="C1073">
        <v>30113005457366</v>
      </c>
      <c r="D1073" t="s">
        <v>8016</v>
      </c>
      <c r="F1073">
        <v>2020</v>
      </c>
      <c r="G1073" t="s">
        <v>8017</v>
      </c>
      <c r="H1073" t="s">
        <v>8018</v>
      </c>
      <c r="I1073">
        <v>1</v>
      </c>
      <c r="J1073">
        <v>0</v>
      </c>
      <c r="N1073" s="15" t="str">
        <f t="shared" si="208"/>
        <v>2020</v>
      </c>
      <c r="O1073" s="15" t="str">
        <f t="shared" si="209"/>
        <v>10</v>
      </c>
      <c r="P1073" s="15">
        <f t="shared" si="210"/>
        <v>202010</v>
      </c>
      <c r="Q1073" s="15">
        <f t="shared" si="220"/>
        <v>202010</v>
      </c>
      <c r="R1073" s="15">
        <f t="shared" si="211"/>
        <v>1</v>
      </c>
      <c r="S1073" s="15">
        <f t="shared" si="212"/>
        <v>0</v>
      </c>
      <c r="T1073" s="16">
        <f t="shared" si="213"/>
        <v>8.3333333333333329E-2</v>
      </c>
      <c r="U1073" s="16">
        <f t="shared" si="214"/>
        <v>1</v>
      </c>
      <c r="W1073" s="15">
        <f t="shared" si="215"/>
        <v>0</v>
      </c>
      <c r="X1073" s="15">
        <f t="shared" si="216"/>
        <v>0</v>
      </c>
      <c r="Y1073" s="15">
        <f t="shared" si="217"/>
        <v>1</v>
      </c>
      <c r="Z1073" s="15">
        <f t="shared" si="218"/>
        <v>1</v>
      </c>
      <c r="AA1073" s="15">
        <f t="shared" si="219"/>
        <v>0</v>
      </c>
    </row>
    <row r="1074" spans="1:27" x14ac:dyDescent="0.25">
      <c r="A1074" t="s">
        <v>12</v>
      </c>
      <c r="B1074" t="s">
        <v>31</v>
      </c>
      <c r="C1074">
        <v>30113006705045</v>
      </c>
      <c r="D1074" t="s">
        <v>6191</v>
      </c>
      <c r="F1074">
        <v>2019</v>
      </c>
      <c r="G1074" t="s">
        <v>6192</v>
      </c>
      <c r="H1074" t="s">
        <v>6193</v>
      </c>
      <c r="I1074">
        <v>22</v>
      </c>
      <c r="J1074">
        <v>2</v>
      </c>
      <c r="K1074">
        <v>13</v>
      </c>
      <c r="L1074">
        <v>2</v>
      </c>
      <c r="N1074" s="15" t="str">
        <f t="shared" si="208"/>
        <v>2019</v>
      </c>
      <c r="O1074" s="15" t="str">
        <f t="shared" si="209"/>
        <v>05</v>
      </c>
      <c r="P1074" s="15">
        <f t="shared" si="210"/>
        <v>201905</v>
      </c>
      <c r="Q1074" s="15">
        <f t="shared" si="220"/>
        <v>202010</v>
      </c>
      <c r="R1074" s="15">
        <f t="shared" si="211"/>
        <v>24</v>
      </c>
      <c r="S1074" s="15">
        <f t="shared" si="212"/>
        <v>15</v>
      </c>
      <c r="T1074" s="16">
        <f t="shared" si="213"/>
        <v>1.5</v>
      </c>
      <c r="U1074" s="16">
        <f t="shared" si="214"/>
        <v>16</v>
      </c>
      <c r="W1074" s="15">
        <f t="shared" si="215"/>
        <v>0</v>
      </c>
      <c r="X1074" s="15">
        <f t="shared" si="216"/>
        <v>0</v>
      </c>
      <c r="Y1074" s="15">
        <f t="shared" si="217"/>
        <v>0</v>
      </c>
      <c r="Z1074" s="15">
        <f t="shared" si="218"/>
        <v>0</v>
      </c>
      <c r="AA1074" s="15">
        <f t="shared" si="219"/>
        <v>0</v>
      </c>
    </row>
    <row r="1075" spans="1:27" x14ac:dyDescent="0.25">
      <c r="A1075" t="s">
        <v>12</v>
      </c>
      <c r="B1075" t="s">
        <v>31</v>
      </c>
      <c r="C1075">
        <v>30113006747567</v>
      </c>
      <c r="D1075" t="s">
        <v>6191</v>
      </c>
      <c r="F1075">
        <v>2019</v>
      </c>
      <c r="G1075" t="s">
        <v>6284</v>
      </c>
      <c r="H1075" t="s">
        <v>6285</v>
      </c>
      <c r="I1075">
        <v>17</v>
      </c>
      <c r="J1075">
        <v>2</v>
      </c>
      <c r="K1075">
        <v>11</v>
      </c>
      <c r="L1075">
        <v>1</v>
      </c>
      <c r="N1075" s="15" t="str">
        <f t="shared" si="208"/>
        <v>2019</v>
      </c>
      <c r="O1075" s="15" t="str">
        <f t="shared" si="209"/>
        <v>05</v>
      </c>
      <c r="P1075" s="15">
        <f t="shared" si="210"/>
        <v>201905</v>
      </c>
      <c r="Q1075" s="15">
        <f t="shared" si="220"/>
        <v>202010</v>
      </c>
      <c r="R1075" s="15">
        <f t="shared" si="211"/>
        <v>19</v>
      </c>
      <c r="S1075" s="15">
        <f t="shared" si="212"/>
        <v>12</v>
      </c>
      <c r="T1075" s="16">
        <f t="shared" si="213"/>
        <v>1.5</v>
      </c>
      <c r="U1075" s="16">
        <f t="shared" si="214"/>
        <v>12.666666666666666</v>
      </c>
      <c r="W1075" s="15">
        <f t="shared" si="215"/>
        <v>0</v>
      </c>
      <c r="X1075" s="15">
        <f t="shared" si="216"/>
        <v>0</v>
      </c>
      <c r="Y1075" s="15">
        <f t="shared" si="217"/>
        <v>0</v>
      </c>
      <c r="Z1075" s="15">
        <f t="shared" si="218"/>
        <v>0</v>
      </c>
      <c r="AA1075" s="15">
        <f t="shared" si="219"/>
        <v>0</v>
      </c>
    </row>
    <row r="1076" spans="1:27" x14ac:dyDescent="0.25">
      <c r="A1076" t="s">
        <v>12</v>
      </c>
      <c r="B1076" t="s">
        <v>31</v>
      </c>
      <c r="C1076">
        <v>30113006657360</v>
      </c>
      <c r="D1076" t="s">
        <v>5416</v>
      </c>
      <c r="E1076" t="s">
        <v>5417</v>
      </c>
      <c r="F1076">
        <v>2018</v>
      </c>
      <c r="G1076" t="s">
        <v>5418</v>
      </c>
      <c r="H1076" t="s">
        <v>5419</v>
      </c>
      <c r="I1076">
        <v>30</v>
      </c>
      <c r="J1076">
        <v>1</v>
      </c>
      <c r="K1076">
        <v>17</v>
      </c>
      <c r="L1076">
        <v>1</v>
      </c>
      <c r="N1076" s="15" t="str">
        <f t="shared" si="208"/>
        <v>2018</v>
      </c>
      <c r="O1076" s="15" t="str">
        <f t="shared" si="209"/>
        <v>08</v>
      </c>
      <c r="P1076" s="15">
        <f t="shared" si="210"/>
        <v>201808</v>
      </c>
      <c r="Q1076" s="15">
        <f t="shared" si="220"/>
        <v>202010</v>
      </c>
      <c r="R1076" s="15">
        <f t="shared" si="211"/>
        <v>31</v>
      </c>
      <c r="S1076" s="15">
        <f t="shared" si="212"/>
        <v>18</v>
      </c>
      <c r="T1076" s="16">
        <f t="shared" si="213"/>
        <v>2.25</v>
      </c>
      <c r="U1076" s="16">
        <f t="shared" si="214"/>
        <v>13.777777777777779</v>
      </c>
      <c r="W1076" s="15">
        <f t="shared" si="215"/>
        <v>1</v>
      </c>
      <c r="X1076" s="15">
        <f t="shared" si="216"/>
        <v>0</v>
      </c>
      <c r="Y1076" s="15">
        <f t="shared" si="217"/>
        <v>0</v>
      </c>
      <c r="Z1076" s="15">
        <f t="shared" si="218"/>
        <v>0</v>
      </c>
      <c r="AA1076" s="15">
        <f t="shared" si="219"/>
        <v>0</v>
      </c>
    </row>
    <row r="1077" spans="1:27" x14ac:dyDescent="0.25">
      <c r="A1077" t="s">
        <v>12</v>
      </c>
      <c r="B1077" t="s">
        <v>31</v>
      </c>
      <c r="C1077">
        <v>30113006771773</v>
      </c>
      <c r="D1077" t="s">
        <v>6523</v>
      </c>
      <c r="E1077" t="s">
        <v>6100</v>
      </c>
      <c r="F1077">
        <v>2019</v>
      </c>
      <c r="G1077" t="s">
        <v>6524</v>
      </c>
      <c r="H1077" t="s">
        <v>6525</v>
      </c>
      <c r="I1077">
        <v>11</v>
      </c>
      <c r="J1077">
        <v>0</v>
      </c>
      <c r="K1077">
        <v>6</v>
      </c>
      <c r="L1077">
        <v>0</v>
      </c>
      <c r="N1077" s="15" t="str">
        <f t="shared" si="208"/>
        <v>2019</v>
      </c>
      <c r="O1077" s="15" t="str">
        <f t="shared" si="209"/>
        <v>07</v>
      </c>
      <c r="P1077" s="15">
        <f t="shared" si="210"/>
        <v>201907</v>
      </c>
      <c r="Q1077" s="15">
        <f t="shared" si="220"/>
        <v>202010</v>
      </c>
      <c r="R1077" s="15">
        <f t="shared" si="211"/>
        <v>11</v>
      </c>
      <c r="S1077" s="15">
        <f t="shared" si="212"/>
        <v>6</v>
      </c>
      <c r="T1077" s="16">
        <f t="shared" si="213"/>
        <v>1.3333333333333333</v>
      </c>
      <c r="U1077" s="16">
        <f t="shared" si="214"/>
        <v>8.25</v>
      </c>
      <c r="W1077" s="15">
        <f t="shared" si="215"/>
        <v>0</v>
      </c>
      <c r="X1077" s="15">
        <f t="shared" si="216"/>
        <v>0</v>
      </c>
      <c r="Y1077" s="15">
        <f t="shared" si="217"/>
        <v>0</v>
      </c>
      <c r="Z1077" s="15">
        <f t="shared" si="218"/>
        <v>1</v>
      </c>
      <c r="AA1077" s="15">
        <f t="shared" si="219"/>
        <v>0</v>
      </c>
    </row>
    <row r="1078" spans="1:27" x14ac:dyDescent="0.25">
      <c r="A1078" t="s">
        <v>12</v>
      </c>
      <c r="B1078" t="s">
        <v>31</v>
      </c>
      <c r="C1078">
        <v>30113006191105</v>
      </c>
      <c r="D1078" t="s">
        <v>3259</v>
      </c>
      <c r="F1078">
        <v>2015</v>
      </c>
      <c r="G1078" t="s">
        <v>3268</v>
      </c>
      <c r="H1078" t="s">
        <v>3269</v>
      </c>
      <c r="I1078">
        <v>51</v>
      </c>
      <c r="J1078">
        <v>2</v>
      </c>
      <c r="K1078">
        <v>11</v>
      </c>
      <c r="L1078">
        <v>0</v>
      </c>
      <c r="N1078" s="15" t="str">
        <f t="shared" si="208"/>
        <v>2016</v>
      </c>
      <c r="O1078" s="15" t="str">
        <f t="shared" si="209"/>
        <v>01</v>
      </c>
      <c r="P1078" s="15">
        <f t="shared" si="210"/>
        <v>201601</v>
      </c>
      <c r="Q1078" s="15">
        <f t="shared" si="220"/>
        <v>202010</v>
      </c>
      <c r="R1078" s="15">
        <f t="shared" si="211"/>
        <v>53</v>
      </c>
      <c r="S1078" s="15">
        <f t="shared" si="212"/>
        <v>11</v>
      </c>
      <c r="T1078" s="16">
        <f t="shared" si="213"/>
        <v>4.833333333333333</v>
      </c>
      <c r="U1078" s="16">
        <f t="shared" si="214"/>
        <v>10.965517241379311</v>
      </c>
      <c r="W1078" s="15">
        <f t="shared" si="215"/>
        <v>1</v>
      </c>
      <c r="X1078" s="15">
        <f t="shared" si="216"/>
        <v>0</v>
      </c>
      <c r="Y1078" s="15">
        <f t="shared" si="217"/>
        <v>0</v>
      </c>
      <c r="Z1078" s="15">
        <f t="shared" si="218"/>
        <v>0</v>
      </c>
      <c r="AA1078" s="15">
        <f t="shared" si="219"/>
        <v>0</v>
      </c>
    </row>
    <row r="1079" spans="1:27" x14ac:dyDescent="0.25">
      <c r="A1079" t="s">
        <v>12</v>
      </c>
      <c r="B1079" t="s">
        <v>31</v>
      </c>
      <c r="C1079">
        <v>30113006917632</v>
      </c>
      <c r="D1079" t="s">
        <v>7712</v>
      </c>
      <c r="F1079">
        <v>2020</v>
      </c>
      <c r="G1079" t="s">
        <v>7713</v>
      </c>
      <c r="H1079" t="s">
        <v>7714</v>
      </c>
      <c r="I1079">
        <v>4</v>
      </c>
      <c r="J1079">
        <v>0</v>
      </c>
      <c r="N1079" s="15" t="str">
        <f t="shared" si="208"/>
        <v>2020</v>
      </c>
      <c r="O1079" s="15" t="str">
        <f t="shared" si="209"/>
        <v>07</v>
      </c>
      <c r="P1079" s="15">
        <f t="shared" si="210"/>
        <v>202007</v>
      </c>
      <c r="Q1079" s="15">
        <f t="shared" si="220"/>
        <v>202011</v>
      </c>
      <c r="R1079" s="15">
        <f t="shared" si="211"/>
        <v>4</v>
      </c>
      <c r="S1079" s="15">
        <f t="shared" si="212"/>
        <v>0</v>
      </c>
      <c r="T1079" s="16">
        <f t="shared" si="213"/>
        <v>0.33333333333333331</v>
      </c>
      <c r="U1079" s="16">
        <f t="shared" si="214"/>
        <v>4</v>
      </c>
      <c r="W1079" s="15">
        <f t="shared" si="215"/>
        <v>0</v>
      </c>
      <c r="X1079" s="15">
        <f t="shared" si="216"/>
        <v>0</v>
      </c>
      <c r="Y1079" s="15">
        <f t="shared" si="217"/>
        <v>1</v>
      </c>
      <c r="Z1079" s="15">
        <f t="shared" si="218"/>
        <v>1</v>
      </c>
      <c r="AA1079" s="15">
        <f t="shared" si="219"/>
        <v>0</v>
      </c>
    </row>
    <row r="1080" spans="1:27" x14ac:dyDescent="0.25">
      <c r="A1080" t="s">
        <v>12</v>
      </c>
      <c r="B1080" t="s">
        <v>31</v>
      </c>
      <c r="C1080">
        <v>30113002533870</v>
      </c>
      <c r="D1080" t="s">
        <v>32</v>
      </c>
      <c r="F1080">
        <v>2007</v>
      </c>
      <c r="G1080" t="s">
        <v>33</v>
      </c>
      <c r="H1080" t="s">
        <v>34</v>
      </c>
      <c r="I1080">
        <v>201</v>
      </c>
      <c r="J1080">
        <v>7</v>
      </c>
      <c r="K1080">
        <v>9</v>
      </c>
      <c r="L1080">
        <v>1</v>
      </c>
      <c r="N1080" s="15" t="str">
        <f t="shared" si="208"/>
        <v>2009</v>
      </c>
      <c r="O1080" s="15" t="str">
        <f t="shared" si="209"/>
        <v>01</v>
      </c>
      <c r="P1080" s="15">
        <f t="shared" si="210"/>
        <v>200901</v>
      </c>
      <c r="Q1080" s="15">
        <f t="shared" si="220"/>
        <v>202010</v>
      </c>
      <c r="R1080" s="15">
        <f t="shared" si="211"/>
        <v>208</v>
      </c>
      <c r="S1080" s="15">
        <f t="shared" si="212"/>
        <v>10</v>
      </c>
      <c r="T1080" s="16">
        <f t="shared" si="213"/>
        <v>11.833333333333334</v>
      </c>
      <c r="U1080" s="16">
        <f t="shared" si="214"/>
        <v>17.577464788732392</v>
      </c>
      <c r="W1080" s="15">
        <f t="shared" si="215"/>
        <v>1</v>
      </c>
      <c r="X1080" s="15">
        <f t="shared" si="216"/>
        <v>0</v>
      </c>
      <c r="Y1080" s="15">
        <f t="shared" si="217"/>
        <v>0</v>
      </c>
      <c r="Z1080" s="15">
        <f t="shared" si="218"/>
        <v>0</v>
      </c>
      <c r="AA1080" s="15">
        <f t="shared" si="219"/>
        <v>0</v>
      </c>
    </row>
    <row r="1081" spans="1:27" x14ac:dyDescent="0.25">
      <c r="A1081" t="s">
        <v>12</v>
      </c>
      <c r="B1081" t="s">
        <v>31</v>
      </c>
      <c r="C1081">
        <v>30113002533904</v>
      </c>
      <c r="D1081" t="s">
        <v>38</v>
      </c>
      <c r="F1081">
        <v>2007</v>
      </c>
      <c r="G1081" t="s">
        <v>39</v>
      </c>
      <c r="H1081" t="s">
        <v>40</v>
      </c>
      <c r="I1081">
        <v>216</v>
      </c>
      <c r="J1081">
        <v>12</v>
      </c>
      <c r="K1081">
        <v>7</v>
      </c>
      <c r="L1081">
        <v>1</v>
      </c>
      <c r="N1081" s="15" t="str">
        <f t="shared" si="208"/>
        <v>2009</v>
      </c>
      <c r="O1081" s="15" t="str">
        <f t="shared" si="209"/>
        <v>01</v>
      </c>
      <c r="P1081" s="15">
        <f t="shared" si="210"/>
        <v>200901</v>
      </c>
      <c r="Q1081" s="15">
        <f t="shared" si="220"/>
        <v>202010</v>
      </c>
      <c r="R1081" s="15">
        <f t="shared" si="211"/>
        <v>228</v>
      </c>
      <c r="S1081" s="15">
        <f t="shared" si="212"/>
        <v>8</v>
      </c>
      <c r="T1081" s="16">
        <f t="shared" si="213"/>
        <v>11.833333333333334</v>
      </c>
      <c r="U1081" s="16">
        <f t="shared" si="214"/>
        <v>19.267605633802816</v>
      </c>
      <c r="W1081" s="15">
        <f t="shared" si="215"/>
        <v>1</v>
      </c>
      <c r="X1081" s="15">
        <f t="shared" si="216"/>
        <v>0</v>
      </c>
      <c r="Y1081" s="15">
        <f t="shared" si="217"/>
        <v>0</v>
      </c>
      <c r="Z1081" s="15">
        <f t="shared" si="218"/>
        <v>0</v>
      </c>
      <c r="AA1081" s="15">
        <f t="shared" si="219"/>
        <v>0</v>
      </c>
    </row>
    <row r="1082" spans="1:27" x14ac:dyDescent="0.25">
      <c r="A1082" t="s">
        <v>12</v>
      </c>
      <c r="B1082" t="s">
        <v>31</v>
      </c>
      <c r="C1082">
        <v>30113002533888</v>
      </c>
      <c r="D1082" t="s">
        <v>35</v>
      </c>
      <c r="F1082">
        <v>2007</v>
      </c>
      <c r="G1082" t="s">
        <v>36</v>
      </c>
      <c r="H1082" t="s">
        <v>37</v>
      </c>
      <c r="I1082">
        <v>218</v>
      </c>
      <c r="J1082">
        <v>13</v>
      </c>
      <c r="K1082">
        <v>8</v>
      </c>
      <c r="L1082">
        <v>0</v>
      </c>
      <c r="N1082" s="15" t="str">
        <f t="shared" si="208"/>
        <v>2009</v>
      </c>
      <c r="O1082" s="15" t="str">
        <f t="shared" si="209"/>
        <v>01</v>
      </c>
      <c r="P1082" s="15">
        <f t="shared" si="210"/>
        <v>200901</v>
      </c>
      <c r="Q1082" s="15">
        <f t="shared" si="220"/>
        <v>202010</v>
      </c>
      <c r="R1082" s="15">
        <f t="shared" si="211"/>
        <v>231</v>
      </c>
      <c r="S1082" s="15">
        <f t="shared" si="212"/>
        <v>8</v>
      </c>
      <c r="T1082" s="16">
        <f t="shared" si="213"/>
        <v>11.833333333333334</v>
      </c>
      <c r="U1082" s="16">
        <f t="shared" si="214"/>
        <v>19.52112676056338</v>
      </c>
      <c r="W1082" s="15">
        <f t="shared" si="215"/>
        <v>1</v>
      </c>
      <c r="X1082" s="15">
        <f t="shared" si="216"/>
        <v>0</v>
      </c>
      <c r="Y1082" s="15">
        <f t="shared" si="217"/>
        <v>0</v>
      </c>
      <c r="Z1082" s="15">
        <f t="shared" si="218"/>
        <v>0</v>
      </c>
      <c r="AA1082" s="15">
        <f t="shared" si="219"/>
        <v>0</v>
      </c>
    </row>
    <row r="1083" spans="1:27" x14ac:dyDescent="0.25">
      <c r="A1083" t="s">
        <v>12</v>
      </c>
      <c r="B1083" t="s">
        <v>31</v>
      </c>
      <c r="C1083">
        <v>30113005955500</v>
      </c>
      <c r="D1083" t="s">
        <v>2133</v>
      </c>
      <c r="F1083">
        <v>2016</v>
      </c>
      <c r="G1083" t="s">
        <v>2134</v>
      </c>
      <c r="H1083" t="s">
        <v>2135</v>
      </c>
      <c r="I1083">
        <v>97</v>
      </c>
      <c r="J1083">
        <v>1</v>
      </c>
      <c r="K1083">
        <v>14</v>
      </c>
      <c r="L1083">
        <v>0</v>
      </c>
      <c r="N1083" s="15" t="str">
        <f t="shared" si="208"/>
        <v>2014</v>
      </c>
      <c r="O1083" s="15" t="str">
        <f t="shared" si="209"/>
        <v>07</v>
      </c>
      <c r="P1083" s="15">
        <f t="shared" si="210"/>
        <v>201407</v>
      </c>
      <c r="Q1083" s="15">
        <f t="shared" si="220"/>
        <v>202010</v>
      </c>
      <c r="R1083" s="15">
        <f t="shared" si="211"/>
        <v>98</v>
      </c>
      <c r="S1083" s="15">
        <f t="shared" si="212"/>
        <v>14</v>
      </c>
      <c r="T1083" s="16">
        <f t="shared" si="213"/>
        <v>6.333333333333333</v>
      </c>
      <c r="U1083" s="16">
        <f t="shared" si="214"/>
        <v>15.473684210526317</v>
      </c>
      <c r="W1083" s="15">
        <f t="shared" si="215"/>
        <v>1</v>
      </c>
      <c r="X1083" s="15">
        <f t="shared" si="216"/>
        <v>0</v>
      </c>
      <c r="Y1083" s="15">
        <f t="shared" si="217"/>
        <v>0</v>
      </c>
      <c r="Z1083" s="15">
        <f t="shared" si="218"/>
        <v>0</v>
      </c>
      <c r="AA1083" s="15">
        <f t="shared" si="219"/>
        <v>0</v>
      </c>
    </row>
    <row r="1084" spans="1:27" x14ac:dyDescent="0.25">
      <c r="A1084" t="s">
        <v>12</v>
      </c>
      <c r="B1084" t="s">
        <v>31</v>
      </c>
      <c r="C1084">
        <v>30113006528447</v>
      </c>
      <c r="D1084" t="s">
        <v>2133</v>
      </c>
      <c r="F1084">
        <v>2016</v>
      </c>
      <c r="G1084" t="s">
        <v>4745</v>
      </c>
      <c r="H1084" t="s">
        <v>4746</v>
      </c>
      <c r="I1084">
        <v>31</v>
      </c>
      <c r="J1084">
        <v>5</v>
      </c>
      <c r="K1084">
        <v>12</v>
      </c>
      <c r="L1084">
        <v>3</v>
      </c>
      <c r="N1084" s="15" t="str">
        <f t="shared" si="208"/>
        <v>2017</v>
      </c>
      <c r="O1084" s="15" t="str">
        <f t="shared" si="209"/>
        <v>10</v>
      </c>
      <c r="P1084" s="15">
        <f t="shared" si="210"/>
        <v>201710</v>
      </c>
      <c r="Q1084" s="15">
        <f t="shared" si="220"/>
        <v>202009</v>
      </c>
      <c r="R1084" s="15">
        <f t="shared" si="211"/>
        <v>36</v>
      </c>
      <c r="S1084" s="15">
        <f t="shared" si="212"/>
        <v>15</v>
      </c>
      <c r="T1084" s="16">
        <f t="shared" si="213"/>
        <v>3.0833333333333335</v>
      </c>
      <c r="U1084" s="16">
        <f t="shared" si="214"/>
        <v>11.675675675675675</v>
      </c>
      <c r="W1084" s="15">
        <f t="shared" si="215"/>
        <v>1</v>
      </c>
      <c r="X1084" s="15">
        <f t="shared" si="216"/>
        <v>0</v>
      </c>
      <c r="Y1084" s="15">
        <f t="shared" si="217"/>
        <v>0</v>
      </c>
      <c r="Z1084" s="15">
        <f t="shared" si="218"/>
        <v>0</v>
      </c>
      <c r="AA1084" s="15">
        <f t="shared" si="219"/>
        <v>0</v>
      </c>
    </row>
    <row r="1085" spans="1:27" x14ac:dyDescent="0.25">
      <c r="A1085" t="s">
        <v>12</v>
      </c>
      <c r="B1085" t="s">
        <v>31</v>
      </c>
      <c r="C1085">
        <v>30113006528421</v>
      </c>
      <c r="D1085" t="s">
        <v>2133</v>
      </c>
      <c r="F1085">
        <v>2016</v>
      </c>
      <c r="G1085" t="s">
        <v>4747</v>
      </c>
      <c r="H1085" t="s">
        <v>165</v>
      </c>
      <c r="I1085">
        <v>33</v>
      </c>
      <c r="J1085">
        <v>3</v>
      </c>
      <c r="K1085">
        <v>10</v>
      </c>
      <c r="L1085">
        <v>3</v>
      </c>
      <c r="N1085" s="15" t="str">
        <f t="shared" si="208"/>
        <v>2017</v>
      </c>
      <c r="O1085" s="15" t="str">
        <f t="shared" si="209"/>
        <v>10</v>
      </c>
      <c r="P1085" s="15">
        <f t="shared" si="210"/>
        <v>201710</v>
      </c>
      <c r="Q1085" s="15">
        <f t="shared" si="220"/>
        <v>202011</v>
      </c>
      <c r="R1085" s="15">
        <f t="shared" si="211"/>
        <v>36</v>
      </c>
      <c r="S1085" s="15">
        <f t="shared" si="212"/>
        <v>13</v>
      </c>
      <c r="T1085" s="16">
        <f t="shared" si="213"/>
        <v>3.0833333333333335</v>
      </c>
      <c r="U1085" s="16">
        <f t="shared" si="214"/>
        <v>11.675675675675675</v>
      </c>
      <c r="W1085" s="15">
        <f t="shared" si="215"/>
        <v>1</v>
      </c>
      <c r="X1085" s="15">
        <f t="shared" si="216"/>
        <v>0</v>
      </c>
      <c r="Y1085" s="15">
        <f t="shared" si="217"/>
        <v>0</v>
      </c>
      <c r="Z1085" s="15">
        <f t="shared" si="218"/>
        <v>0</v>
      </c>
      <c r="AA1085" s="15">
        <f t="shared" si="219"/>
        <v>0</v>
      </c>
    </row>
    <row r="1086" spans="1:27" x14ac:dyDescent="0.25">
      <c r="A1086" t="s">
        <v>12</v>
      </c>
      <c r="B1086" t="s">
        <v>31</v>
      </c>
      <c r="C1086">
        <v>30113006528504</v>
      </c>
      <c r="D1086" t="s">
        <v>2133</v>
      </c>
      <c r="F1086">
        <v>2016</v>
      </c>
      <c r="G1086" t="s">
        <v>4774</v>
      </c>
      <c r="H1086" t="s">
        <v>4775</v>
      </c>
      <c r="I1086">
        <v>38</v>
      </c>
      <c r="J1086">
        <v>0</v>
      </c>
      <c r="K1086">
        <v>13</v>
      </c>
      <c r="L1086">
        <v>0</v>
      </c>
      <c r="N1086" s="15" t="str">
        <f t="shared" si="208"/>
        <v>2017</v>
      </c>
      <c r="O1086" s="15" t="str">
        <f t="shared" si="209"/>
        <v>11</v>
      </c>
      <c r="P1086" s="15">
        <f t="shared" si="210"/>
        <v>201711</v>
      </c>
      <c r="Q1086" s="15">
        <f t="shared" si="220"/>
        <v>202011</v>
      </c>
      <c r="R1086" s="15">
        <f t="shared" si="211"/>
        <v>38</v>
      </c>
      <c r="S1086" s="15">
        <f t="shared" si="212"/>
        <v>13</v>
      </c>
      <c r="T1086" s="16">
        <f t="shared" si="213"/>
        <v>3</v>
      </c>
      <c r="U1086" s="16">
        <f t="shared" si="214"/>
        <v>12.666666666666666</v>
      </c>
      <c r="W1086" s="15">
        <f t="shared" si="215"/>
        <v>1</v>
      </c>
      <c r="X1086" s="15">
        <f t="shared" si="216"/>
        <v>0</v>
      </c>
      <c r="Y1086" s="15">
        <f t="shared" si="217"/>
        <v>0</v>
      </c>
      <c r="Z1086" s="15">
        <f t="shared" si="218"/>
        <v>0</v>
      </c>
      <c r="AA1086" s="15">
        <f t="shared" si="219"/>
        <v>0</v>
      </c>
    </row>
    <row r="1087" spans="1:27" x14ac:dyDescent="0.25">
      <c r="A1087" t="s">
        <v>12</v>
      </c>
      <c r="B1087" t="s">
        <v>31</v>
      </c>
      <c r="C1087">
        <v>30113006528488</v>
      </c>
      <c r="D1087" t="s">
        <v>2133</v>
      </c>
      <c r="F1087">
        <v>2016</v>
      </c>
      <c r="G1087" t="s">
        <v>4776</v>
      </c>
      <c r="H1087" t="s">
        <v>4777</v>
      </c>
      <c r="I1087">
        <v>32</v>
      </c>
      <c r="J1087">
        <v>2</v>
      </c>
      <c r="K1087">
        <v>10</v>
      </c>
      <c r="L1087">
        <v>1</v>
      </c>
      <c r="N1087" s="15" t="str">
        <f t="shared" si="208"/>
        <v>2017</v>
      </c>
      <c r="O1087" s="15" t="str">
        <f t="shared" si="209"/>
        <v>11</v>
      </c>
      <c r="P1087" s="15">
        <f t="shared" si="210"/>
        <v>201711</v>
      </c>
      <c r="Q1087" s="15">
        <f t="shared" si="220"/>
        <v>202010</v>
      </c>
      <c r="R1087" s="15">
        <f t="shared" si="211"/>
        <v>34</v>
      </c>
      <c r="S1087" s="15">
        <f t="shared" si="212"/>
        <v>11</v>
      </c>
      <c r="T1087" s="16">
        <f t="shared" si="213"/>
        <v>3</v>
      </c>
      <c r="U1087" s="16">
        <f t="shared" si="214"/>
        <v>11.333333333333334</v>
      </c>
      <c r="W1087" s="15">
        <f t="shared" si="215"/>
        <v>1</v>
      </c>
      <c r="X1087" s="15">
        <f t="shared" si="216"/>
        <v>0</v>
      </c>
      <c r="Y1087" s="15">
        <f t="shared" si="217"/>
        <v>0</v>
      </c>
      <c r="Z1087" s="15">
        <f t="shared" si="218"/>
        <v>0</v>
      </c>
      <c r="AA1087" s="15">
        <f t="shared" si="219"/>
        <v>0</v>
      </c>
    </row>
    <row r="1088" spans="1:27" x14ac:dyDescent="0.25">
      <c r="A1088" t="s">
        <v>12</v>
      </c>
      <c r="B1088" t="s">
        <v>31</v>
      </c>
      <c r="C1088">
        <v>30113006531870</v>
      </c>
      <c r="D1088" t="s">
        <v>2133</v>
      </c>
      <c r="F1088">
        <v>2016</v>
      </c>
      <c r="G1088" t="s">
        <v>4871</v>
      </c>
      <c r="H1088" t="s">
        <v>4775</v>
      </c>
      <c r="I1088">
        <v>26</v>
      </c>
      <c r="J1088">
        <v>1</v>
      </c>
      <c r="K1088">
        <v>9</v>
      </c>
      <c r="L1088">
        <v>1</v>
      </c>
      <c r="N1088" s="15" t="str">
        <f t="shared" si="208"/>
        <v>2017</v>
      </c>
      <c r="O1088" s="15" t="str">
        <f t="shared" si="209"/>
        <v>12</v>
      </c>
      <c r="P1088" s="15">
        <f t="shared" si="210"/>
        <v>201712</v>
      </c>
      <c r="Q1088" s="15">
        <f t="shared" si="220"/>
        <v>202011</v>
      </c>
      <c r="R1088" s="15">
        <f t="shared" si="211"/>
        <v>27</v>
      </c>
      <c r="S1088" s="15">
        <f t="shared" si="212"/>
        <v>10</v>
      </c>
      <c r="T1088" s="16">
        <f t="shared" si="213"/>
        <v>2.9166666666666665</v>
      </c>
      <c r="U1088" s="16">
        <f t="shared" si="214"/>
        <v>9.257142857142858</v>
      </c>
      <c r="W1088" s="15">
        <f t="shared" si="215"/>
        <v>1</v>
      </c>
      <c r="X1088" s="15">
        <f t="shared" si="216"/>
        <v>0</v>
      </c>
      <c r="Y1088" s="15">
        <f t="shared" si="217"/>
        <v>0</v>
      </c>
      <c r="Z1088" s="15">
        <f t="shared" si="218"/>
        <v>0</v>
      </c>
      <c r="AA1088" s="15">
        <f t="shared" si="219"/>
        <v>0</v>
      </c>
    </row>
    <row r="1089" spans="1:27" x14ac:dyDescent="0.25">
      <c r="A1089" t="s">
        <v>12</v>
      </c>
      <c r="B1089" t="s">
        <v>31</v>
      </c>
      <c r="C1089">
        <v>30113006531862</v>
      </c>
      <c r="D1089" t="s">
        <v>2133</v>
      </c>
      <c r="F1089">
        <v>2016</v>
      </c>
      <c r="G1089" t="s">
        <v>4872</v>
      </c>
      <c r="H1089" t="s">
        <v>4873</v>
      </c>
      <c r="I1089">
        <v>24</v>
      </c>
      <c r="J1089">
        <v>3</v>
      </c>
      <c r="K1089">
        <v>7</v>
      </c>
      <c r="L1089">
        <v>1</v>
      </c>
      <c r="N1089" s="15" t="str">
        <f t="shared" si="208"/>
        <v>2017</v>
      </c>
      <c r="O1089" s="15" t="str">
        <f t="shared" si="209"/>
        <v>12</v>
      </c>
      <c r="P1089" s="15">
        <f t="shared" si="210"/>
        <v>201712</v>
      </c>
      <c r="Q1089" s="15">
        <f t="shared" si="220"/>
        <v>202010</v>
      </c>
      <c r="R1089" s="15">
        <f t="shared" si="211"/>
        <v>27</v>
      </c>
      <c r="S1089" s="15">
        <f t="shared" si="212"/>
        <v>8</v>
      </c>
      <c r="T1089" s="16">
        <f t="shared" si="213"/>
        <v>2.9166666666666665</v>
      </c>
      <c r="U1089" s="16">
        <f t="shared" si="214"/>
        <v>9.257142857142858</v>
      </c>
      <c r="W1089" s="15">
        <f t="shared" si="215"/>
        <v>1</v>
      </c>
      <c r="X1089" s="15">
        <f t="shared" si="216"/>
        <v>0</v>
      </c>
      <c r="Y1089" s="15">
        <f t="shared" si="217"/>
        <v>0</v>
      </c>
      <c r="Z1089" s="15">
        <f t="shared" si="218"/>
        <v>0</v>
      </c>
      <c r="AA1089" s="15">
        <f t="shared" si="219"/>
        <v>0</v>
      </c>
    </row>
    <row r="1090" spans="1:27" x14ac:dyDescent="0.25">
      <c r="A1090" t="s">
        <v>12</v>
      </c>
      <c r="B1090" t="s">
        <v>31</v>
      </c>
      <c r="C1090">
        <v>30113006529437</v>
      </c>
      <c r="D1090" t="s">
        <v>2133</v>
      </c>
      <c r="F1090">
        <v>2016</v>
      </c>
      <c r="G1090" t="s">
        <v>4903</v>
      </c>
      <c r="H1090" t="s">
        <v>4904</v>
      </c>
      <c r="I1090">
        <v>21</v>
      </c>
      <c r="J1090">
        <v>4</v>
      </c>
      <c r="K1090">
        <v>5</v>
      </c>
      <c r="L1090">
        <v>3</v>
      </c>
      <c r="N1090" s="15" t="str">
        <f t="shared" si="208"/>
        <v>2018</v>
      </c>
      <c r="O1090" s="15" t="str">
        <f t="shared" si="209"/>
        <v>01</v>
      </c>
      <c r="P1090" s="15">
        <f t="shared" si="210"/>
        <v>201801</v>
      </c>
      <c r="Q1090" s="15">
        <f t="shared" si="220"/>
        <v>202010</v>
      </c>
      <c r="R1090" s="15">
        <f t="shared" si="211"/>
        <v>25</v>
      </c>
      <c r="S1090" s="15">
        <f t="shared" si="212"/>
        <v>8</v>
      </c>
      <c r="T1090" s="16">
        <f t="shared" si="213"/>
        <v>2.8333333333333335</v>
      </c>
      <c r="U1090" s="16">
        <f t="shared" si="214"/>
        <v>8.8235294117647047</v>
      </c>
      <c r="W1090" s="15">
        <f t="shared" si="215"/>
        <v>1</v>
      </c>
      <c r="X1090" s="15">
        <f t="shared" si="216"/>
        <v>0</v>
      </c>
      <c r="Y1090" s="15">
        <f t="shared" si="217"/>
        <v>0</v>
      </c>
      <c r="Z1090" s="15">
        <f t="shared" si="218"/>
        <v>0</v>
      </c>
      <c r="AA1090" s="15">
        <f t="shared" si="219"/>
        <v>0</v>
      </c>
    </row>
    <row r="1091" spans="1:27" x14ac:dyDescent="0.25">
      <c r="A1091" t="s">
        <v>12</v>
      </c>
      <c r="B1091" t="s">
        <v>31</v>
      </c>
      <c r="C1091">
        <v>30113006541127</v>
      </c>
      <c r="D1091" t="s">
        <v>2133</v>
      </c>
      <c r="F1091">
        <v>2016</v>
      </c>
      <c r="G1091" t="s">
        <v>5009</v>
      </c>
      <c r="H1091" t="s">
        <v>5010</v>
      </c>
      <c r="I1091">
        <v>39</v>
      </c>
      <c r="J1091">
        <v>2</v>
      </c>
      <c r="K1091">
        <v>15</v>
      </c>
      <c r="L1091">
        <v>0</v>
      </c>
      <c r="N1091" s="15" t="str">
        <f t="shared" ref="N1091:N1154" si="221">IF(G1091="",IF(F1091="",9999,F1091),MID(G1091,7,4))</f>
        <v>2018</v>
      </c>
      <c r="O1091" s="15" t="str">
        <f t="shared" ref="O1091:O1154" si="222">IF(G1091="",IF(F1091="",99,F1091),MID(G1091,4,2))</f>
        <v>02</v>
      </c>
      <c r="P1091" s="15">
        <f t="shared" ref="P1091:P1154" si="223">INT(CONCATENATE(N1091,O1091))</f>
        <v>201802</v>
      </c>
      <c r="Q1091" s="15">
        <f t="shared" si="220"/>
        <v>202011</v>
      </c>
      <c r="R1091" s="15">
        <f t="shared" ref="R1091:R1154" si="224">I1091+J1091</f>
        <v>41</v>
      </c>
      <c r="S1091" s="15">
        <f t="shared" ref="S1091:S1154" si="225">K1091+L1091</f>
        <v>15</v>
      </c>
      <c r="T1091" s="16">
        <f t="shared" ref="T1091:T1154" si="226">(12*($AD$3-INT(N1091))+($AD$4-INT(O1091)))/12</f>
        <v>2.75</v>
      </c>
      <c r="U1091" s="16">
        <f t="shared" ref="U1091:U1154" si="227">IF(T1091&lt;1,R1091,R1091/T1091)</f>
        <v>14.909090909090908</v>
      </c>
      <c r="W1091" s="15">
        <f t="shared" ref="W1091:W1154" si="228">IF(P1091&lt;$AD$8,1,0)</f>
        <v>1</v>
      </c>
      <c r="X1091" s="15">
        <f t="shared" ref="X1091:X1154" si="229">IF(Q1091&lt;$AD$9,1,0)</f>
        <v>0</v>
      </c>
      <c r="Y1091" s="15">
        <f t="shared" ref="Y1091:Y1154" si="230">IF(U1091&lt;$AD$10,1,0)</f>
        <v>0</v>
      </c>
      <c r="Z1091" s="15">
        <f t="shared" ref="Z1091:Z1154" si="231">IF(S1091&lt;$AD$11,1,0)</f>
        <v>0</v>
      </c>
      <c r="AA1091" s="15">
        <f t="shared" ref="AA1091:AA1154" si="232">IF(W1091*SUM(X1091:Z1091),1,0)</f>
        <v>0</v>
      </c>
    </row>
    <row r="1092" spans="1:27" x14ac:dyDescent="0.25">
      <c r="A1092" t="s">
        <v>12</v>
      </c>
      <c r="B1092" t="s">
        <v>31</v>
      </c>
      <c r="C1092">
        <v>30113006541119</v>
      </c>
      <c r="D1092" t="s">
        <v>2133</v>
      </c>
      <c r="F1092">
        <v>2016</v>
      </c>
      <c r="G1092" t="s">
        <v>5011</v>
      </c>
      <c r="H1092" t="s">
        <v>5012</v>
      </c>
      <c r="I1092">
        <v>29</v>
      </c>
      <c r="J1092">
        <v>2</v>
      </c>
      <c r="K1092">
        <v>10</v>
      </c>
      <c r="L1092">
        <v>0</v>
      </c>
      <c r="N1092" s="15" t="str">
        <f t="shared" si="221"/>
        <v>2018</v>
      </c>
      <c r="O1092" s="15" t="str">
        <f t="shared" si="222"/>
        <v>02</v>
      </c>
      <c r="P1092" s="15">
        <f t="shared" si="223"/>
        <v>201802</v>
      </c>
      <c r="Q1092" s="15">
        <f t="shared" ref="Q1092:Q1155" si="233">IF(H1092="",0,INT(CONCATENATE(MID(H1092,7,4),MID(H1092,4,2))))</f>
        <v>202010</v>
      </c>
      <c r="R1092" s="15">
        <f t="shared" si="224"/>
        <v>31</v>
      </c>
      <c r="S1092" s="15">
        <f t="shared" si="225"/>
        <v>10</v>
      </c>
      <c r="T1092" s="16">
        <f t="shared" si="226"/>
        <v>2.75</v>
      </c>
      <c r="U1092" s="16">
        <f t="shared" si="227"/>
        <v>11.272727272727273</v>
      </c>
      <c r="W1092" s="15">
        <f t="shared" si="228"/>
        <v>1</v>
      </c>
      <c r="X1092" s="15">
        <f t="shared" si="229"/>
        <v>0</v>
      </c>
      <c r="Y1092" s="15">
        <f t="shared" si="230"/>
        <v>0</v>
      </c>
      <c r="Z1092" s="15">
        <f t="shared" si="231"/>
        <v>0</v>
      </c>
      <c r="AA1092" s="15">
        <f t="shared" si="232"/>
        <v>0</v>
      </c>
    </row>
    <row r="1093" spans="1:27" x14ac:dyDescent="0.25">
      <c r="A1093" t="s">
        <v>12</v>
      </c>
      <c r="B1093" t="s">
        <v>31</v>
      </c>
      <c r="C1093">
        <v>30113006541101</v>
      </c>
      <c r="D1093" t="s">
        <v>2133</v>
      </c>
      <c r="F1093">
        <v>2016</v>
      </c>
      <c r="G1093" t="s">
        <v>5013</v>
      </c>
      <c r="H1093" t="s">
        <v>5014</v>
      </c>
      <c r="I1093">
        <v>37</v>
      </c>
      <c r="J1093">
        <v>1</v>
      </c>
      <c r="K1093">
        <v>15</v>
      </c>
      <c r="L1093">
        <v>1</v>
      </c>
      <c r="N1093" s="15" t="str">
        <f t="shared" si="221"/>
        <v>2018</v>
      </c>
      <c r="O1093" s="15" t="str">
        <f t="shared" si="222"/>
        <v>02</v>
      </c>
      <c r="P1093" s="15">
        <f t="shared" si="223"/>
        <v>201802</v>
      </c>
      <c r="Q1093" s="15">
        <f t="shared" si="233"/>
        <v>202010</v>
      </c>
      <c r="R1093" s="15">
        <f t="shared" si="224"/>
        <v>38</v>
      </c>
      <c r="S1093" s="15">
        <f t="shared" si="225"/>
        <v>16</v>
      </c>
      <c r="T1093" s="16">
        <f t="shared" si="226"/>
        <v>2.75</v>
      </c>
      <c r="U1093" s="16">
        <f t="shared" si="227"/>
        <v>13.818181818181818</v>
      </c>
      <c r="W1093" s="15">
        <f t="shared" si="228"/>
        <v>1</v>
      </c>
      <c r="X1093" s="15">
        <f t="shared" si="229"/>
        <v>0</v>
      </c>
      <c r="Y1093" s="15">
        <f t="shared" si="230"/>
        <v>0</v>
      </c>
      <c r="Z1093" s="15">
        <f t="shared" si="231"/>
        <v>0</v>
      </c>
      <c r="AA1093" s="15">
        <f t="shared" si="232"/>
        <v>0</v>
      </c>
    </row>
    <row r="1094" spans="1:27" x14ac:dyDescent="0.25">
      <c r="A1094" t="s">
        <v>12</v>
      </c>
      <c r="B1094" t="s">
        <v>31</v>
      </c>
      <c r="C1094">
        <v>30113006541150</v>
      </c>
      <c r="D1094" t="s">
        <v>2133</v>
      </c>
      <c r="F1094">
        <v>2016</v>
      </c>
      <c r="G1094" t="s">
        <v>5017</v>
      </c>
      <c r="H1094" t="s">
        <v>5018</v>
      </c>
      <c r="I1094">
        <v>31</v>
      </c>
      <c r="J1094">
        <v>1</v>
      </c>
      <c r="K1094">
        <v>13</v>
      </c>
      <c r="L1094">
        <v>0</v>
      </c>
      <c r="N1094" s="15" t="str">
        <f t="shared" si="221"/>
        <v>2018</v>
      </c>
      <c r="O1094" s="15" t="str">
        <f t="shared" si="222"/>
        <v>02</v>
      </c>
      <c r="P1094" s="15">
        <f t="shared" si="223"/>
        <v>201802</v>
      </c>
      <c r="Q1094" s="15">
        <f t="shared" si="233"/>
        <v>202010</v>
      </c>
      <c r="R1094" s="15">
        <f t="shared" si="224"/>
        <v>32</v>
      </c>
      <c r="S1094" s="15">
        <f t="shared" si="225"/>
        <v>13</v>
      </c>
      <c r="T1094" s="16">
        <f t="shared" si="226"/>
        <v>2.75</v>
      </c>
      <c r="U1094" s="16">
        <f t="shared" si="227"/>
        <v>11.636363636363637</v>
      </c>
      <c r="W1094" s="15">
        <f t="shared" si="228"/>
        <v>1</v>
      </c>
      <c r="X1094" s="15">
        <f t="shared" si="229"/>
        <v>0</v>
      </c>
      <c r="Y1094" s="15">
        <f t="shared" si="230"/>
        <v>0</v>
      </c>
      <c r="Z1094" s="15">
        <f t="shared" si="231"/>
        <v>0</v>
      </c>
      <c r="AA1094" s="15">
        <f t="shared" si="232"/>
        <v>0</v>
      </c>
    </row>
    <row r="1095" spans="1:27" x14ac:dyDescent="0.25">
      <c r="A1095" t="s">
        <v>12</v>
      </c>
      <c r="B1095" t="s">
        <v>31</v>
      </c>
      <c r="C1095">
        <v>30113006541143</v>
      </c>
      <c r="D1095" t="s">
        <v>2133</v>
      </c>
      <c r="F1095">
        <v>2016</v>
      </c>
      <c r="G1095" t="s">
        <v>5019</v>
      </c>
      <c r="H1095" t="s">
        <v>5020</v>
      </c>
      <c r="I1095">
        <v>36</v>
      </c>
      <c r="J1095">
        <v>0</v>
      </c>
      <c r="K1095">
        <v>13</v>
      </c>
      <c r="L1095">
        <v>0</v>
      </c>
      <c r="N1095" s="15" t="str">
        <f t="shared" si="221"/>
        <v>2018</v>
      </c>
      <c r="O1095" s="15" t="str">
        <f t="shared" si="222"/>
        <v>02</v>
      </c>
      <c r="P1095" s="15">
        <f t="shared" si="223"/>
        <v>201802</v>
      </c>
      <c r="Q1095" s="15">
        <f t="shared" si="233"/>
        <v>202010</v>
      </c>
      <c r="R1095" s="15">
        <f t="shared" si="224"/>
        <v>36</v>
      </c>
      <c r="S1095" s="15">
        <f t="shared" si="225"/>
        <v>13</v>
      </c>
      <c r="T1095" s="16">
        <f t="shared" si="226"/>
        <v>2.75</v>
      </c>
      <c r="U1095" s="16">
        <f t="shared" si="227"/>
        <v>13.090909090909092</v>
      </c>
      <c r="W1095" s="15">
        <f t="shared" si="228"/>
        <v>1</v>
      </c>
      <c r="X1095" s="15">
        <f t="shared" si="229"/>
        <v>0</v>
      </c>
      <c r="Y1095" s="15">
        <f t="shared" si="230"/>
        <v>0</v>
      </c>
      <c r="Z1095" s="15">
        <f t="shared" si="231"/>
        <v>0</v>
      </c>
      <c r="AA1095" s="15">
        <f t="shared" si="232"/>
        <v>0</v>
      </c>
    </row>
    <row r="1096" spans="1:27" x14ac:dyDescent="0.25">
      <c r="A1096" t="s">
        <v>12</v>
      </c>
      <c r="B1096" t="s">
        <v>31</v>
      </c>
      <c r="C1096">
        <v>30113006546647</v>
      </c>
      <c r="D1096" t="s">
        <v>2133</v>
      </c>
      <c r="F1096">
        <v>2016</v>
      </c>
      <c r="G1096" t="s">
        <v>5114</v>
      </c>
      <c r="H1096" t="s">
        <v>5115</v>
      </c>
      <c r="I1096">
        <v>34</v>
      </c>
      <c r="J1096">
        <v>1</v>
      </c>
      <c r="K1096">
        <v>15</v>
      </c>
      <c r="L1096">
        <v>1</v>
      </c>
      <c r="N1096" s="15" t="str">
        <f t="shared" si="221"/>
        <v>2018</v>
      </c>
      <c r="O1096" s="15" t="str">
        <f t="shared" si="222"/>
        <v>03</v>
      </c>
      <c r="P1096" s="15">
        <f t="shared" si="223"/>
        <v>201803</v>
      </c>
      <c r="Q1096" s="15">
        <f t="shared" si="233"/>
        <v>202010</v>
      </c>
      <c r="R1096" s="15">
        <f t="shared" si="224"/>
        <v>35</v>
      </c>
      <c r="S1096" s="15">
        <f t="shared" si="225"/>
        <v>16</v>
      </c>
      <c r="T1096" s="16">
        <f t="shared" si="226"/>
        <v>2.6666666666666665</v>
      </c>
      <c r="U1096" s="16">
        <f t="shared" si="227"/>
        <v>13.125</v>
      </c>
      <c r="W1096" s="15">
        <f t="shared" si="228"/>
        <v>1</v>
      </c>
      <c r="X1096" s="15">
        <f t="shared" si="229"/>
        <v>0</v>
      </c>
      <c r="Y1096" s="15">
        <f t="shared" si="230"/>
        <v>0</v>
      </c>
      <c r="Z1096" s="15">
        <f t="shared" si="231"/>
        <v>0</v>
      </c>
      <c r="AA1096" s="15">
        <f t="shared" si="232"/>
        <v>0</v>
      </c>
    </row>
    <row r="1097" spans="1:27" x14ac:dyDescent="0.25">
      <c r="A1097" t="s">
        <v>12</v>
      </c>
      <c r="B1097" t="s">
        <v>31</v>
      </c>
      <c r="C1097">
        <v>30113006546704</v>
      </c>
      <c r="D1097" t="s">
        <v>2133</v>
      </c>
      <c r="F1097">
        <v>2016</v>
      </c>
      <c r="G1097" t="s">
        <v>5169</v>
      </c>
      <c r="H1097" t="s">
        <v>5170</v>
      </c>
      <c r="I1097">
        <v>32</v>
      </c>
      <c r="J1097">
        <v>1</v>
      </c>
      <c r="K1097">
        <v>11</v>
      </c>
      <c r="L1097">
        <v>1</v>
      </c>
      <c r="N1097" s="15" t="str">
        <f t="shared" si="221"/>
        <v>2018</v>
      </c>
      <c r="O1097" s="15" t="str">
        <f t="shared" si="222"/>
        <v>04</v>
      </c>
      <c r="P1097" s="15">
        <f t="shared" si="223"/>
        <v>201804</v>
      </c>
      <c r="Q1097" s="15">
        <f t="shared" si="233"/>
        <v>202010</v>
      </c>
      <c r="R1097" s="15">
        <f t="shared" si="224"/>
        <v>33</v>
      </c>
      <c r="S1097" s="15">
        <f t="shared" si="225"/>
        <v>12</v>
      </c>
      <c r="T1097" s="16">
        <f t="shared" si="226"/>
        <v>2.5833333333333335</v>
      </c>
      <c r="U1097" s="16">
        <f t="shared" si="227"/>
        <v>12.774193548387096</v>
      </c>
      <c r="W1097" s="15">
        <f t="shared" si="228"/>
        <v>1</v>
      </c>
      <c r="X1097" s="15">
        <f t="shared" si="229"/>
        <v>0</v>
      </c>
      <c r="Y1097" s="15">
        <f t="shared" si="230"/>
        <v>0</v>
      </c>
      <c r="Z1097" s="15">
        <f t="shared" si="231"/>
        <v>0</v>
      </c>
      <c r="AA1097" s="15">
        <f t="shared" si="232"/>
        <v>0</v>
      </c>
    </row>
    <row r="1098" spans="1:27" x14ac:dyDescent="0.25">
      <c r="A1098" t="s">
        <v>12</v>
      </c>
      <c r="B1098" t="s">
        <v>31</v>
      </c>
      <c r="C1098">
        <v>30113006542240</v>
      </c>
      <c r="D1098" t="s">
        <v>2133</v>
      </c>
      <c r="F1098">
        <v>2016</v>
      </c>
      <c r="G1098" t="s">
        <v>5178</v>
      </c>
      <c r="H1098" t="s">
        <v>5179</v>
      </c>
      <c r="I1098">
        <v>26</v>
      </c>
      <c r="J1098">
        <v>2</v>
      </c>
      <c r="K1098">
        <v>7</v>
      </c>
      <c r="L1098">
        <v>0</v>
      </c>
      <c r="N1098" s="15" t="str">
        <f t="shared" si="221"/>
        <v>2018</v>
      </c>
      <c r="O1098" s="15" t="str">
        <f t="shared" si="222"/>
        <v>04</v>
      </c>
      <c r="P1098" s="15">
        <f t="shared" si="223"/>
        <v>201804</v>
      </c>
      <c r="Q1098" s="15">
        <f t="shared" si="233"/>
        <v>202010</v>
      </c>
      <c r="R1098" s="15">
        <f t="shared" si="224"/>
        <v>28</v>
      </c>
      <c r="S1098" s="15">
        <f t="shared" si="225"/>
        <v>7</v>
      </c>
      <c r="T1098" s="16">
        <f t="shared" si="226"/>
        <v>2.5833333333333335</v>
      </c>
      <c r="U1098" s="16">
        <f t="shared" si="227"/>
        <v>10.838709677419354</v>
      </c>
      <c r="W1098" s="15">
        <f t="shared" si="228"/>
        <v>1</v>
      </c>
      <c r="X1098" s="15">
        <f t="shared" si="229"/>
        <v>0</v>
      </c>
      <c r="Y1098" s="15">
        <f t="shared" si="230"/>
        <v>0</v>
      </c>
      <c r="Z1098" s="15">
        <f t="shared" si="231"/>
        <v>0</v>
      </c>
      <c r="AA1098" s="15">
        <f t="shared" si="232"/>
        <v>0</v>
      </c>
    </row>
    <row r="1099" spans="1:27" x14ac:dyDescent="0.25">
      <c r="A1099" t="s">
        <v>12</v>
      </c>
      <c r="B1099" t="s">
        <v>31</v>
      </c>
      <c r="C1099">
        <v>30113006542612</v>
      </c>
      <c r="D1099" t="s">
        <v>2133</v>
      </c>
      <c r="F1099">
        <v>2016</v>
      </c>
      <c r="G1099" t="s">
        <v>5224</v>
      </c>
      <c r="H1099" t="s">
        <v>5225</v>
      </c>
      <c r="I1099">
        <v>23</v>
      </c>
      <c r="J1099">
        <v>1</v>
      </c>
      <c r="K1099">
        <v>10</v>
      </c>
      <c r="L1099">
        <v>0</v>
      </c>
      <c r="N1099" s="15" t="str">
        <f t="shared" si="221"/>
        <v>2018</v>
      </c>
      <c r="O1099" s="15" t="str">
        <f t="shared" si="222"/>
        <v>05</v>
      </c>
      <c r="P1099" s="15">
        <f t="shared" si="223"/>
        <v>201805</v>
      </c>
      <c r="Q1099" s="15">
        <f t="shared" si="233"/>
        <v>202009</v>
      </c>
      <c r="R1099" s="15">
        <f t="shared" si="224"/>
        <v>24</v>
      </c>
      <c r="S1099" s="15">
        <f t="shared" si="225"/>
        <v>10</v>
      </c>
      <c r="T1099" s="16">
        <f t="shared" si="226"/>
        <v>2.5</v>
      </c>
      <c r="U1099" s="16">
        <f t="shared" si="227"/>
        <v>9.6</v>
      </c>
      <c r="W1099" s="15">
        <f t="shared" si="228"/>
        <v>1</v>
      </c>
      <c r="X1099" s="15">
        <f t="shared" si="229"/>
        <v>0</v>
      </c>
      <c r="Y1099" s="15">
        <f t="shared" si="230"/>
        <v>0</v>
      </c>
      <c r="Z1099" s="15">
        <f t="shared" si="231"/>
        <v>0</v>
      </c>
      <c r="AA1099" s="15">
        <f t="shared" si="232"/>
        <v>0</v>
      </c>
    </row>
    <row r="1100" spans="1:27" x14ac:dyDescent="0.25">
      <c r="A1100" t="s">
        <v>12</v>
      </c>
      <c r="B1100" t="s">
        <v>31</v>
      </c>
      <c r="C1100">
        <v>30113006545227</v>
      </c>
      <c r="D1100" t="s">
        <v>2133</v>
      </c>
      <c r="F1100">
        <v>2016</v>
      </c>
      <c r="G1100" t="s">
        <v>5249</v>
      </c>
      <c r="H1100" t="s">
        <v>5250</v>
      </c>
      <c r="I1100">
        <v>28</v>
      </c>
      <c r="J1100">
        <v>1</v>
      </c>
      <c r="K1100">
        <v>13</v>
      </c>
      <c r="L1100">
        <v>1</v>
      </c>
      <c r="N1100" s="15" t="str">
        <f t="shared" si="221"/>
        <v>2018</v>
      </c>
      <c r="O1100" s="15" t="str">
        <f t="shared" si="222"/>
        <v>05</v>
      </c>
      <c r="P1100" s="15">
        <f t="shared" si="223"/>
        <v>201805</v>
      </c>
      <c r="Q1100" s="15">
        <f t="shared" si="233"/>
        <v>202010</v>
      </c>
      <c r="R1100" s="15">
        <f t="shared" si="224"/>
        <v>29</v>
      </c>
      <c r="S1100" s="15">
        <f t="shared" si="225"/>
        <v>14</v>
      </c>
      <c r="T1100" s="16">
        <f t="shared" si="226"/>
        <v>2.5</v>
      </c>
      <c r="U1100" s="16">
        <f t="shared" si="227"/>
        <v>11.6</v>
      </c>
      <c r="W1100" s="15">
        <f t="shared" si="228"/>
        <v>1</v>
      </c>
      <c r="X1100" s="15">
        <f t="shared" si="229"/>
        <v>0</v>
      </c>
      <c r="Y1100" s="15">
        <f t="shared" si="230"/>
        <v>0</v>
      </c>
      <c r="Z1100" s="15">
        <f t="shared" si="231"/>
        <v>0</v>
      </c>
      <c r="AA1100" s="15">
        <f t="shared" si="232"/>
        <v>0</v>
      </c>
    </row>
    <row r="1101" spans="1:27" x14ac:dyDescent="0.25">
      <c r="A1101" t="s">
        <v>12</v>
      </c>
      <c r="B1101" t="s">
        <v>31</v>
      </c>
      <c r="C1101">
        <v>30113006545789</v>
      </c>
      <c r="D1101" t="s">
        <v>2133</v>
      </c>
      <c r="F1101">
        <v>2016</v>
      </c>
      <c r="G1101" t="s">
        <v>5322</v>
      </c>
      <c r="H1101" t="s">
        <v>5323</v>
      </c>
      <c r="I1101">
        <v>32</v>
      </c>
      <c r="J1101">
        <v>0</v>
      </c>
      <c r="K1101">
        <v>14</v>
      </c>
      <c r="L1101">
        <v>0</v>
      </c>
      <c r="N1101" s="15" t="str">
        <f t="shared" si="221"/>
        <v>2018</v>
      </c>
      <c r="O1101" s="15" t="str">
        <f t="shared" si="222"/>
        <v>06</v>
      </c>
      <c r="P1101" s="15">
        <f t="shared" si="223"/>
        <v>201806</v>
      </c>
      <c r="Q1101" s="15">
        <f t="shared" si="233"/>
        <v>202011</v>
      </c>
      <c r="R1101" s="15">
        <f t="shared" si="224"/>
        <v>32</v>
      </c>
      <c r="S1101" s="15">
        <f t="shared" si="225"/>
        <v>14</v>
      </c>
      <c r="T1101" s="16">
        <f t="shared" si="226"/>
        <v>2.4166666666666665</v>
      </c>
      <c r="U1101" s="16">
        <f t="shared" si="227"/>
        <v>13.241379310344829</v>
      </c>
      <c r="W1101" s="15">
        <f t="shared" si="228"/>
        <v>1</v>
      </c>
      <c r="X1101" s="15">
        <f t="shared" si="229"/>
        <v>0</v>
      </c>
      <c r="Y1101" s="15">
        <f t="shared" si="230"/>
        <v>0</v>
      </c>
      <c r="Z1101" s="15">
        <f t="shared" si="231"/>
        <v>0</v>
      </c>
      <c r="AA1101" s="15">
        <f t="shared" si="232"/>
        <v>0</v>
      </c>
    </row>
    <row r="1102" spans="1:27" x14ac:dyDescent="0.25">
      <c r="A1102" t="s">
        <v>12</v>
      </c>
      <c r="B1102" t="s">
        <v>31</v>
      </c>
      <c r="C1102">
        <v>30113006545771</v>
      </c>
      <c r="D1102" t="s">
        <v>2133</v>
      </c>
      <c r="F1102">
        <v>2016</v>
      </c>
      <c r="G1102" t="s">
        <v>5324</v>
      </c>
      <c r="H1102" t="s">
        <v>5325</v>
      </c>
      <c r="I1102">
        <v>30</v>
      </c>
      <c r="J1102">
        <v>1</v>
      </c>
      <c r="K1102">
        <v>14</v>
      </c>
      <c r="L1102">
        <v>0</v>
      </c>
      <c r="N1102" s="15" t="str">
        <f t="shared" si="221"/>
        <v>2018</v>
      </c>
      <c r="O1102" s="15" t="str">
        <f t="shared" si="222"/>
        <v>06</v>
      </c>
      <c r="P1102" s="15">
        <f t="shared" si="223"/>
        <v>201806</v>
      </c>
      <c r="Q1102" s="15">
        <f t="shared" si="233"/>
        <v>202010</v>
      </c>
      <c r="R1102" s="15">
        <f t="shared" si="224"/>
        <v>31</v>
      </c>
      <c r="S1102" s="15">
        <f t="shared" si="225"/>
        <v>14</v>
      </c>
      <c r="T1102" s="16">
        <f t="shared" si="226"/>
        <v>2.4166666666666665</v>
      </c>
      <c r="U1102" s="16">
        <f t="shared" si="227"/>
        <v>12.827586206896553</v>
      </c>
      <c r="W1102" s="15">
        <f t="shared" si="228"/>
        <v>1</v>
      </c>
      <c r="X1102" s="15">
        <f t="shared" si="229"/>
        <v>0</v>
      </c>
      <c r="Y1102" s="15">
        <f t="shared" si="230"/>
        <v>0</v>
      </c>
      <c r="Z1102" s="15">
        <f t="shared" si="231"/>
        <v>0</v>
      </c>
      <c r="AA1102" s="15">
        <f t="shared" si="232"/>
        <v>0</v>
      </c>
    </row>
    <row r="1103" spans="1:27" x14ac:dyDescent="0.25">
      <c r="A1103" t="s">
        <v>12</v>
      </c>
      <c r="B1103" t="s">
        <v>31</v>
      </c>
      <c r="C1103">
        <v>30113006545136</v>
      </c>
      <c r="D1103" t="s">
        <v>5372</v>
      </c>
      <c r="G1103" t="s">
        <v>5375</v>
      </c>
      <c r="H1103" t="s">
        <v>5376</v>
      </c>
      <c r="I1103">
        <v>21</v>
      </c>
      <c r="J1103">
        <v>0</v>
      </c>
      <c r="K1103">
        <v>9</v>
      </c>
      <c r="L1103">
        <v>0</v>
      </c>
      <c r="N1103" s="15" t="str">
        <f t="shared" si="221"/>
        <v>2018</v>
      </c>
      <c r="O1103" s="15" t="str">
        <f t="shared" si="222"/>
        <v>06</v>
      </c>
      <c r="P1103" s="15">
        <f t="shared" si="223"/>
        <v>201806</v>
      </c>
      <c r="Q1103" s="15">
        <f t="shared" si="233"/>
        <v>202009</v>
      </c>
      <c r="R1103" s="15">
        <f t="shared" si="224"/>
        <v>21</v>
      </c>
      <c r="S1103" s="15">
        <f t="shared" si="225"/>
        <v>9</v>
      </c>
      <c r="T1103" s="16">
        <f t="shared" si="226"/>
        <v>2.4166666666666665</v>
      </c>
      <c r="U1103" s="16">
        <f t="shared" si="227"/>
        <v>8.6896551724137936</v>
      </c>
      <c r="W1103" s="15">
        <f t="shared" si="228"/>
        <v>1</v>
      </c>
      <c r="X1103" s="15">
        <f t="shared" si="229"/>
        <v>0</v>
      </c>
      <c r="Y1103" s="15">
        <f t="shared" si="230"/>
        <v>0</v>
      </c>
      <c r="Z1103" s="15">
        <f t="shared" si="231"/>
        <v>0</v>
      </c>
      <c r="AA1103" s="15">
        <f t="shared" si="232"/>
        <v>0</v>
      </c>
    </row>
    <row r="1104" spans="1:27" x14ac:dyDescent="0.25">
      <c r="A1104" t="s">
        <v>12</v>
      </c>
      <c r="B1104" t="s">
        <v>31</v>
      </c>
      <c r="C1104">
        <v>30113006543578</v>
      </c>
      <c r="D1104" t="s">
        <v>5372</v>
      </c>
      <c r="G1104" t="s">
        <v>5402</v>
      </c>
      <c r="H1104" t="s">
        <v>5403</v>
      </c>
      <c r="I1104">
        <v>23</v>
      </c>
      <c r="J1104">
        <v>1</v>
      </c>
      <c r="K1104">
        <v>14</v>
      </c>
      <c r="L1104">
        <v>0</v>
      </c>
      <c r="N1104" s="15" t="str">
        <f t="shared" si="221"/>
        <v>2018</v>
      </c>
      <c r="O1104" s="15" t="str">
        <f t="shared" si="222"/>
        <v>07</v>
      </c>
      <c r="P1104" s="15">
        <f t="shared" si="223"/>
        <v>201807</v>
      </c>
      <c r="Q1104" s="15">
        <f t="shared" si="233"/>
        <v>202008</v>
      </c>
      <c r="R1104" s="15">
        <f t="shared" si="224"/>
        <v>24</v>
      </c>
      <c r="S1104" s="15">
        <f t="shared" si="225"/>
        <v>14</v>
      </c>
      <c r="T1104" s="16">
        <f t="shared" si="226"/>
        <v>2.3333333333333335</v>
      </c>
      <c r="U1104" s="16">
        <f t="shared" si="227"/>
        <v>10.285714285714285</v>
      </c>
      <c r="W1104" s="15">
        <f t="shared" si="228"/>
        <v>1</v>
      </c>
      <c r="X1104" s="15">
        <f t="shared" si="229"/>
        <v>0</v>
      </c>
      <c r="Y1104" s="15">
        <f t="shared" si="230"/>
        <v>0</v>
      </c>
      <c r="Z1104" s="15">
        <f t="shared" si="231"/>
        <v>0</v>
      </c>
      <c r="AA1104" s="15">
        <f t="shared" si="232"/>
        <v>0</v>
      </c>
    </row>
    <row r="1105" spans="1:27" x14ac:dyDescent="0.25">
      <c r="A1105" t="s">
        <v>12</v>
      </c>
      <c r="B1105" t="s">
        <v>31</v>
      </c>
      <c r="C1105">
        <v>30113006543586</v>
      </c>
      <c r="D1105" t="s">
        <v>5372</v>
      </c>
      <c r="G1105" t="s">
        <v>5404</v>
      </c>
      <c r="H1105" t="s">
        <v>5405</v>
      </c>
      <c r="I1105">
        <v>30</v>
      </c>
      <c r="J1105">
        <v>1</v>
      </c>
      <c r="K1105">
        <v>13</v>
      </c>
      <c r="L1105">
        <v>1</v>
      </c>
      <c r="N1105" s="15" t="str">
        <f t="shared" si="221"/>
        <v>2018</v>
      </c>
      <c r="O1105" s="15" t="str">
        <f t="shared" si="222"/>
        <v>07</v>
      </c>
      <c r="P1105" s="15">
        <f t="shared" si="223"/>
        <v>201807</v>
      </c>
      <c r="Q1105" s="15">
        <f t="shared" si="233"/>
        <v>202010</v>
      </c>
      <c r="R1105" s="15">
        <f t="shared" si="224"/>
        <v>31</v>
      </c>
      <c r="S1105" s="15">
        <f t="shared" si="225"/>
        <v>14</v>
      </c>
      <c r="T1105" s="16">
        <f t="shared" si="226"/>
        <v>2.3333333333333335</v>
      </c>
      <c r="U1105" s="16">
        <f t="shared" si="227"/>
        <v>13.285714285714285</v>
      </c>
      <c r="W1105" s="15">
        <f t="shared" si="228"/>
        <v>1</v>
      </c>
      <c r="X1105" s="15">
        <f t="shared" si="229"/>
        <v>0</v>
      </c>
      <c r="Y1105" s="15">
        <f t="shared" si="230"/>
        <v>0</v>
      </c>
      <c r="Z1105" s="15">
        <f t="shared" si="231"/>
        <v>0</v>
      </c>
      <c r="AA1105" s="15">
        <f t="shared" si="232"/>
        <v>0</v>
      </c>
    </row>
    <row r="1106" spans="1:27" x14ac:dyDescent="0.25">
      <c r="A1106" t="s">
        <v>12</v>
      </c>
      <c r="B1106" t="s">
        <v>31</v>
      </c>
      <c r="C1106">
        <v>30113006543602</v>
      </c>
      <c r="D1106" t="s">
        <v>5372</v>
      </c>
      <c r="G1106" t="s">
        <v>5406</v>
      </c>
      <c r="H1106" t="s">
        <v>5407</v>
      </c>
      <c r="I1106">
        <v>30</v>
      </c>
      <c r="J1106">
        <v>3</v>
      </c>
      <c r="K1106">
        <v>14</v>
      </c>
      <c r="L1106">
        <v>2</v>
      </c>
      <c r="N1106" s="15" t="str">
        <f t="shared" si="221"/>
        <v>2018</v>
      </c>
      <c r="O1106" s="15" t="str">
        <f t="shared" si="222"/>
        <v>07</v>
      </c>
      <c r="P1106" s="15">
        <f t="shared" si="223"/>
        <v>201807</v>
      </c>
      <c r="Q1106" s="15">
        <f t="shared" si="233"/>
        <v>202009</v>
      </c>
      <c r="R1106" s="15">
        <f t="shared" si="224"/>
        <v>33</v>
      </c>
      <c r="S1106" s="15">
        <f t="shared" si="225"/>
        <v>16</v>
      </c>
      <c r="T1106" s="16">
        <f t="shared" si="226"/>
        <v>2.3333333333333335</v>
      </c>
      <c r="U1106" s="16">
        <f t="shared" si="227"/>
        <v>14.142857142857142</v>
      </c>
      <c r="W1106" s="15">
        <f t="shared" si="228"/>
        <v>1</v>
      </c>
      <c r="X1106" s="15">
        <f t="shared" si="229"/>
        <v>0</v>
      </c>
      <c r="Y1106" s="15">
        <f t="shared" si="230"/>
        <v>0</v>
      </c>
      <c r="Z1106" s="15">
        <f t="shared" si="231"/>
        <v>0</v>
      </c>
      <c r="AA1106" s="15">
        <f t="shared" si="232"/>
        <v>0</v>
      </c>
    </row>
    <row r="1107" spans="1:27" x14ac:dyDescent="0.25">
      <c r="A1107" t="s">
        <v>12</v>
      </c>
      <c r="B1107" t="s">
        <v>31</v>
      </c>
      <c r="C1107">
        <v>30113006543750</v>
      </c>
      <c r="D1107" t="s">
        <v>5372</v>
      </c>
      <c r="G1107" t="s">
        <v>5427</v>
      </c>
      <c r="H1107" t="s">
        <v>5428</v>
      </c>
      <c r="I1107">
        <v>25</v>
      </c>
      <c r="J1107">
        <v>0</v>
      </c>
      <c r="K1107">
        <v>12</v>
      </c>
      <c r="L1107">
        <v>0</v>
      </c>
      <c r="N1107" s="15" t="str">
        <f t="shared" si="221"/>
        <v>2018</v>
      </c>
      <c r="O1107" s="15" t="str">
        <f t="shared" si="222"/>
        <v>08</v>
      </c>
      <c r="P1107" s="15">
        <f t="shared" si="223"/>
        <v>201808</v>
      </c>
      <c r="Q1107" s="15">
        <f t="shared" si="233"/>
        <v>202009</v>
      </c>
      <c r="R1107" s="15">
        <f t="shared" si="224"/>
        <v>25</v>
      </c>
      <c r="S1107" s="15">
        <f t="shared" si="225"/>
        <v>12</v>
      </c>
      <c r="T1107" s="16">
        <f t="shared" si="226"/>
        <v>2.25</v>
      </c>
      <c r="U1107" s="16">
        <f t="shared" si="227"/>
        <v>11.111111111111111</v>
      </c>
      <c r="W1107" s="15">
        <f t="shared" si="228"/>
        <v>1</v>
      </c>
      <c r="X1107" s="15">
        <f t="shared" si="229"/>
        <v>0</v>
      </c>
      <c r="Y1107" s="15">
        <f t="shared" si="230"/>
        <v>0</v>
      </c>
      <c r="Z1107" s="15">
        <f t="shared" si="231"/>
        <v>0</v>
      </c>
      <c r="AA1107" s="15">
        <f t="shared" si="232"/>
        <v>0</v>
      </c>
    </row>
    <row r="1108" spans="1:27" x14ac:dyDescent="0.25">
      <c r="A1108" t="s">
        <v>12</v>
      </c>
      <c r="B1108" t="s">
        <v>31</v>
      </c>
      <c r="C1108">
        <v>30113006543768</v>
      </c>
      <c r="D1108" t="s">
        <v>5372</v>
      </c>
      <c r="G1108" t="s">
        <v>5429</v>
      </c>
      <c r="H1108" t="s">
        <v>5430</v>
      </c>
      <c r="I1108">
        <v>23</v>
      </c>
      <c r="J1108">
        <v>2</v>
      </c>
      <c r="K1108">
        <v>11</v>
      </c>
      <c r="L1108">
        <v>2</v>
      </c>
      <c r="N1108" s="15" t="str">
        <f t="shared" si="221"/>
        <v>2018</v>
      </c>
      <c r="O1108" s="15" t="str">
        <f t="shared" si="222"/>
        <v>08</v>
      </c>
      <c r="P1108" s="15">
        <f t="shared" si="223"/>
        <v>201808</v>
      </c>
      <c r="Q1108" s="15">
        <f t="shared" si="233"/>
        <v>202010</v>
      </c>
      <c r="R1108" s="15">
        <f t="shared" si="224"/>
        <v>25</v>
      </c>
      <c r="S1108" s="15">
        <f t="shared" si="225"/>
        <v>13</v>
      </c>
      <c r="T1108" s="16">
        <f t="shared" si="226"/>
        <v>2.25</v>
      </c>
      <c r="U1108" s="16">
        <f t="shared" si="227"/>
        <v>11.111111111111111</v>
      </c>
      <c r="W1108" s="15">
        <f t="shared" si="228"/>
        <v>1</v>
      </c>
      <c r="X1108" s="15">
        <f t="shared" si="229"/>
        <v>0</v>
      </c>
      <c r="Y1108" s="15">
        <f t="shared" si="230"/>
        <v>0</v>
      </c>
      <c r="Z1108" s="15">
        <f t="shared" si="231"/>
        <v>0</v>
      </c>
      <c r="AA1108" s="15">
        <f t="shared" si="232"/>
        <v>0</v>
      </c>
    </row>
    <row r="1109" spans="1:27" x14ac:dyDescent="0.25">
      <c r="A1109" t="s">
        <v>12</v>
      </c>
      <c r="B1109" t="s">
        <v>31</v>
      </c>
      <c r="C1109">
        <v>30113006543743</v>
      </c>
      <c r="D1109" t="s">
        <v>5372</v>
      </c>
      <c r="G1109" t="s">
        <v>5431</v>
      </c>
      <c r="H1109" t="s">
        <v>5432</v>
      </c>
      <c r="I1109">
        <v>27</v>
      </c>
      <c r="J1109">
        <v>2</v>
      </c>
      <c r="K1109">
        <v>9</v>
      </c>
      <c r="L1109">
        <v>2</v>
      </c>
      <c r="N1109" s="15" t="str">
        <f t="shared" si="221"/>
        <v>2018</v>
      </c>
      <c r="O1109" s="15" t="str">
        <f t="shared" si="222"/>
        <v>08</v>
      </c>
      <c r="P1109" s="15">
        <f t="shared" si="223"/>
        <v>201808</v>
      </c>
      <c r="Q1109" s="15">
        <f t="shared" si="233"/>
        <v>202010</v>
      </c>
      <c r="R1109" s="15">
        <f t="shared" si="224"/>
        <v>29</v>
      </c>
      <c r="S1109" s="15">
        <f t="shared" si="225"/>
        <v>11</v>
      </c>
      <c r="T1109" s="16">
        <f t="shared" si="226"/>
        <v>2.25</v>
      </c>
      <c r="U1109" s="16">
        <f t="shared" si="227"/>
        <v>12.888888888888889</v>
      </c>
      <c r="W1109" s="15">
        <f t="shared" si="228"/>
        <v>1</v>
      </c>
      <c r="X1109" s="15">
        <f t="shared" si="229"/>
        <v>0</v>
      </c>
      <c r="Y1109" s="15">
        <f t="shared" si="230"/>
        <v>0</v>
      </c>
      <c r="Z1109" s="15">
        <f t="shared" si="231"/>
        <v>0</v>
      </c>
      <c r="AA1109" s="15">
        <f t="shared" si="232"/>
        <v>0</v>
      </c>
    </row>
    <row r="1110" spans="1:27" x14ac:dyDescent="0.25">
      <c r="A1110" t="s">
        <v>12</v>
      </c>
      <c r="B1110" t="s">
        <v>31</v>
      </c>
      <c r="C1110">
        <v>30113006543727</v>
      </c>
      <c r="D1110" t="s">
        <v>5372</v>
      </c>
      <c r="G1110" t="s">
        <v>5435</v>
      </c>
      <c r="H1110" t="s">
        <v>5436</v>
      </c>
      <c r="I1110">
        <v>23</v>
      </c>
      <c r="J1110">
        <v>1</v>
      </c>
      <c r="K1110">
        <v>12</v>
      </c>
      <c r="L1110">
        <v>1</v>
      </c>
      <c r="N1110" s="15" t="str">
        <f t="shared" si="221"/>
        <v>2018</v>
      </c>
      <c r="O1110" s="15" t="str">
        <f t="shared" si="222"/>
        <v>08</v>
      </c>
      <c r="P1110" s="15">
        <f t="shared" si="223"/>
        <v>201808</v>
      </c>
      <c r="Q1110" s="15">
        <f t="shared" si="233"/>
        <v>202010</v>
      </c>
      <c r="R1110" s="15">
        <f t="shared" si="224"/>
        <v>24</v>
      </c>
      <c r="S1110" s="15">
        <f t="shared" si="225"/>
        <v>13</v>
      </c>
      <c r="T1110" s="16">
        <f t="shared" si="226"/>
        <v>2.25</v>
      </c>
      <c r="U1110" s="16">
        <f t="shared" si="227"/>
        <v>10.666666666666666</v>
      </c>
      <c r="W1110" s="15">
        <f t="shared" si="228"/>
        <v>1</v>
      </c>
      <c r="X1110" s="15">
        <f t="shared" si="229"/>
        <v>0</v>
      </c>
      <c r="Y1110" s="15">
        <f t="shared" si="230"/>
        <v>0</v>
      </c>
      <c r="Z1110" s="15">
        <f t="shared" si="231"/>
        <v>0</v>
      </c>
      <c r="AA1110" s="15">
        <f t="shared" si="232"/>
        <v>0</v>
      </c>
    </row>
    <row r="1111" spans="1:27" x14ac:dyDescent="0.25">
      <c r="A1111" t="s">
        <v>12</v>
      </c>
      <c r="B1111" t="s">
        <v>31</v>
      </c>
      <c r="C1111">
        <v>30113006544402</v>
      </c>
      <c r="D1111" t="s">
        <v>5372</v>
      </c>
      <c r="G1111" t="s">
        <v>5520</v>
      </c>
      <c r="H1111" t="s">
        <v>5521</v>
      </c>
      <c r="I1111">
        <v>16</v>
      </c>
      <c r="J1111">
        <v>0</v>
      </c>
      <c r="K1111">
        <v>8</v>
      </c>
      <c r="L1111">
        <v>0</v>
      </c>
      <c r="N1111" s="15" t="str">
        <f t="shared" si="221"/>
        <v>2018</v>
      </c>
      <c r="O1111" s="15" t="str">
        <f t="shared" si="222"/>
        <v>09</v>
      </c>
      <c r="P1111" s="15">
        <f t="shared" si="223"/>
        <v>201809</v>
      </c>
      <c r="Q1111" s="15">
        <f t="shared" si="233"/>
        <v>202009</v>
      </c>
      <c r="R1111" s="15">
        <f t="shared" si="224"/>
        <v>16</v>
      </c>
      <c r="S1111" s="15">
        <f t="shared" si="225"/>
        <v>8</v>
      </c>
      <c r="T1111" s="16">
        <f t="shared" si="226"/>
        <v>2.1666666666666665</v>
      </c>
      <c r="U1111" s="16">
        <f t="shared" si="227"/>
        <v>7.384615384615385</v>
      </c>
      <c r="W1111" s="15">
        <f t="shared" si="228"/>
        <v>1</v>
      </c>
      <c r="X1111" s="15">
        <f t="shared" si="229"/>
        <v>0</v>
      </c>
      <c r="Y1111" s="15">
        <f t="shared" si="230"/>
        <v>0</v>
      </c>
      <c r="Z1111" s="15">
        <f t="shared" si="231"/>
        <v>0</v>
      </c>
      <c r="AA1111" s="15">
        <f t="shared" si="232"/>
        <v>0</v>
      </c>
    </row>
    <row r="1112" spans="1:27" x14ac:dyDescent="0.25">
      <c r="A1112" t="s">
        <v>12</v>
      </c>
      <c r="B1112" t="s">
        <v>31</v>
      </c>
      <c r="C1112">
        <v>30113006680271</v>
      </c>
      <c r="D1112" t="s">
        <v>5372</v>
      </c>
      <c r="G1112" t="s">
        <v>5618</v>
      </c>
      <c r="H1112" t="s">
        <v>5619</v>
      </c>
      <c r="I1112">
        <v>21</v>
      </c>
      <c r="J1112">
        <v>3</v>
      </c>
      <c r="K1112">
        <v>12</v>
      </c>
      <c r="L1112">
        <v>1</v>
      </c>
      <c r="N1112" s="15" t="str">
        <f t="shared" si="221"/>
        <v>2018</v>
      </c>
      <c r="O1112" s="15" t="str">
        <f t="shared" si="222"/>
        <v>10</v>
      </c>
      <c r="P1112" s="15">
        <f t="shared" si="223"/>
        <v>201810</v>
      </c>
      <c r="Q1112" s="15">
        <f t="shared" si="233"/>
        <v>202009</v>
      </c>
      <c r="R1112" s="15">
        <f t="shared" si="224"/>
        <v>24</v>
      </c>
      <c r="S1112" s="15">
        <f t="shared" si="225"/>
        <v>13</v>
      </c>
      <c r="T1112" s="16">
        <f t="shared" si="226"/>
        <v>2.0833333333333335</v>
      </c>
      <c r="U1112" s="16">
        <f t="shared" si="227"/>
        <v>11.52</v>
      </c>
      <c r="W1112" s="15">
        <f t="shared" si="228"/>
        <v>1</v>
      </c>
      <c r="X1112" s="15">
        <f t="shared" si="229"/>
        <v>0</v>
      </c>
      <c r="Y1112" s="15">
        <f t="shared" si="230"/>
        <v>0</v>
      </c>
      <c r="Z1112" s="15">
        <f t="shared" si="231"/>
        <v>0</v>
      </c>
      <c r="AA1112" s="15">
        <f t="shared" si="232"/>
        <v>0</v>
      </c>
    </row>
    <row r="1113" spans="1:27" x14ac:dyDescent="0.25">
      <c r="A1113" t="s">
        <v>12</v>
      </c>
      <c r="B1113" t="s">
        <v>31</v>
      </c>
      <c r="C1113">
        <v>30113006680362</v>
      </c>
      <c r="D1113" t="s">
        <v>5372</v>
      </c>
      <c r="G1113" t="s">
        <v>5620</v>
      </c>
      <c r="H1113" t="s">
        <v>5621</v>
      </c>
      <c r="I1113">
        <v>15</v>
      </c>
      <c r="J1113">
        <v>1</v>
      </c>
      <c r="K1113">
        <v>9</v>
      </c>
      <c r="L1113">
        <v>1</v>
      </c>
      <c r="N1113" s="15" t="str">
        <f t="shared" si="221"/>
        <v>2018</v>
      </c>
      <c r="O1113" s="15" t="str">
        <f t="shared" si="222"/>
        <v>10</v>
      </c>
      <c r="P1113" s="15">
        <f t="shared" si="223"/>
        <v>201810</v>
      </c>
      <c r="Q1113" s="15">
        <f t="shared" si="233"/>
        <v>202009</v>
      </c>
      <c r="R1113" s="15">
        <f t="shared" si="224"/>
        <v>16</v>
      </c>
      <c r="S1113" s="15">
        <f t="shared" si="225"/>
        <v>10</v>
      </c>
      <c r="T1113" s="16">
        <f t="shared" si="226"/>
        <v>2.0833333333333335</v>
      </c>
      <c r="U1113" s="16">
        <f t="shared" si="227"/>
        <v>7.68</v>
      </c>
      <c r="W1113" s="15">
        <f t="shared" si="228"/>
        <v>1</v>
      </c>
      <c r="X1113" s="15">
        <f t="shared" si="229"/>
        <v>0</v>
      </c>
      <c r="Y1113" s="15">
        <f t="shared" si="230"/>
        <v>0</v>
      </c>
      <c r="Z1113" s="15">
        <f t="shared" si="231"/>
        <v>0</v>
      </c>
      <c r="AA1113" s="15">
        <f t="shared" si="232"/>
        <v>0</v>
      </c>
    </row>
    <row r="1114" spans="1:27" x14ac:dyDescent="0.25">
      <c r="A1114" t="s">
        <v>12</v>
      </c>
      <c r="B1114" t="s">
        <v>31</v>
      </c>
      <c r="C1114">
        <v>30113006680313</v>
      </c>
      <c r="D1114" t="s">
        <v>5372</v>
      </c>
      <c r="G1114" t="s">
        <v>5624</v>
      </c>
      <c r="H1114" t="s">
        <v>5625</v>
      </c>
      <c r="I1114">
        <v>20</v>
      </c>
      <c r="J1114">
        <v>1</v>
      </c>
      <c r="K1114">
        <v>12</v>
      </c>
      <c r="L1114">
        <v>1</v>
      </c>
      <c r="N1114" s="15" t="str">
        <f t="shared" si="221"/>
        <v>2018</v>
      </c>
      <c r="O1114" s="15" t="str">
        <f t="shared" si="222"/>
        <v>10</v>
      </c>
      <c r="P1114" s="15">
        <f t="shared" si="223"/>
        <v>201810</v>
      </c>
      <c r="Q1114" s="15">
        <f t="shared" si="233"/>
        <v>202009</v>
      </c>
      <c r="R1114" s="15">
        <f t="shared" si="224"/>
        <v>21</v>
      </c>
      <c r="S1114" s="15">
        <f t="shared" si="225"/>
        <v>13</v>
      </c>
      <c r="T1114" s="16">
        <f t="shared" si="226"/>
        <v>2.0833333333333335</v>
      </c>
      <c r="U1114" s="16">
        <f t="shared" si="227"/>
        <v>10.08</v>
      </c>
      <c r="W1114" s="15">
        <f t="shared" si="228"/>
        <v>1</v>
      </c>
      <c r="X1114" s="15">
        <f t="shared" si="229"/>
        <v>0</v>
      </c>
      <c r="Y1114" s="15">
        <f t="shared" si="230"/>
        <v>0</v>
      </c>
      <c r="Z1114" s="15">
        <f t="shared" si="231"/>
        <v>0</v>
      </c>
      <c r="AA1114" s="15">
        <f t="shared" si="232"/>
        <v>0</v>
      </c>
    </row>
    <row r="1115" spans="1:27" x14ac:dyDescent="0.25">
      <c r="A1115" t="s">
        <v>12</v>
      </c>
      <c r="B1115" t="s">
        <v>31</v>
      </c>
      <c r="C1115">
        <v>30113006680321</v>
      </c>
      <c r="D1115" t="s">
        <v>5372</v>
      </c>
      <c r="G1115" t="s">
        <v>5628</v>
      </c>
      <c r="H1115" t="s">
        <v>5629</v>
      </c>
      <c r="I1115">
        <v>19</v>
      </c>
      <c r="J1115">
        <v>0</v>
      </c>
      <c r="K1115">
        <v>9</v>
      </c>
      <c r="L1115">
        <v>0</v>
      </c>
      <c r="N1115" s="15" t="str">
        <f t="shared" si="221"/>
        <v>2018</v>
      </c>
      <c r="O1115" s="15" t="str">
        <f t="shared" si="222"/>
        <v>10</v>
      </c>
      <c r="P1115" s="15">
        <f t="shared" si="223"/>
        <v>201810</v>
      </c>
      <c r="Q1115" s="15">
        <f t="shared" si="233"/>
        <v>202010</v>
      </c>
      <c r="R1115" s="15">
        <f t="shared" si="224"/>
        <v>19</v>
      </c>
      <c r="S1115" s="15">
        <f t="shared" si="225"/>
        <v>9</v>
      </c>
      <c r="T1115" s="16">
        <f t="shared" si="226"/>
        <v>2.0833333333333335</v>
      </c>
      <c r="U1115" s="16">
        <f t="shared" si="227"/>
        <v>9.1199999999999992</v>
      </c>
      <c r="W1115" s="15">
        <f t="shared" si="228"/>
        <v>1</v>
      </c>
      <c r="X1115" s="15">
        <f t="shared" si="229"/>
        <v>0</v>
      </c>
      <c r="Y1115" s="15">
        <f t="shared" si="230"/>
        <v>0</v>
      </c>
      <c r="Z1115" s="15">
        <f t="shared" si="231"/>
        <v>0</v>
      </c>
      <c r="AA1115" s="15">
        <f t="shared" si="232"/>
        <v>0</v>
      </c>
    </row>
    <row r="1116" spans="1:27" x14ac:dyDescent="0.25">
      <c r="A1116" t="s">
        <v>12</v>
      </c>
      <c r="B1116" t="s">
        <v>31</v>
      </c>
      <c r="C1116">
        <v>30113006682434</v>
      </c>
      <c r="D1116" t="s">
        <v>5372</v>
      </c>
      <c r="G1116" t="s">
        <v>5754</v>
      </c>
      <c r="H1116" t="s">
        <v>4775</v>
      </c>
      <c r="I1116">
        <v>19</v>
      </c>
      <c r="J1116">
        <v>2</v>
      </c>
      <c r="K1116">
        <v>13</v>
      </c>
      <c r="L1116">
        <v>1</v>
      </c>
      <c r="N1116" s="15" t="str">
        <f t="shared" si="221"/>
        <v>2018</v>
      </c>
      <c r="O1116" s="15" t="str">
        <f t="shared" si="222"/>
        <v>11</v>
      </c>
      <c r="P1116" s="15">
        <f t="shared" si="223"/>
        <v>201811</v>
      </c>
      <c r="Q1116" s="15">
        <f t="shared" si="233"/>
        <v>202011</v>
      </c>
      <c r="R1116" s="15">
        <f t="shared" si="224"/>
        <v>21</v>
      </c>
      <c r="S1116" s="15">
        <f t="shared" si="225"/>
        <v>14</v>
      </c>
      <c r="T1116" s="16">
        <f t="shared" si="226"/>
        <v>2</v>
      </c>
      <c r="U1116" s="16">
        <f t="shared" si="227"/>
        <v>10.5</v>
      </c>
      <c r="W1116" s="15">
        <f t="shared" si="228"/>
        <v>1</v>
      </c>
      <c r="X1116" s="15">
        <f t="shared" si="229"/>
        <v>0</v>
      </c>
      <c r="Y1116" s="15">
        <f t="shared" si="230"/>
        <v>0</v>
      </c>
      <c r="Z1116" s="15">
        <f t="shared" si="231"/>
        <v>0</v>
      </c>
      <c r="AA1116" s="15">
        <f t="shared" si="232"/>
        <v>0</v>
      </c>
    </row>
    <row r="1117" spans="1:27" x14ac:dyDescent="0.25">
      <c r="A1117" t="s">
        <v>12</v>
      </c>
      <c r="B1117" t="s">
        <v>31</v>
      </c>
      <c r="C1117">
        <v>30113006682426</v>
      </c>
      <c r="D1117" t="s">
        <v>5372</v>
      </c>
      <c r="G1117" t="s">
        <v>5755</v>
      </c>
      <c r="H1117" t="s">
        <v>5756</v>
      </c>
      <c r="I1117">
        <v>23</v>
      </c>
      <c r="J1117">
        <v>1</v>
      </c>
      <c r="K1117">
        <v>11</v>
      </c>
      <c r="L1117">
        <v>1</v>
      </c>
      <c r="N1117" s="15" t="str">
        <f t="shared" si="221"/>
        <v>2018</v>
      </c>
      <c r="O1117" s="15" t="str">
        <f t="shared" si="222"/>
        <v>11</v>
      </c>
      <c r="P1117" s="15">
        <f t="shared" si="223"/>
        <v>201811</v>
      </c>
      <c r="Q1117" s="15">
        <f t="shared" si="233"/>
        <v>202010</v>
      </c>
      <c r="R1117" s="15">
        <f t="shared" si="224"/>
        <v>24</v>
      </c>
      <c r="S1117" s="15">
        <f t="shared" si="225"/>
        <v>12</v>
      </c>
      <c r="T1117" s="16">
        <f t="shared" si="226"/>
        <v>2</v>
      </c>
      <c r="U1117" s="16">
        <f t="shared" si="227"/>
        <v>12</v>
      </c>
      <c r="W1117" s="15">
        <f t="shared" si="228"/>
        <v>1</v>
      </c>
      <c r="X1117" s="15">
        <f t="shared" si="229"/>
        <v>0</v>
      </c>
      <c r="Y1117" s="15">
        <f t="shared" si="230"/>
        <v>0</v>
      </c>
      <c r="Z1117" s="15">
        <f t="shared" si="231"/>
        <v>0</v>
      </c>
      <c r="AA1117" s="15">
        <f t="shared" si="232"/>
        <v>0</v>
      </c>
    </row>
    <row r="1118" spans="1:27" x14ac:dyDescent="0.25">
      <c r="A1118" t="s">
        <v>12</v>
      </c>
      <c r="B1118" t="s">
        <v>31</v>
      </c>
      <c r="C1118">
        <v>30113006682418</v>
      </c>
      <c r="D1118" t="s">
        <v>5372</v>
      </c>
      <c r="G1118" t="s">
        <v>5757</v>
      </c>
      <c r="H1118" t="s">
        <v>5758</v>
      </c>
      <c r="I1118">
        <v>14</v>
      </c>
      <c r="J1118">
        <v>3</v>
      </c>
      <c r="K1118">
        <v>8</v>
      </c>
      <c r="L1118">
        <v>1</v>
      </c>
      <c r="N1118" s="15" t="str">
        <f t="shared" si="221"/>
        <v>2018</v>
      </c>
      <c r="O1118" s="15" t="str">
        <f t="shared" si="222"/>
        <v>11</v>
      </c>
      <c r="P1118" s="15">
        <f t="shared" si="223"/>
        <v>201811</v>
      </c>
      <c r="Q1118" s="15">
        <f t="shared" si="233"/>
        <v>202008</v>
      </c>
      <c r="R1118" s="15">
        <f t="shared" si="224"/>
        <v>17</v>
      </c>
      <c r="S1118" s="15">
        <f t="shared" si="225"/>
        <v>9</v>
      </c>
      <c r="T1118" s="16">
        <f t="shared" si="226"/>
        <v>2</v>
      </c>
      <c r="U1118" s="16">
        <f t="shared" si="227"/>
        <v>8.5</v>
      </c>
      <c r="W1118" s="15">
        <f t="shared" si="228"/>
        <v>1</v>
      </c>
      <c r="X1118" s="15">
        <f t="shared" si="229"/>
        <v>0</v>
      </c>
      <c r="Y1118" s="15">
        <f t="shared" si="230"/>
        <v>0</v>
      </c>
      <c r="Z1118" s="15">
        <f t="shared" si="231"/>
        <v>0</v>
      </c>
      <c r="AA1118" s="15">
        <f t="shared" si="232"/>
        <v>0</v>
      </c>
    </row>
    <row r="1119" spans="1:27" x14ac:dyDescent="0.25">
      <c r="A1119" t="s">
        <v>12</v>
      </c>
      <c r="B1119" t="s">
        <v>31</v>
      </c>
      <c r="C1119">
        <v>30113006682400</v>
      </c>
      <c r="D1119" t="s">
        <v>5372</v>
      </c>
      <c r="G1119" t="s">
        <v>5759</v>
      </c>
      <c r="H1119" t="s">
        <v>5760</v>
      </c>
      <c r="I1119">
        <v>22</v>
      </c>
      <c r="J1119">
        <v>5</v>
      </c>
      <c r="K1119">
        <v>14</v>
      </c>
      <c r="L1119">
        <v>4</v>
      </c>
      <c r="N1119" s="15" t="str">
        <f t="shared" si="221"/>
        <v>2018</v>
      </c>
      <c r="O1119" s="15" t="str">
        <f t="shared" si="222"/>
        <v>11</v>
      </c>
      <c r="P1119" s="15">
        <f t="shared" si="223"/>
        <v>201811</v>
      </c>
      <c r="Q1119" s="15">
        <f t="shared" si="233"/>
        <v>202010</v>
      </c>
      <c r="R1119" s="15">
        <f t="shared" si="224"/>
        <v>27</v>
      </c>
      <c r="S1119" s="15">
        <f t="shared" si="225"/>
        <v>18</v>
      </c>
      <c r="T1119" s="16">
        <f t="shared" si="226"/>
        <v>2</v>
      </c>
      <c r="U1119" s="16">
        <f t="shared" si="227"/>
        <v>13.5</v>
      </c>
      <c r="W1119" s="15">
        <f t="shared" si="228"/>
        <v>1</v>
      </c>
      <c r="X1119" s="15">
        <f t="shared" si="229"/>
        <v>0</v>
      </c>
      <c r="Y1119" s="15">
        <f t="shared" si="230"/>
        <v>0</v>
      </c>
      <c r="Z1119" s="15">
        <f t="shared" si="231"/>
        <v>0</v>
      </c>
      <c r="AA1119" s="15">
        <f t="shared" si="232"/>
        <v>0</v>
      </c>
    </row>
    <row r="1120" spans="1:27" x14ac:dyDescent="0.25">
      <c r="A1120" t="s">
        <v>12</v>
      </c>
      <c r="B1120" t="s">
        <v>31</v>
      </c>
      <c r="C1120">
        <v>30113006683267</v>
      </c>
      <c r="D1120" t="s">
        <v>5372</v>
      </c>
      <c r="G1120" t="s">
        <v>5873</v>
      </c>
      <c r="H1120" t="s">
        <v>5874</v>
      </c>
      <c r="I1120">
        <v>20</v>
      </c>
      <c r="J1120">
        <v>4</v>
      </c>
      <c r="K1120">
        <v>13</v>
      </c>
      <c r="L1120">
        <v>4</v>
      </c>
      <c r="N1120" s="15" t="str">
        <f t="shared" si="221"/>
        <v>2018</v>
      </c>
      <c r="O1120" s="15" t="str">
        <f t="shared" si="222"/>
        <v>12</v>
      </c>
      <c r="P1120" s="15">
        <f t="shared" si="223"/>
        <v>201812</v>
      </c>
      <c r="Q1120" s="15">
        <f t="shared" si="233"/>
        <v>202010</v>
      </c>
      <c r="R1120" s="15">
        <f t="shared" si="224"/>
        <v>24</v>
      </c>
      <c r="S1120" s="15">
        <f t="shared" si="225"/>
        <v>17</v>
      </c>
      <c r="T1120" s="16">
        <f t="shared" si="226"/>
        <v>1.9166666666666667</v>
      </c>
      <c r="U1120" s="16">
        <f t="shared" si="227"/>
        <v>12.521739130434781</v>
      </c>
      <c r="W1120" s="15">
        <f t="shared" si="228"/>
        <v>1</v>
      </c>
      <c r="X1120" s="15">
        <f t="shared" si="229"/>
        <v>0</v>
      </c>
      <c r="Y1120" s="15">
        <f t="shared" si="230"/>
        <v>0</v>
      </c>
      <c r="Z1120" s="15">
        <f t="shared" si="231"/>
        <v>0</v>
      </c>
      <c r="AA1120" s="15">
        <f t="shared" si="232"/>
        <v>0</v>
      </c>
    </row>
    <row r="1121" spans="1:27" x14ac:dyDescent="0.25">
      <c r="A1121" t="s">
        <v>12</v>
      </c>
      <c r="B1121" t="s">
        <v>31</v>
      </c>
      <c r="C1121">
        <v>30113006683242</v>
      </c>
      <c r="D1121" t="s">
        <v>5372</v>
      </c>
      <c r="G1121" t="s">
        <v>5875</v>
      </c>
      <c r="H1121" t="s">
        <v>5876</v>
      </c>
      <c r="I1121">
        <v>25</v>
      </c>
      <c r="J1121">
        <v>2</v>
      </c>
      <c r="K1121">
        <v>15</v>
      </c>
      <c r="L1121">
        <v>0</v>
      </c>
      <c r="N1121" s="15" t="str">
        <f t="shared" si="221"/>
        <v>2018</v>
      </c>
      <c r="O1121" s="15" t="str">
        <f t="shared" si="222"/>
        <v>12</v>
      </c>
      <c r="P1121" s="15">
        <f t="shared" si="223"/>
        <v>201812</v>
      </c>
      <c r="Q1121" s="15">
        <f t="shared" si="233"/>
        <v>202010</v>
      </c>
      <c r="R1121" s="15">
        <f t="shared" si="224"/>
        <v>27</v>
      </c>
      <c r="S1121" s="15">
        <f t="shared" si="225"/>
        <v>15</v>
      </c>
      <c r="T1121" s="16">
        <f t="shared" si="226"/>
        <v>1.9166666666666667</v>
      </c>
      <c r="U1121" s="16">
        <f t="shared" si="227"/>
        <v>14.086956521739129</v>
      </c>
      <c r="W1121" s="15">
        <f t="shared" si="228"/>
        <v>1</v>
      </c>
      <c r="X1121" s="15">
        <f t="shared" si="229"/>
        <v>0</v>
      </c>
      <c r="Y1121" s="15">
        <f t="shared" si="230"/>
        <v>0</v>
      </c>
      <c r="Z1121" s="15">
        <f t="shared" si="231"/>
        <v>0</v>
      </c>
      <c r="AA1121" s="15">
        <f t="shared" si="232"/>
        <v>0</v>
      </c>
    </row>
    <row r="1122" spans="1:27" x14ac:dyDescent="0.25">
      <c r="A1122" t="s">
        <v>12</v>
      </c>
      <c r="B1122" t="s">
        <v>31</v>
      </c>
      <c r="C1122">
        <v>30113006683218</v>
      </c>
      <c r="D1122" t="s">
        <v>5372</v>
      </c>
      <c r="G1122" t="s">
        <v>5877</v>
      </c>
      <c r="H1122" t="s">
        <v>5878</v>
      </c>
      <c r="I1122">
        <v>21</v>
      </c>
      <c r="J1122">
        <v>2</v>
      </c>
      <c r="K1122">
        <v>14</v>
      </c>
      <c r="L1122">
        <v>2</v>
      </c>
      <c r="N1122" s="15" t="str">
        <f t="shared" si="221"/>
        <v>2018</v>
      </c>
      <c r="O1122" s="15" t="str">
        <f t="shared" si="222"/>
        <v>12</v>
      </c>
      <c r="P1122" s="15">
        <f t="shared" si="223"/>
        <v>201812</v>
      </c>
      <c r="Q1122" s="15">
        <f t="shared" si="233"/>
        <v>202010</v>
      </c>
      <c r="R1122" s="15">
        <f t="shared" si="224"/>
        <v>23</v>
      </c>
      <c r="S1122" s="15">
        <f t="shared" si="225"/>
        <v>16</v>
      </c>
      <c r="T1122" s="16">
        <f t="shared" si="226"/>
        <v>1.9166666666666667</v>
      </c>
      <c r="U1122" s="16">
        <f t="shared" si="227"/>
        <v>12</v>
      </c>
      <c r="W1122" s="15">
        <f t="shared" si="228"/>
        <v>1</v>
      </c>
      <c r="X1122" s="15">
        <f t="shared" si="229"/>
        <v>0</v>
      </c>
      <c r="Y1122" s="15">
        <f t="shared" si="230"/>
        <v>0</v>
      </c>
      <c r="Z1122" s="15">
        <f t="shared" si="231"/>
        <v>0</v>
      </c>
      <c r="AA1122" s="15">
        <f t="shared" si="232"/>
        <v>0</v>
      </c>
    </row>
    <row r="1123" spans="1:27" x14ac:dyDescent="0.25">
      <c r="A1123" t="s">
        <v>12</v>
      </c>
      <c r="B1123" t="s">
        <v>31</v>
      </c>
      <c r="C1123">
        <v>30113006683200</v>
      </c>
      <c r="D1123" t="s">
        <v>5372</v>
      </c>
      <c r="G1123" t="s">
        <v>5879</v>
      </c>
      <c r="H1123" t="s">
        <v>5720</v>
      </c>
      <c r="I1123">
        <v>16</v>
      </c>
      <c r="J1123">
        <v>1</v>
      </c>
      <c r="K1123">
        <v>13</v>
      </c>
      <c r="L1123">
        <v>1</v>
      </c>
      <c r="N1123" s="15" t="str">
        <f t="shared" si="221"/>
        <v>2018</v>
      </c>
      <c r="O1123" s="15" t="str">
        <f t="shared" si="222"/>
        <v>12</v>
      </c>
      <c r="P1123" s="15">
        <f t="shared" si="223"/>
        <v>201812</v>
      </c>
      <c r="Q1123" s="15">
        <f t="shared" si="233"/>
        <v>202009</v>
      </c>
      <c r="R1123" s="15">
        <f t="shared" si="224"/>
        <v>17</v>
      </c>
      <c r="S1123" s="15">
        <f t="shared" si="225"/>
        <v>14</v>
      </c>
      <c r="T1123" s="16">
        <f t="shared" si="226"/>
        <v>1.9166666666666667</v>
      </c>
      <c r="U1123" s="16">
        <f t="shared" si="227"/>
        <v>8.8695652173913047</v>
      </c>
      <c r="W1123" s="15">
        <f t="shared" si="228"/>
        <v>1</v>
      </c>
      <c r="X1123" s="15">
        <f t="shared" si="229"/>
        <v>0</v>
      </c>
      <c r="Y1123" s="15">
        <f t="shared" si="230"/>
        <v>0</v>
      </c>
      <c r="Z1123" s="15">
        <f t="shared" si="231"/>
        <v>0</v>
      </c>
      <c r="AA1123" s="15">
        <f t="shared" si="232"/>
        <v>0</v>
      </c>
    </row>
    <row r="1124" spans="1:27" x14ac:dyDescent="0.25">
      <c r="A1124" t="s">
        <v>12</v>
      </c>
      <c r="B1124" t="s">
        <v>31</v>
      </c>
      <c r="C1124">
        <v>30113006719764</v>
      </c>
      <c r="D1124" t="s">
        <v>5372</v>
      </c>
      <c r="G1124" t="s">
        <v>5892</v>
      </c>
      <c r="H1124" t="s">
        <v>5893</v>
      </c>
      <c r="I1124">
        <v>17</v>
      </c>
      <c r="J1124">
        <v>1</v>
      </c>
      <c r="K1124">
        <v>12</v>
      </c>
      <c r="L1124">
        <v>0</v>
      </c>
      <c r="N1124" s="15" t="str">
        <f t="shared" si="221"/>
        <v>2019</v>
      </c>
      <c r="O1124" s="15" t="str">
        <f t="shared" si="222"/>
        <v>01</v>
      </c>
      <c r="P1124" s="15">
        <f t="shared" si="223"/>
        <v>201901</v>
      </c>
      <c r="Q1124" s="15">
        <f t="shared" si="233"/>
        <v>202010</v>
      </c>
      <c r="R1124" s="15">
        <f t="shared" si="224"/>
        <v>18</v>
      </c>
      <c r="S1124" s="15">
        <f t="shared" si="225"/>
        <v>12</v>
      </c>
      <c r="T1124" s="16">
        <f t="shared" si="226"/>
        <v>1.8333333333333333</v>
      </c>
      <c r="U1124" s="16">
        <f t="shared" si="227"/>
        <v>9.8181818181818183</v>
      </c>
      <c r="W1124" s="15">
        <f t="shared" si="228"/>
        <v>0</v>
      </c>
      <c r="X1124" s="15">
        <f t="shared" si="229"/>
        <v>0</v>
      </c>
      <c r="Y1124" s="15">
        <f t="shared" si="230"/>
        <v>0</v>
      </c>
      <c r="Z1124" s="15">
        <f t="shared" si="231"/>
        <v>0</v>
      </c>
      <c r="AA1124" s="15">
        <f t="shared" si="232"/>
        <v>0</v>
      </c>
    </row>
    <row r="1125" spans="1:27" x14ac:dyDescent="0.25">
      <c r="A1125" t="s">
        <v>12</v>
      </c>
      <c r="B1125" t="s">
        <v>31</v>
      </c>
      <c r="C1125">
        <v>30113006719772</v>
      </c>
      <c r="D1125" t="s">
        <v>5372</v>
      </c>
      <c r="G1125" t="s">
        <v>5894</v>
      </c>
      <c r="H1125" t="s">
        <v>5895</v>
      </c>
      <c r="I1125">
        <v>19</v>
      </c>
      <c r="J1125">
        <v>0</v>
      </c>
      <c r="K1125">
        <v>15</v>
      </c>
      <c r="L1125">
        <v>0</v>
      </c>
      <c r="N1125" s="15" t="str">
        <f t="shared" si="221"/>
        <v>2019</v>
      </c>
      <c r="O1125" s="15" t="str">
        <f t="shared" si="222"/>
        <v>01</v>
      </c>
      <c r="P1125" s="15">
        <f t="shared" si="223"/>
        <v>201901</v>
      </c>
      <c r="Q1125" s="15">
        <f t="shared" si="233"/>
        <v>202010</v>
      </c>
      <c r="R1125" s="15">
        <f t="shared" si="224"/>
        <v>19</v>
      </c>
      <c r="S1125" s="15">
        <f t="shared" si="225"/>
        <v>15</v>
      </c>
      <c r="T1125" s="16">
        <f t="shared" si="226"/>
        <v>1.8333333333333333</v>
      </c>
      <c r="U1125" s="16">
        <f t="shared" si="227"/>
        <v>10.363636363636363</v>
      </c>
      <c r="W1125" s="15">
        <f t="shared" si="228"/>
        <v>0</v>
      </c>
      <c r="X1125" s="15">
        <f t="shared" si="229"/>
        <v>0</v>
      </c>
      <c r="Y1125" s="15">
        <f t="shared" si="230"/>
        <v>0</v>
      </c>
      <c r="Z1125" s="15">
        <f t="shared" si="231"/>
        <v>0</v>
      </c>
      <c r="AA1125" s="15">
        <f t="shared" si="232"/>
        <v>0</v>
      </c>
    </row>
    <row r="1126" spans="1:27" x14ac:dyDescent="0.25">
      <c r="A1126" t="s">
        <v>12</v>
      </c>
      <c r="B1126" t="s">
        <v>31</v>
      </c>
      <c r="C1126">
        <v>30113006427954</v>
      </c>
      <c r="D1126" t="s">
        <v>5372</v>
      </c>
      <c r="G1126" t="s">
        <v>5898</v>
      </c>
      <c r="H1126" t="s">
        <v>5899</v>
      </c>
      <c r="I1126">
        <v>22</v>
      </c>
      <c r="J1126">
        <v>0</v>
      </c>
      <c r="K1126">
        <v>16</v>
      </c>
      <c r="L1126">
        <v>0</v>
      </c>
      <c r="N1126" s="15" t="str">
        <f t="shared" si="221"/>
        <v>2019</v>
      </c>
      <c r="O1126" s="15" t="str">
        <f t="shared" si="222"/>
        <v>01</v>
      </c>
      <c r="P1126" s="15">
        <f t="shared" si="223"/>
        <v>201901</v>
      </c>
      <c r="Q1126" s="15">
        <f t="shared" si="233"/>
        <v>202010</v>
      </c>
      <c r="R1126" s="15">
        <f t="shared" si="224"/>
        <v>22</v>
      </c>
      <c r="S1126" s="15">
        <f t="shared" si="225"/>
        <v>16</v>
      </c>
      <c r="T1126" s="16">
        <f t="shared" si="226"/>
        <v>1.8333333333333333</v>
      </c>
      <c r="U1126" s="16">
        <f t="shared" si="227"/>
        <v>12</v>
      </c>
      <c r="W1126" s="15">
        <f t="shared" si="228"/>
        <v>0</v>
      </c>
      <c r="X1126" s="15">
        <f t="shared" si="229"/>
        <v>0</v>
      </c>
      <c r="Y1126" s="15">
        <f t="shared" si="230"/>
        <v>0</v>
      </c>
      <c r="Z1126" s="15">
        <f t="shared" si="231"/>
        <v>0</v>
      </c>
      <c r="AA1126" s="15">
        <f t="shared" si="232"/>
        <v>0</v>
      </c>
    </row>
    <row r="1127" spans="1:27" x14ac:dyDescent="0.25">
      <c r="A1127" t="s">
        <v>12</v>
      </c>
      <c r="B1127" t="s">
        <v>31</v>
      </c>
      <c r="C1127">
        <v>30113006427962</v>
      </c>
      <c r="D1127" t="s">
        <v>5372</v>
      </c>
      <c r="G1127" t="s">
        <v>5900</v>
      </c>
      <c r="H1127" t="s">
        <v>5901</v>
      </c>
      <c r="I1127">
        <v>20</v>
      </c>
      <c r="J1127">
        <v>2</v>
      </c>
      <c r="K1127">
        <v>15</v>
      </c>
      <c r="L1127">
        <v>1</v>
      </c>
      <c r="N1127" s="15" t="str">
        <f t="shared" si="221"/>
        <v>2019</v>
      </c>
      <c r="O1127" s="15" t="str">
        <f t="shared" si="222"/>
        <v>01</v>
      </c>
      <c r="P1127" s="15">
        <f t="shared" si="223"/>
        <v>201901</v>
      </c>
      <c r="Q1127" s="15">
        <f t="shared" si="233"/>
        <v>202010</v>
      </c>
      <c r="R1127" s="15">
        <f t="shared" si="224"/>
        <v>22</v>
      </c>
      <c r="S1127" s="15">
        <f t="shared" si="225"/>
        <v>16</v>
      </c>
      <c r="T1127" s="16">
        <f t="shared" si="226"/>
        <v>1.8333333333333333</v>
      </c>
      <c r="U1127" s="16">
        <f t="shared" si="227"/>
        <v>12</v>
      </c>
      <c r="W1127" s="15">
        <f t="shared" si="228"/>
        <v>0</v>
      </c>
      <c r="X1127" s="15">
        <f t="shared" si="229"/>
        <v>0</v>
      </c>
      <c r="Y1127" s="15">
        <f t="shared" si="230"/>
        <v>0</v>
      </c>
      <c r="Z1127" s="15">
        <f t="shared" si="231"/>
        <v>0</v>
      </c>
      <c r="AA1127" s="15">
        <f t="shared" si="232"/>
        <v>0</v>
      </c>
    </row>
    <row r="1128" spans="1:27" x14ac:dyDescent="0.25">
      <c r="A1128" t="s">
        <v>12</v>
      </c>
      <c r="B1128" t="s">
        <v>31</v>
      </c>
      <c r="C1128">
        <v>30113006427566</v>
      </c>
      <c r="D1128" t="s">
        <v>5372</v>
      </c>
      <c r="G1128" t="s">
        <v>5956</v>
      </c>
      <c r="H1128" t="s">
        <v>5957</v>
      </c>
      <c r="I1128">
        <v>22</v>
      </c>
      <c r="J1128">
        <v>0</v>
      </c>
      <c r="K1128">
        <v>15</v>
      </c>
      <c r="L1128">
        <v>0</v>
      </c>
      <c r="N1128" s="15" t="str">
        <f t="shared" si="221"/>
        <v>2019</v>
      </c>
      <c r="O1128" s="15" t="str">
        <f t="shared" si="222"/>
        <v>01</v>
      </c>
      <c r="P1128" s="15">
        <f t="shared" si="223"/>
        <v>201901</v>
      </c>
      <c r="Q1128" s="15">
        <f t="shared" si="233"/>
        <v>202011</v>
      </c>
      <c r="R1128" s="15">
        <f t="shared" si="224"/>
        <v>22</v>
      </c>
      <c r="S1128" s="15">
        <f t="shared" si="225"/>
        <v>15</v>
      </c>
      <c r="T1128" s="16">
        <f t="shared" si="226"/>
        <v>1.8333333333333333</v>
      </c>
      <c r="U1128" s="16">
        <f t="shared" si="227"/>
        <v>12</v>
      </c>
      <c r="W1128" s="15">
        <f t="shared" si="228"/>
        <v>0</v>
      </c>
      <c r="X1128" s="15">
        <f t="shared" si="229"/>
        <v>0</v>
      </c>
      <c r="Y1128" s="15">
        <f t="shared" si="230"/>
        <v>0</v>
      </c>
      <c r="Z1128" s="15">
        <f t="shared" si="231"/>
        <v>0</v>
      </c>
      <c r="AA1128" s="15">
        <f t="shared" si="232"/>
        <v>0</v>
      </c>
    </row>
    <row r="1129" spans="1:27" x14ac:dyDescent="0.25">
      <c r="A1129" t="s">
        <v>12</v>
      </c>
      <c r="B1129" t="s">
        <v>31</v>
      </c>
      <c r="C1129">
        <v>30113006427558</v>
      </c>
      <c r="D1129" t="s">
        <v>5372</v>
      </c>
      <c r="G1129" t="s">
        <v>5958</v>
      </c>
      <c r="H1129" t="s">
        <v>165</v>
      </c>
      <c r="I1129">
        <v>22</v>
      </c>
      <c r="J1129">
        <v>0</v>
      </c>
      <c r="K1129">
        <v>14</v>
      </c>
      <c r="L1129">
        <v>0</v>
      </c>
      <c r="N1129" s="15" t="str">
        <f t="shared" si="221"/>
        <v>2019</v>
      </c>
      <c r="O1129" s="15" t="str">
        <f t="shared" si="222"/>
        <v>01</v>
      </c>
      <c r="P1129" s="15">
        <f t="shared" si="223"/>
        <v>201901</v>
      </c>
      <c r="Q1129" s="15">
        <f t="shared" si="233"/>
        <v>202011</v>
      </c>
      <c r="R1129" s="15">
        <f t="shared" si="224"/>
        <v>22</v>
      </c>
      <c r="S1129" s="15">
        <f t="shared" si="225"/>
        <v>14</v>
      </c>
      <c r="T1129" s="16">
        <f t="shared" si="226"/>
        <v>1.8333333333333333</v>
      </c>
      <c r="U1129" s="16">
        <f t="shared" si="227"/>
        <v>12</v>
      </c>
      <c r="W1129" s="15">
        <f t="shared" si="228"/>
        <v>0</v>
      </c>
      <c r="X1129" s="15">
        <f t="shared" si="229"/>
        <v>0</v>
      </c>
      <c r="Y1129" s="15">
        <f t="shared" si="230"/>
        <v>0</v>
      </c>
      <c r="Z1129" s="15">
        <f t="shared" si="231"/>
        <v>0</v>
      </c>
      <c r="AA1129" s="15">
        <f t="shared" si="232"/>
        <v>0</v>
      </c>
    </row>
    <row r="1130" spans="1:27" x14ac:dyDescent="0.25">
      <c r="A1130" t="s">
        <v>12</v>
      </c>
      <c r="B1130" t="s">
        <v>31</v>
      </c>
      <c r="C1130">
        <v>30113006427541</v>
      </c>
      <c r="D1130" t="s">
        <v>5372</v>
      </c>
      <c r="G1130" t="s">
        <v>5959</v>
      </c>
      <c r="H1130" t="s">
        <v>5960</v>
      </c>
      <c r="I1130">
        <v>18</v>
      </c>
      <c r="J1130">
        <v>0</v>
      </c>
      <c r="K1130">
        <v>10</v>
      </c>
      <c r="L1130">
        <v>0</v>
      </c>
      <c r="N1130" s="15" t="str">
        <f t="shared" si="221"/>
        <v>2019</v>
      </c>
      <c r="O1130" s="15" t="str">
        <f t="shared" si="222"/>
        <v>01</v>
      </c>
      <c r="P1130" s="15">
        <f t="shared" si="223"/>
        <v>201901</v>
      </c>
      <c r="Q1130" s="15">
        <f t="shared" si="233"/>
        <v>202010</v>
      </c>
      <c r="R1130" s="15">
        <f t="shared" si="224"/>
        <v>18</v>
      </c>
      <c r="S1130" s="15">
        <f t="shared" si="225"/>
        <v>10</v>
      </c>
      <c r="T1130" s="16">
        <f t="shared" si="226"/>
        <v>1.8333333333333333</v>
      </c>
      <c r="U1130" s="16">
        <f t="shared" si="227"/>
        <v>9.8181818181818183</v>
      </c>
      <c r="W1130" s="15">
        <f t="shared" si="228"/>
        <v>0</v>
      </c>
      <c r="X1130" s="15">
        <f t="shared" si="229"/>
        <v>0</v>
      </c>
      <c r="Y1130" s="15">
        <f t="shared" si="230"/>
        <v>0</v>
      </c>
      <c r="Z1130" s="15">
        <f t="shared" si="231"/>
        <v>0</v>
      </c>
      <c r="AA1130" s="15">
        <f t="shared" si="232"/>
        <v>0</v>
      </c>
    </row>
    <row r="1131" spans="1:27" x14ac:dyDescent="0.25">
      <c r="A1131" t="s">
        <v>12</v>
      </c>
      <c r="B1131" t="s">
        <v>31</v>
      </c>
      <c r="C1131">
        <v>30113006719103</v>
      </c>
      <c r="D1131" t="s">
        <v>5372</v>
      </c>
      <c r="G1131" t="s">
        <v>5961</v>
      </c>
      <c r="H1131" t="s">
        <v>4775</v>
      </c>
      <c r="I1131">
        <v>19</v>
      </c>
      <c r="J1131">
        <v>1</v>
      </c>
      <c r="K1131">
        <v>12</v>
      </c>
      <c r="L1131">
        <v>1</v>
      </c>
      <c r="N1131" s="15" t="str">
        <f t="shared" si="221"/>
        <v>2019</v>
      </c>
      <c r="O1131" s="15" t="str">
        <f t="shared" si="222"/>
        <v>01</v>
      </c>
      <c r="P1131" s="15">
        <f t="shared" si="223"/>
        <v>201901</v>
      </c>
      <c r="Q1131" s="15">
        <f t="shared" si="233"/>
        <v>202011</v>
      </c>
      <c r="R1131" s="15">
        <f t="shared" si="224"/>
        <v>20</v>
      </c>
      <c r="S1131" s="15">
        <f t="shared" si="225"/>
        <v>13</v>
      </c>
      <c r="T1131" s="16">
        <f t="shared" si="226"/>
        <v>1.8333333333333333</v>
      </c>
      <c r="U1131" s="16">
        <f t="shared" si="227"/>
        <v>10.90909090909091</v>
      </c>
      <c r="W1131" s="15">
        <f t="shared" si="228"/>
        <v>0</v>
      </c>
      <c r="X1131" s="15">
        <f t="shared" si="229"/>
        <v>0</v>
      </c>
      <c r="Y1131" s="15">
        <f t="shared" si="230"/>
        <v>0</v>
      </c>
      <c r="Z1131" s="15">
        <f t="shared" si="231"/>
        <v>0</v>
      </c>
      <c r="AA1131" s="15">
        <f t="shared" si="232"/>
        <v>0</v>
      </c>
    </row>
    <row r="1132" spans="1:27" x14ac:dyDescent="0.25">
      <c r="A1132" t="s">
        <v>12</v>
      </c>
      <c r="B1132" t="s">
        <v>31</v>
      </c>
      <c r="C1132">
        <v>30113006719095</v>
      </c>
      <c r="D1132" t="s">
        <v>5372</v>
      </c>
      <c r="G1132" t="s">
        <v>5962</v>
      </c>
      <c r="H1132" t="s">
        <v>5963</v>
      </c>
      <c r="I1132">
        <v>19</v>
      </c>
      <c r="J1132">
        <v>0</v>
      </c>
      <c r="K1132">
        <v>16</v>
      </c>
      <c r="L1132">
        <v>0</v>
      </c>
      <c r="N1132" s="15" t="str">
        <f t="shared" si="221"/>
        <v>2019</v>
      </c>
      <c r="O1132" s="15" t="str">
        <f t="shared" si="222"/>
        <v>01</v>
      </c>
      <c r="P1132" s="15">
        <f t="shared" si="223"/>
        <v>201901</v>
      </c>
      <c r="Q1132" s="15">
        <f t="shared" si="233"/>
        <v>202007</v>
      </c>
      <c r="R1132" s="15">
        <f t="shared" si="224"/>
        <v>19</v>
      </c>
      <c r="S1132" s="15">
        <f t="shared" si="225"/>
        <v>16</v>
      </c>
      <c r="T1132" s="16">
        <f t="shared" si="226"/>
        <v>1.8333333333333333</v>
      </c>
      <c r="U1132" s="16">
        <f t="shared" si="227"/>
        <v>10.363636363636363</v>
      </c>
      <c r="W1132" s="15">
        <f t="shared" si="228"/>
        <v>0</v>
      </c>
      <c r="X1132" s="15">
        <f t="shared" si="229"/>
        <v>1</v>
      </c>
      <c r="Y1132" s="15">
        <f t="shared" si="230"/>
        <v>0</v>
      </c>
      <c r="Z1132" s="15">
        <f t="shared" si="231"/>
        <v>0</v>
      </c>
      <c r="AA1132" s="15">
        <f t="shared" si="232"/>
        <v>0</v>
      </c>
    </row>
    <row r="1133" spans="1:27" x14ac:dyDescent="0.25">
      <c r="A1133" t="s">
        <v>12</v>
      </c>
      <c r="B1133" t="s">
        <v>31</v>
      </c>
      <c r="C1133">
        <v>30113006719087</v>
      </c>
      <c r="D1133" t="s">
        <v>5372</v>
      </c>
      <c r="G1133" t="s">
        <v>5964</v>
      </c>
      <c r="H1133" t="s">
        <v>5965</v>
      </c>
      <c r="I1133">
        <v>14</v>
      </c>
      <c r="J1133">
        <v>0</v>
      </c>
      <c r="K1133">
        <v>10</v>
      </c>
      <c r="L1133">
        <v>0</v>
      </c>
      <c r="N1133" s="15" t="str">
        <f t="shared" si="221"/>
        <v>2019</v>
      </c>
      <c r="O1133" s="15" t="str">
        <f t="shared" si="222"/>
        <v>01</v>
      </c>
      <c r="P1133" s="15">
        <f t="shared" si="223"/>
        <v>201901</v>
      </c>
      <c r="Q1133" s="15">
        <f t="shared" si="233"/>
        <v>202010</v>
      </c>
      <c r="R1133" s="15">
        <f t="shared" si="224"/>
        <v>14</v>
      </c>
      <c r="S1133" s="15">
        <f t="shared" si="225"/>
        <v>10</v>
      </c>
      <c r="T1133" s="16">
        <f t="shared" si="226"/>
        <v>1.8333333333333333</v>
      </c>
      <c r="U1133" s="16">
        <f t="shared" si="227"/>
        <v>7.6363636363636367</v>
      </c>
      <c r="W1133" s="15">
        <f t="shared" si="228"/>
        <v>0</v>
      </c>
      <c r="X1133" s="15">
        <f t="shared" si="229"/>
        <v>0</v>
      </c>
      <c r="Y1133" s="15">
        <f t="shared" si="230"/>
        <v>0</v>
      </c>
      <c r="Z1133" s="15">
        <f t="shared" si="231"/>
        <v>0</v>
      </c>
      <c r="AA1133" s="15">
        <f t="shared" si="232"/>
        <v>0</v>
      </c>
    </row>
    <row r="1134" spans="1:27" x14ac:dyDescent="0.25">
      <c r="A1134" t="s">
        <v>12</v>
      </c>
      <c r="B1134" t="s">
        <v>31</v>
      </c>
      <c r="C1134">
        <v>30113006719277</v>
      </c>
      <c r="D1134" t="s">
        <v>5372</v>
      </c>
      <c r="G1134" t="s">
        <v>6072</v>
      </c>
      <c r="H1134" t="s">
        <v>6073</v>
      </c>
      <c r="I1134">
        <v>21</v>
      </c>
      <c r="J1134">
        <v>1</v>
      </c>
      <c r="K1134">
        <v>13</v>
      </c>
      <c r="L1134">
        <v>0</v>
      </c>
      <c r="N1134" s="15" t="str">
        <f t="shared" si="221"/>
        <v>2019</v>
      </c>
      <c r="O1134" s="15" t="str">
        <f t="shared" si="222"/>
        <v>02</v>
      </c>
      <c r="P1134" s="15">
        <f t="shared" si="223"/>
        <v>201902</v>
      </c>
      <c r="Q1134" s="15">
        <f t="shared" si="233"/>
        <v>202010</v>
      </c>
      <c r="R1134" s="15">
        <f t="shared" si="224"/>
        <v>22</v>
      </c>
      <c r="S1134" s="15">
        <f t="shared" si="225"/>
        <v>13</v>
      </c>
      <c r="T1134" s="16">
        <f t="shared" si="226"/>
        <v>1.75</v>
      </c>
      <c r="U1134" s="16">
        <f t="shared" si="227"/>
        <v>12.571428571428571</v>
      </c>
      <c r="W1134" s="15">
        <f t="shared" si="228"/>
        <v>0</v>
      </c>
      <c r="X1134" s="15">
        <f t="shared" si="229"/>
        <v>0</v>
      </c>
      <c r="Y1134" s="15">
        <f t="shared" si="230"/>
        <v>0</v>
      </c>
      <c r="Z1134" s="15">
        <f t="shared" si="231"/>
        <v>0</v>
      </c>
      <c r="AA1134" s="15">
        <f t="shared" si="232"/>
        <v>0</v>
      </c>
    </row>
    <row r="1135" spans="1:27" x14ac:dyDescent="0.25">
      <c r="A1135" t="s">
        <v>12</v>
      </c>
      <c r="B1135" t="s">
        <v>31</v>
      </c>
      <c r="C1135">
        <v>30113006719251</v>
      </c>
      <c r="D1135" t="s">
        <v>5372</v>
      </c>
      <c r="G1135" t="s">
        <v>6074</v>
      </c>
      <c r="H1135" t="s">
        <v>6075</v>
      </c>
      <c r="I1135">
        <v>17</v>
      </c>
      <c r="J1135">
        <v>2</v>
      </c>
      <c r="K1135">
        <v>10</v>
      </c>
      <c r="L1135">
        <v>2</v>
      </c>
      <c r="N1135" s="15" t="str">
        <f t="shared" si="221"/>
        <v>2019</v>
      </c>
      <c r="O1135" s="15" t="str">
        <f t="shared" si="222"/>
        <v>02</v>
      </c>
      <c r="P1135" s="15">
        <f t="shared" si="223"/>
        <v>201902</v>
      </c>
      <c r="Q1135" s="15">
        <f t="shared" si="233"/>
        <v>202009</v>
      </c>
      <c r="R1135" s="15">
        <f t="shared" si="224"/>
        <v>19</v>
      </c>
      <c r="S1135" s="15">
        <f t="shared" si="225"/>
        <v>12</v>
      </c>
      <c r="T1135" s="16">
        <f t="shared" si="226"/>
        <v>1.75</v>
      </c>
      <c r="U1135" s="16">
        <f t="shared" si="227"/>
        <v>10.857142857142858</v>
      </c>
      <c r="W1135" s="15">
        <f t="shared" si="228"/>
        <v>0</v>
      </c>
      <c r="X1135" s="15">
        <f t="shared" si="229"/>
        <v>0</v>
      </c>
      <c r="Y1135" s="15">
        <f t="shared" si="230"/>
        <v>0</v>
      </c>
      <c r="Z1135" s="15">
        <f t="shared" si="231"/>
        <v>0</v>
      </c>
      <c r="AA1135" s="15">
        <f t="shared" si="232"/>
        <v>0</v>
      </c>
    </row>
    <row r="1136" spans="1:27" x14ac:dyDescent="0.25">
      <c r="A1136" t="s">
        <v>12</v>
      </c>
      <c r="B1136" t="s">
        <v>31</v>
      </c>
      <c r="C1136">
        <v>30113006719269</v>
      </c>
      <c r="D1136" t="s">
        <v>5372</v>
      </c>
      <c r="G1136" t="s">
        <v>6074</v>
      </c>
      <c r="H1136" t="s">
        <v>6076</v>
      </c>
      <c r="I1136">
        <v>23</v>
      </c>
      <c r="J1136">
        <v>2</v>
      </c>
      <c r="K1136">
        <v>17</v>
      </c>
      <c r="L1136">
        <v>1</v>
      </c>
      <c r="N1136" s="15" t="str">
        <f t="shared" si="221"/>
        <v>2019</v>
      </c>
      <c r="O1136" s="15" t="str">
        <f t="shared" si="222"/>
        <v>02</v>
      </c>
      <c r="P1136" s="15">
        <f t="shared" si="223"/>
        <v>201902</v>
      </c>
      <c r="Q1136" s="15">
        <f t="shared" si="233"/>
        <v>202010</v>
      </c>
      <c r="R1136" s="15">
        <f t="shared" si="224"/>
        <v>25</v>
      </c>
      <c r="S1136" s="15">
        <f t="shared" si="225"/>
        <v>18</v>
      </c>
      <c r="T1136" s="16">
        <f t="shared" si="226"/>
        <v>1.75</v>
      </c>
      <c r="U1136" s="16">
        <f t="shared" si="227"/>
        <v>14.285714285714286</v>
      </c>
      <c r="W1136" s="15">
        <f t="shared" si="228"/>
        <v>0</v>
      </c>
      <c r="X1136" s="15">
        <f t="shared" si="229"/>
        <v>0</v>
      </c>
      <c r="Y1136" s="15">
        <f t="shared" si="230"/>
        <v>0</v>
      </c>
      <c r="Z1136" s="15">
        <f t="shared" si="231"/>
        <v>0</v>
      </c>
      <c r="AA1136" s="15">
        <f t="shared" si="232"/>
        <v>0</v>
      </c>
    </row>
    <row r="1137" spans="1:27" x14ac:dyDescent="0.25">
      <c r="A1137" t="s">
        <v>12</v>
      </c>
      <c r="B1137" t="s">
        <v>31</v>
      </c>
      <c r="C1137">
        <v>30113006717651</v>
      </c>
      <c r="D1137" t="s">
        <v>5372</v>
      </c>
      <c r="G1137" t="s">
        <v>6133</v>
      </c>
      <c r="H1137" t="s">
        <v>6134</v>
      </c>
      <c r="I1137">
        <v>16</v>
      </c>
      <c r="J1137">
        <v>0</v>
      </c>
      <c r="K1137">
        <v>12</v>
      </c>
      <c r="L1137">
        <v>0</v>
      </c>
      <c r="N1137" s="15" t="str">
        <f t="shared" si="221"/>
        <v>2019</v>
      </c>
      <c r="O1137" s="15" t="str">
        <f t="shared" si="222"/>
        <v>03</v>
      </c>
      <c r="P1137" s="15">
        <f t="shared" si="223"/>
        <v>201903</v>
      </c>
      <c r="Q1137" s="15">
        <f t="shared" si="233"/>
        <v>202010</v>
      </c>
      <c r="R1137" s="15">
        <f t="shared" si="224"/>
        <v>16</v>
      </c>
      <c r="S1137" s="15">
        <f t="shared" si="225"/>
        <v>12</v>
      </c>
      <c r="T1137" s="16">
        <f t="shared" si="226"/>
        <v>1.6666666666666667</v>
      </c>
      <c r="U1137" s="16">
        <f t="shared" si="227"/>
        <v>9.6</v>
      </c>
      <c r="W1137" s="15">
        <f t="shared" si="228"/>
        <v>0</v>
      </c>
      <c r="X1137" s="15">
        <f t="shared" si="229"/>
        <v>0</v>
      </c>
      <c r="Y1137" s="15">
        <f t="shared" si="230"/>
        <v>0</v>
      </c>
      <c r="Z1137" s="15">
        <f t="shared" si="231"/>
        <v>0</v>
      </c>
      <c r="AA1137" s="15">
        <f t="shared" si="232"/>
        <v>0</v>
      </c>
    </row>
    <row r="1138" spans="1:27" x14ac:dyDescent="0.25">
      <c r="A1138" t="s">
        <v>12</v>
      </c>
      <c r="B1138" t="s">
        <v>31</v>
      </c>
      <c r="C1138">
        <v>30113006717669</v>
      </c>
      <c r="D1138" t="s">
        <v>5372</v>
      </c>
      <c r="G1138" t="s">
        <v>6135</v>
      </c>
      <c r="H1138" t="s">
        <v>4775</v>
      </c>
      <c r="I1138">
        <v>20</v>
      </c>
      <c r="J1138">
        <v>1</v>
      </c>
      <c r="K1138">
        <v>11</v>
      </c>
      <c r="L1138">
        <v>0</v>
      </c>
      <c r="N1138" s="15" t="str">
        <f t="shared" si="221"/>
        <v>2019</v>
      </c>
      <c r="O1138" s="15" t="str">
        <f t="shared" si="222"/>
        <v>03</v>
      </c>
      <c r="P1138" s="15">
        <f t="shared" si="223"/>
        <v>201903</v>
      </c>
      <c r="Q1138" s="15">
        <f t="shared" si="233"/>
        <v>202011</v>
      </c>
      <c r="R1138" s="15">
        <f t="shared" si="224"/>
        <v>21</v>
      </c>
      <c r="S1138" s="15">
        <f t="shared" si="225"/>
        <v>11</v>
      </c>
      <c r="T1138" s="16">
        <f t="shared" si="226"/>
        <v>1.6666666666666667</v>
      </c>
      <c r="U1138" s="16">
        <f t="shared" si="227"/>
        <v>12.6</v>
      </c>
      <c r="W1138" s="15">
        <f t="shared" si="228"/>
        <v>0</v>
      </c>
      <c r="X1138" s="15">
        <f t="shared" si="229"/>
        <v>0</v>
      </c>
      <c r="Y1138" s="15">
        <f t="shared" si="230"/>
        <v>0</v>
      </c>
      <c r="Z1138" s="15">
        <f t="shared" si="231"/>
        <v>0</v>
      </c>
      <c r="AA1138" s="15">
        <f t="shared" si="232"/>
        <v>0</v>
      </c>
    </row>
    <row r="1139" spans="1:27" x14ac:dyDescent="0.25">
      <c r="A1139" t="s">
        <v>12</v>
      </c>
      <c r="B1139" t="s">
        <v>31</v>
      </c>
      <c r="C1139">
        <v>30113006718154</v>
      </c>
      <c r="D1139" t="s">
        <v>5372</v>
      </c>
      <c r="G1139" t="s">
        <v>6138</v>
      </c>
      <c r="H1139" t="s">
        <v>6139</v>
      </c>
      <c r="I1139">
        <v>16</v>
      </c>
      <c r="J1139">
        <v>0</v>
      </c>
      <c r="K1139">
        <v>8</v>
      </c>
      <c r="L1139">
        <v>0</v>
      </c>
      <c r="N1139" s="15" t="str">
        <f t="shared" si="221"/>
        <v>2019</v>
      </c>
      <c r="O1139" s="15" t="str">
        <f t="shared" si="222"/>
        <v>04</v>
      </c>
      <c r="P1139" s="15">
        <f t="shared" si="223"/>
        <v>201904</v>
      </c>
      <c r="Q1139" s="15">
        <f t="shared" si="233"/>
        <v>202011</v>
      </c>
      <c r="R1139" s="15">
        <f t="shared" si="224"/>
        <v>16</v>
      </c>
      <c r="S1139" s="15">
        <f t="shared" si="225"/>
        <v>8</v>
      </c>
      <c r="T1139" s="16">
        <f t="shared" si="226"/>
        <v>1.5833333333333333</v>
      </c>
      <c r="U1139" s="16">
        <f t="shared" si="227"/>
        <v>10.105263157894738</v>
      </c>
      <c r="W1139" s="15">
        <f t="shared" si="228"/>
        <v>0</v>
      </c>
      <c r="X1139" s="15">
        <f t="shared" si="229"/>
        <v>0</v>
      </c>
      <c r="Y1139" s="15">
        <f t="shared" si="230"/>
        <v>0</v>
      </c>
      <c r="Z1139" s="15">
        <f t="shared" si="231"/>
        <v>0</v>
      </c>
      <c r="AA1139" s="15">
        <f t="shared" si="232"/>
        <v>0</v>
      </c>
    </row>
    <row r="1140" spans="1:27" x14ac:dyDescent="0.25">
      <c r="A1140" t="s">
        <v>12</v>
      </c>
      <c r="B1140" t="s">
        <v>31</v>
      </c>
      <c r="C1140">
        <v>30113006718162</v>
      </c>
      <c r="D1140" t="s">
        <v>5372</v>
      </c>
      <c r="G1140" t="s">
        <v>6140</v>
      </c>
      <c r="H1140" t="s">
        <v>6141</v>
      </c>
      <c r="I1140">
        <v>16</v>
      </c>
      <c r="J1140">
        <v>0</v>
      </c>
      <c r="K1140">
        <v>12</v>
      </c>
      <c r="L1140">
        <v>0</v>
      </c>
      <c r="N1140" s="15" t="str">
        <f t="shared" si="221"/>
        <v>2019</v>
      </c>
      <c r="O1140" s="15" t="str">
        <f t="shared" si="222"/>
        <v>04</v>
      </c>
      <c r="P1140" s="15">
        <f t="shared" si="223"/>
        <v>201904</v>
      </c>
      <c r="Q1140" s="15">
        <f t="shared" si="233"/>
        <v>202009</v>
      </c>
      <c r="R1140" s="15">
        <f t="shared" si="224"/>
        <v>16</v>
      </c>
      <c r="S1140" s="15">
        <f t="shared" si="225"/>
        <v>12</v>
      </c>
      <c r="T1140" s="16">
        <f t="shared" si="226"/>
        <v>1.5833333333333333</v>
      </c>
      <c r="U1140" s="16">
        <f t="shared" si="227"/>
        <v>10.105263157894738</v>
      </c>
      <c r="W1140" s="15">
        <f t="shared" si="228"/>
        <v>0</v>
      </c>
      <c r="X1140" s="15">
        <f t="shared" si="229"/>
        <v>0</v>
      </c>
      <c r="Y1140" s="15">
        <f t="shared" si="230"/>
        <v>0</v>
      </c>
      <c r="Z1140" s="15">
        <f t="shared" si="231"/>
        <v>0</v>
      </c>
      <c r="AA1140" s="15">
        <f t="shared" si="232"/>
        <v>0</v>
      </c>
    </row>
    <row r="1141" spans="1:27" x14ac:dyDescent="0.25">
      <c r="A1141" t="s">
        <v>12</v>
      </c>
      <c r="B1141" t="s">
        <v>31</v>
      </c>
      <c r="C1141">
        <v>30113006718444</v>
      </c>
      <c r="D1141" t="s">
        <v>5372</v>
      </c>
      <c r="G1141" t="s">
        <v>6146</v>
      </c>
      <c r="H1141" t="s">
        <v>6147</v>
      </c>
      <c r="I1141">
        <v>18</v>
      </c>
      <c r="J1141">
        <v>0</v>
      </c>
      <c r="K1141">
        <v>13</v>
      </c>
      <c r="L1141">
        <v>0</v>
      </c>
      <c r="N1141" s="15" t="str">
        <f t="shared" si="221"/>
        <v>2019</v>
      </c>
      <c r="O1141" s="15" t="str">
        <f t="shared" si="222"/>
        <v>04</v>
      </c>
      <c r="P1141" s="15">
        <f t="shared" si="223"/>
        <v>201904</v>
      </c>
      <c r="Q1141" s="15">
        <f t="shared" si="233"/>
        <v>202010</v>
      </c>
      <c r="R1141" s="15">
        <f t="shared" si="224"/>
        <v>18</v>
      </c>
      <c r="S1141" s="15">
        <f t="shared" si="225"/>
        <v>13</v>
      </c>
      <c r="T1141" s="16">
        <f t="shared" si="226"/>
        <v>1.5833333333333333</v>
      </c>
      <c r="U1141" s="16">
        <f t="shared" si="227"/>
        <v>11.368421052631579</v>
      </c>
      <c r="W1141" s="15">
        <f t="shared" si="228"/>
        <v>0</v>
      </c>
      <c r="X1141" s="15">
        <f t="shared" si="229"/>
        <v>0</v>
      </c>
      <c r="Y1141" s="15">
        <f t="shared" si="230"/>
        <v>0</v>
      </c>
      <c r="Z1141" s="15">
        <f t="shared" si="231"/>
        <v>0</v>
      </c>
      <c r="AA1141" s="15">
        <f t="shared" si="232"/>
        <v>0</v>
      </c>
    </row>
    <row r="1142" spans="1:27" x14ac:dyDescent="0.25">
      <c r="A1142" t="s">
        <v>12</v>
      </c>
      <c r="B1142" t="s">
        <v>31</v>
      </c>
      <c r="C1142">
        <v>30113006718451</v>
      </c>
      <c r="D1142" t="s">
        <v>5372</v>
      </c>
      <c r="G1142" t="s">
        <v>6148</v>
      </c>
      <c r="H1142" t="s">
        <v>6149</v>
      </c>
      <c r="I1142">
        <v>18</v>
      </c>
      <c r="J1142">
        <v>0</v>
      </c>
      <c r="K1142">
        <v>11</v>
      </c>
      <c r="L1142">
        <v>0</v>
      </c>
      <c r="N1142" s="15" t="str">
        <f t="shared" si="221"/>
        <v>2019</v>
      </c>
      <c r="O1142" s="15" t="str">
        <f t="shared" si="222"/>
        <v>04</v>
      </c>
      <c r="P1142" s="15">
        <f t="shared" si="223"/>
        <v>201904</v>
      </c>
      <c r="Q1142" s="15">
        <f t="shared" si="233"/>
        <v>202010</v>
      </c>
      <c r="R1142" s="15">
        <f t="shared" si="224"/>
        <v>18</v>
      </c>
      <c r="S1142" s="15">
        <f t="shared" si="225"/>
        <v>11</v>
      </c>
      <c r="T1142" s="16">
        <f t="shared" si="226"/>
        <v>1.5833333333333333</v>
      </c>
      <c r="U1142" s="16">
        <f t="shared" si="227"/>
        <v>11.368421052631579</v>
      </c>
      <c r="W1142" s="15">
        <f t="shared" si="228"/>
        <v>0</v>
      </c>
      <c r="X1142" s="15">
        <f t="shared" si="229"/>
        <v>0</v>
      </c>
      <c r="Y1142" s="15">
        <f t="shared" si="230"/>
        <v>0</v>
      </c>
      <c r="Z1142" s="15">
        <f t="shared" si="231"/>
        <v>0</v>
      </c>
      <c r="AA1142" s="15">
        <f t="shared" si="232"/>
        <v>0</v>
      </c>
    </row>
    <row r="1143" spans="1:27" x14ac:dyDescent="0.25">
      <c r="A1143" t="s">
        <v>12</v>
      </c>
      <c r="B1143" t="s">
        <v>31</v>
      </c>
      <c r="C1143">
        <v>30113006718469</v>
      </c>
      <c r="D1143" t="s">
        <v>5372</v>
      </c>
      <c r="G1143" t="s">
        <v>6150</v>
      </c>
      <c r="H1143" t="s">
        <v>6151</v>
      </c>
      <c r="I1143">
        <v>19</v>
      </c>
      <c r="J1143">
        <v>0</v>
      </c>
      <c r="K1143">
        <v>11</v>
      </c>
      <c r="L1143">
        <v>0</v>
      </c>
      <c r="N1143" s="15" t="str">
        <f t="shared" si="221"/>
        <v>2019</v>
      </c>
      <c r="O1143" s="15" t="str">
        <f t="shared" si="222"/>
        <v>04</v>
      </c>
      <c r="P1143" s="15">
        <f t="shared" si="223"/>
        <v>201904</v>
      </c>
      <c r="Q1143" s="15">
        <f t="shared" si="233"/>
        <v>202010</v>
      </c>
      <c r="R1143" s="15">
        <f t="shared" si="224"/>
        <v>19</v>
      </c>
      <c r="S1143" s="15">
        <f t="shared" si="225"/>
        <v>11</v>
      </c>
      <c r="T1143" s="16">
        <f t="shared" si="226"/>
        <v>1.5833333333333333</v>
      </c>
      <c r="U1143" s="16">
        <f t="shared" si="227"/>
        <v>12</v>
      </c>
      <c r="W1143" s="15">
        <f t="shared" si="228"/>
        <v>0</v>
      </c>
      <c r="X1143" s="15">
        <f t="shared" si="229"/>
        <v>0</v>
      </c>
      <c r="Y1143" s="15">
        <f t="shared" si="230"/>
        <v>0</v>
      </c>
      <c r="Z1143" s="15">
        <f t="shared" si="231"/>
        <v>0</v>
      </c>
      <c r="AA1143" s="15">
        <f t="shared" si="232"/>
        <v>0</v>
      </c>
    </row>
    <row r="1144" spans="1:27" x14ac:dyDescent="0.25">
      <c r="A1144" t="s">
        <v>12</v>
      </c>
      <c r="B1144" t="s">
        <v>31</v>
      </c>
      <c r="C1144">
        <v>30113006718477</v>
      </c>
      <c r="D1144" t="s">
        <v>5372</v>
      </c>
      <c r="G1144" t="s">
        <v>6152</v>
      </c>
      <c r="H1144" t="s">
        <v>6153</v>
      </c>
      <c r="I1144">
        <v>18</v>
      </c>
      <c r="J1144">
        <v>0</v>
      </c>
      <c r="K1144">
        <v>14</v>
      </c>
      <c r="L1144">
        <v>0</v>
      </c>
      <c r="N1144" s="15" t="str">
        <f t="shared" si="221"/>
        <v>2019</v>
      </c>
      <c r="O1144" s="15" t="str">
        <f t="shared" si="222"/>
        <v>04</v>
      </c>
      <c r="P1144" s="15">
        <f t="shared" si="223"/>
        <v>201904</v>
      </c>
      <c r="Q1144" s="15">
        <f t="shared" si="233"/>
        <v>202008</v>
      </c>
      <c r="R1144" s="15">
        <f t="shared" si="224"/>
        <v>18</v>
      </c>
      <c r="S1144" s="15">
        <f t="shared" si="225"/>
        <v>14</v>
      </c>
      <c r="T1144" s="16">
        <f t="shared" si="226"/>
        <v>1.5833333333333333</v>
      </c>
      <c r="U1144" s="16">
        <f t="shared" si="227"/>
        <v>11.368421052631579</v>
      </c>
      <c r="W1144" s="15">
        <f t="shared" si="228"/>
        <v>0</v>
      </c>
      <c r="X1144" s="15">
        <f t="shared" si="229"/>
        <v>0</v>
      </c>
      <c r="Y1144" s="15">
        <f t="shared" si="230"/>
        <v>0</v>
      </c>
      <c r="Z1144" s="15">
        <f t="shared" si="231"/>
        <v>0</v>
      </c>
      <c r="AA1144" s="15">
        <f t="shared" si="232"/>
        <v>0</v>
      </c>
    </row>
    <row r="1145" spans="1:27" x14ac:dyDescent="0.25">
      <c r="A1145" t="s">
        <v>12</v>
      </c>
      <c r="B1145" t="s">
        <v>31</v>
      </c>
      <c r="C1145">
        <v>30113006718618</v>
      </c>
      <c r="D1145" t="s">
        <v>5372</v>
      </c>
      <c r="G1145" t="s">
        <v>6176</v>
      </c>
      <c r="H1145" t="s">
        <v>6177</v>
      </c>
      <c r="I1145">
        <v>16</v>
      </c>
      <c r="J1145">
        <v>1</v>
      </c>
      <c r="K1145">
        <v>12</v>
      </c>
      <c r="L1145">
        <v>1</v>
      </c>
      <c r="N1145" s="15" t="str">
        <f t="shared" si="221"/>
        <v>2019</v>
      </c>
      <c r="O1145" s="15" t="str">
        <f t="shared" si="222"/>
        <v>04</v>
      </c>
      <c r="P1145" s="15">
        <f t="shared" si="223"/>
        <v>201904</v>
      </c>
      <c r="Q1145" s="15">
        <f t="shared" si="233"/>
        <v>202008</v>
      </c>
      <c r="R1145" s="15">
        <f t="shared" si="224"/>
        <v>17</v>
      </c>
      <c r="S1145" s="15">
        <f t="shared" si="225"/>
        <v>13</v>
      </c>
      <c r="T1145" s="16">
        <f t="shared" si="226"/>
        <v>1.5833333333333333</v>
      </c>
      <c r="U1145" s="16">
        <f t="shared" si="227"/>
        <v>10.736842105263158</v>
      </c>
      <c r="W1145" s="15">
        <f t="shared" si="228"/>
        <v>0</v>
      </c>
      <c r="X1145" s="15">
        <f t="shared" si="229"/>
        <v>0</v>
      </c>
      <c r="Y1145" s="15">
        <f t="shared" si="230"/>
        <v>0</v>
      </c>
      <c r="Z1145" s="15">
        <f t="shared" si="231"/>
        <v>0</v>
      </c>
      <c r="AA1145" s="15">
        <f t="shared" si="232"/>
        <v>0</v>
      </c>
    </row>
    <row r="1146" spans="1:27" x14ac:dyDescent="0.25">
      <c r="A1146" t="s">
        <v>12</v>
      </c>
      <c r="B1146" t="s">
        <v>31</v>
      </c>
      <c r="C1146">
        <v>30113006718600</v>
      </c>
      <c r="D1146" t="s">
        <v>5372</v>
      </c>
      <c r="G1146" t="s">
        <v>6178</v>
      </c>
      <c r="H1146" t="s">
        <v>6179</v>
      </c>
      <c r="I1146">
        <v>18</v>
      </c>
      <c r="J1146">
        <v>1</v>
      </c>
      <c r="K1146">
        <v>12</v>
      </c>
      <c r="L1146">
        <v>1</v>
      </c>
      <c r="N1146" s="15" t="str">
        <f t="shared" si="221"/>
        <v>2019</v>
      </c>
      <c r="O1146" s="15" t="str">
        <f t="shared" si="222"/>
        <v>04</v>
      </c>
      <c r="P1146" s="15">
        <f t="shared" si="223"/>
        <v>201904</v>
      </c>
      <c r="Q1146" s="15">
        <f t="shared" si="233"/>
        <v>202010</v>
      </c>
      <c r="R1146" s="15">
        <f t="shared" si="224"/>
        <v>19</v>
      </c>
      <c r="S1146" s="15">
        <f t="shared" si="225"/>
        <v>13</v>
      </c>
      <c r="T1146" s="16">
        <f t="shared" si="226"/>
        <v>1.5833333333333333</v>
      </c>
      <c r="U1146" s="16">
        <f t="shared" si="227"/>
        <v>12</v>
      </c>
      <c r="W1146" s="15">
        <f t="shared" si="228"/>
        <v>0</v>
      </c>
      <c r="X1146" s="15">
        <f t="shared" si="229"/>
        <v>0</v>
      </c>
      <c r="Y1146" s="15">
        <f t="shared" si="230"/>
        <v>0</v>
      </c>
      <c r="Z1146" s="15">
        <f t="shared" si="231"/>
        <v>0</v>
      </c>
      <c r="AA1146" s="15">
        <f t="shared" si="232"/>
        <v>0</v>
      </c>
    </row>
    <row r="1147" spans="1:27" x14ac:dyDescent="0.25">
      <c r="A1147" t="s">
        <v>12</v>
      </c>
      <c r="B1147" t="s">
        <v>31</v>
      </c>
      <c r="C1147">
        <v>30113006718592</v>
      </c>
      <c r="D1147" t="s">
        <v>5372</v>
      </c>
      <c r="G1147" t="s">
        <v>6180</v>
      </c>
      <c r="H1147" t="s">
        <v>6181</v>
      </c>
      <c r="I1147">
        <v>17</v>
      </c>
      <c r="J1147">
        <v>2</v>
      </c>
      <c r="K1147">
        <v>9</v>
      </c>
      <c r="L1147">
        <v>2</v>
      </c>
      <c r="N1147" s="15" t="str">
        <f t="shared" si="221"/>
        <v>2019</v>
      </c>
      <c r="O1147" s="15" t="str">
        <f t="shared" si="222"/>
        <v>04</v>
      </c>
      <c r="P1147" s="15">
        <f t="shared" si="223"/>
        <v>201904</v>
      </c>
      <c r="Q1147" s="15">
        <f t="shared" si="233"/>
        <v>202010</v>
      </c>
      <c r="R1147" s="15">
        <f t="shared" si="224"/>
        <v>19</v>
      </c>
      <c r="S1147" s="15">
        <f t="shared" si="225"/>
        <v>11</v>
      </c>
      <c r="T1147" s="16">
        <f t="shared" si="226"/>
        <v>1.5833333333333333</v>
      </c>
      <c r="U1147" s="16">
        <f t="shared" si="227"/>
        <v>12</v>
      </c>
      <c r="W1147" s="15">
        <f t="shared" si="228"/>
        <v>0</v>
      </c>
      <c r="X1147" s="15">
        <f t="shared" si="229"/>
        <v>0</v>
      </c>
      <c r="Y1147" s="15">
        <f t="shared" si="230"/>
        <v>0</v>
      </c>
      <c r="Z1147" s="15">
        <f t="shared" si="231"/>
        <v>0</v>
      </c>
      <c r="AA1147" s="15">
        <f t="shared" si="232"/>
        <v>0</v>
      </c>
    </row>
    <row r="1148" spans="1:27" x14ac:dyDescent="0.25">
      <c r="A1148" t="s">
        <v>12</v>
      </c>
      <c r="B1148" t="s">
        <v>31</v>
      </c>
      <c r="C1148">
        <v>30113006718584</v>
      </c>
      <c r="D1148" t="s">
        <v>5372</v>
      </c>
      <c r="G1148" t="s">
        <v>6182</v>
      </c>
      <c r="H1148" t="s">
        <v>6183</v>
      </c>
      <c r="I1148">
        <v>13</v>
      </c>
      <c r="J1148">
        <v>2</v>
      </c>
      <c r="K1148">
        <v>11</v>
      </c>
      <c r="L1148">
        <v>2</v>
      </c>
      <c r="N1148" s="15" t="str">
        <f t="shared" si="221"/>
        <v>2019</v>
      </c>
      <c r="O1148" s="15" t="str">
        <f t="shared" si="222"/>
        <v>04</v>
      </c>
      <c r="P1148" s="15">
        <f t="shared" si="223"/>
        <v>201904</v>
      </c>
      <c r="Q1148" s="15">
        <f t="shared" si="233"/>
        <v>202002</v>
      </c>
      <c r="R1148" s="15">
        <f t="shared" si="224"/>
        <v>15</v>
      </c>
      <c r="S1148" s="15">
        <f t="shared" si="225"/>
        <v>13</v>
      </c>
      <c r="T1148" s="16">
        <f t="shared" si="226"/>
        <v>1.5833333333333333</v>
      </c>
      <c r="U1148" s="16">
        <f t="shared" si="227"/>
        <v>9.4736842105263168</v>
      </c>
      <c r="W1148" s="15">
        <f t="shared" si="228"/>
        <v>0</v>
      </c>
      <c r="X1148" s="15">
        <f t="shared" si="229"/>
        <v>1</v>
      </c>
      <c r="Y1148" s="15">
        <f t="shared" si="230"/>
        <v>0</v>
      </c>
      <c r="Z1148" s="15">
        <f t="shared" si="231"/>
        <v>0</v>
      </c>
      <c r="AA1148" s="15">
        <f t="shared" si="232"/>
        <v>0</v>
      </c>
    </row>
    <row r="1149" spans="1:27" x14ac:dyDescent="0.25">
      <c r="A1149" t="s">
        <v>12</v>
      </c>
      <c r="B1149" t="s">
        <v>31</v>
      </c>
      <c r="C1149">
        <v>30113006718576</v>
      </c>
      <c r="D1149" t="s">
        <v>5372</v>
      </c>
      <c r="G1149" t="s">
        <v>6184</v>
      </c>
      <c r="H1149" t="s">
        <v>6185</v>
      </c>
      <c r="I1149">
        <v>15</v>
      </c>
      <c r="J1149">
        <v>2</v>
      </c>
      <c r="K1149">
        <v>10</v>
      </c>
      <c r="L1149">
        <v>1</v>
      </c>
      <c r="N1149" s="15" t="str">
        <f t="shared" si="221"/>
        <v>2019</v>
      </c>
      <c r="O1149" s="15" t="str">
        <f t="shared" si="222"/>
        <v>04</v>
      </c>
      <c r="P1149" s="15">
        <f t="shared" si="223"/>
        <v>201904</v>
      </c>
      <c r="Q1149" s="15">
        <f t="shared" si="233"/>
        <v>202010</v>
      </c>
      <c r="R1149" s="15">
        <f t="shared" si="224"/>
        <v>17</v>
      </c>
      <c r="S1149" s="15">
        <f t="shared" si="225"/>
        <v>11</v>
      </c>
      <c r="T1149" s="16">
        <f t="shared" si="226"/>
        <v>1.5833333333333333</v>
      </c>
      <c r="U1149" s="16">
        <f t="shared" si="227"/>
        <v>10.736842105263158</v>
      </c>
      <c r="W1149" s="15">
        <f t="shared" si="228"/>
        <v>0</v>
      </c>
      <c r="X1149" s="15">
        <f t="shared" si="229"/>
        <v>0</v>
      </c>
      <c r="Y1149" s="15">
        <f t="shared" si="230"/>
        <v>0</v>
      </c>
      <c r="Z1149" s="15">
        <f t="shared" si="231"/>
        <v>0</v>
      </c>
      <c r="AA1149" s="15">
        <f t="shared" si="232"/>
        <v>0</v>
      </c>
    </row>
    <row r="1150" spans="1:27" x14ac:dyDescent="0.25">
      <c r="A1150" t="s">
        <v>12</v>
      </c>
      <c r="B1150" t="s">
        <v>31</v>
      </c>
      <c r="C1150">
        <v>30113006706456</v>
      </c>
      <c r="D1150" t="s">
        <v>5372</v>
      </c>
      <c r="G1150" t="s">
        <v>6472</v>
      </c>
      <c r="H1150" t="s">
        <v>6473</v>
      </c>
      <c r="I1150">
        <v>14</v>
      </c>
      <c r="J1150">
        <v>0</v>
      </c>
      <c r="K1150">
        <v>10</v>
      </c>
      <c r="L1150">
        <v>0</v>
      </c>
      <c r="N1150" s="15" t="str">
        <f t="shared" si="221"/>
        <v>2019</v>
      </c>
      <c r="O1150" s="15" t="str">
        <f t="shared" si="222"/>
        <v>06</v>
      </c>
      <c r="P1150" s="15">
        <f t="shared" si="223"/>
        <v>201906</v>
      </c>
      <c r="Q1150" s="15">
        <f t="shared" si="233"/>
        <v>202009</v>
      </c>
      <c r="R1150" s="15">
        <f t="shared" si="224"/>
        <v>14</v>
      </c>
      <c r="S1150" s="15">
        <f t="shared" si="225"/>
        <v>10</v>
      </c>
      <c r="T1150" s="16">
        <f t="shared" si="226"/>
        <v>1.4166666666666667</v>
      </c>
      <c r="U1150" s="16">
        <f t="shared" si="227"/>
        <v>9.8823529411764692</v>
      </c>
      <c r="W1150" s="15">
        <f t="shared" si="228"/>
        <v>0</v>
      </c>
      <c r="X1150" s="15">
        <f t="shared" si="229"/>
        <v>0</v>
      </c>
      <c r="Y1150" s="15">
        <f t="shared" si="230"/>
        <v>0</v>
      </c>
      <c r="Z1150" s="15">
        <f t="shared" si="231"/>
        <v>0</v>
      </c>
      <c r="AA1150" s="15">
        <f t="shared" si="232"/>
        <v>0</v>
      </c>
    </row>
    <row r="1151" spans="1:27" x14ac:dyDescent="0.25">
      <c r="A1151" t="s">
        <v>12</v>
      </c>
      <c r="B1151" t="s">
        <v>31</v>
      </c>
      <c r="C1151">
        <v>30113006706449</v>
      </c>
      <c r="D1151" t="s">
        <v>5372</v>
      </c>
      <c r="G1151" t="s">
        <v>6472</v>
      </c>
      <c r="H1151" t="s">
        <v>4775</v>
      </c>
      <c r="I1151">
        <v>17</v>
      </c>
      <c r="J1151">
        <v>1</v>
      </c>
      <c r="K1151">
        <v>10</v>
      </c>
      <c r="L1151">
        <v>0</v>
      </c>
      <c r="N1151" s="15" t="str">
        <f t="shared" si="221"/>
        <v>2019</v>
      </c>
      <c r="O1151" s="15" t="str">
        <f t="shared" si="222"/>
        <v>06</v>
      </c>
      <c r="P1151" s="15">
        <f t="shared" si="223"/>
        <v>201906</v>
      </c>
      <c r="Q1151" s="15">
        <f t="shared" si="233"/>
        <v>202011</v>
      </c>
      <c r="R1151" s="15">
        <f t="shared" si="224"/>
        <v>18</v>
      </c>
      <c r="S1151" s="15">
        <f t="shared" si="225"/>
        <v>10</v>
      </c>
      <c r="T1151" s="16">
        <f t="shared" si="226"/>
        <v>1.4166666666666667</v>
      </c>
      <c r="U1151" s="16">
        <f t="shared" si="227"/>
        <v>12.705882352941176</v>
      </c>
      <c r="W1151" s="15">
        <f t="shared" si="228"/>
        <v>0</v>
      </c>
      <c r="X1151" s="15">
        <f t="shared" si="229"/>
        <v>0</v>
      </c>
      <c r="Y1151" s="15">
        <f t="shared" si="230"/>
        <v>0</v>
      </c>
      <c r="Z1151" s="15">
        <f t="shared" si="231"/>
        <v>0</v>
      </c>
      <c r="AA1151" s="15">
        <f t="shared" si="232"/>
        <v>0</v>
      </c>
    </row>
    <row r="1152" spans="1:27" x14ac:dyDescent="0.25">
      <c r="A1152" t="s">
        <v>12</v>
      </c>
      <c r="B1152" t="s">
        <v>31</v>
      </c>
      <c r="C1152">
        <v>30113006706431</v>
      </c>
      <c r="D1152" t="s">
        <v>5372</v>
      </c>
      <c r="G1152" t="s">
        <v>6474</v>
      </c>
      <c r="H1152" t="s">
        <v>6475</v>
      </c>
      <c r="I1152">
        <v>16</v>
      </c>
      <c r="J1152">
        <v>0</v>
      </c>
      <c r="K1152">
        <v>8</v>
      </c>
      <c r="L1152">
        <v>0</v>
      </c>
      <c r="N1152" s="15" t="str">
        <f t="shared" si="221"/>
        <v>2019</v>
      </c>
      <c r="O1152" s="15" t="str">
        <f t="shared" si="222"/>
        <v>06</v>
      </c>
      <c r="P1152" s="15">
        <f t="shared" si="223"/>
        <v>201906</v>
      </c>
      <c r="Q1152" s="15">
        <f t="shared" si="233"/>
        <v>202010</v>
      </c>
      <c r="R1152" s="15">
        <f t="shared" si="224"/>
        <v>16</v>
      </c>
      <c r="S1152" s="15">
        <f t="shared" si="225"/>
        <v>8</v>
      </c>
      <c r="T1152" s="16">
        <f t="shared" si="226"/>
        <v>1.4166666666666667</v>
      </c>
      <c r="U1152" s="16">
        <f t="shared" si="227"/>
        <v>11.294117647058822</v>
      </c>
      <c r="W1152" s="15">
        <f t="shared" si="228"/>
        <v>0</v>
      </c>
      <c r="X1152" s="15">
        <f t="shared" si="229"/>
        <v>0</v>
      </c>
      <c r="Y1152" s="15">
        <f t="shared" si="230"/>
        <v>0</v>
      </c>
      <c r="Z1152" s="15">
        <f t="shared" si="231"/>
        <v>0</v>
      </c>
      <c r="AA1152" s="15">
        <f t="shared" si="232"/>
        <v>0</v>
      </c>
    </row>
    <row r="1153" spans="1:27" x14ac:dyDescent="0.25">
      <c r="A1153" t="s">
        <v>12</v>
      </c>
      <c r="B1153" t="s">
        <v>31</v>
      </c>
      <c r="C1153">
        <v>30113006706423</v>
      </c>
      <c r="D1153" t="s">
        <v>5372</v>
      </c>
      <c r="G1153" t="s">
        <v>6474</v>
      </c>
      <c r="H1153" t="s">
        <v>6476</v>
      </c>
      <c r="I1153">
        <v>11</v>
      </c>
      <c r="J1153">
        <v>0</v>
      </c>
      <c r="K1153">
        <v>7</v>
      </c>
      <c r="L1153">
        <v>0</v>
      </c>
      <c r="N1153" s="15" t="str">
        <f t="shared" si="221"/>
        <v>2019</v>
      </c>
      <c r="O1153" s="15" t="str">
        <f t="shared" si="222"/>
        <v>06</v>
      </c>
      <c r="P1153" s="15">
        <f t="shared" si="223"/>
        <v>201906</v>
      </c>
      <c r="Q1153" s="15">
        <f t="shared" si="233"/>
        <v>202009</v>
      </c>
      <c r="R1153" s="15">
        <f t="shared" si="224"/>
        <v>11</v>
      </c>
      <c r="S1153" s="15">
        <f t="shared" si="225"/>
        <v>7</v>
      </c>
      <c r="T1153" s="16">
        <f t="shared" si="226"/>
        <v>1.4166666666666667</v>
      </c>
      <c r="U1153" s="16">
        <f t="shared" si="227"/>
        <v>7.7647058823529411</v>
      </c>
      <c r="W1153" s="15">
        <f t="shared" si="228"/>
        <v>0</v>
      </c>
      <c r="X1153" s="15">
        <f t="shared" si="229"/>
        <v>0</v>
      </c>
      <c r="Y1153" s="15">
        <f t="shared" si="230"/>
        <v>0</v>
      </c>
      <c r="Z1153" s="15">
        <f t="shared" si="231"/>
        <v>0</v>
      </c>
      <c r="AA1153" s="15">
        <f t="shared" si="232"/>
        <v>0</v>
      </c>
    </row>
    <row r="1154" spans="1:27" x14ac:dyDescent="0.25">
      <c r="A1154" t="s">
        <v>12</v>
      </c>
      <c r="B1154" t="s">
        <v>31</v>
      </c>
      <c r="C1154">
        <v>30113006706464</v>
      </c>
      <c r="D1154" t="s">
        <v>5372</v>
      </c>
      <c r="G1154" t="s">
        <v>6477</v>
      </c>
      <c r="H1154" t="s">
        <v>6478</v>
      </c>
      <c r="I1154">
        <v>12</v>
      </c>
      <c r="J1154">
        <v>2</v>
      </c>
      <c r="K1154">
        <v>8</v>
      </c>
      <c r="L1154">
        <v>2</v>
      </c>
      <c r="N1154" s="15" t="str">
        <f t="shared" si="221"/>
        <v>2019</v>
      </c>
      <c r="O1154" s="15" t="str">
        <f t="shared" si="222"/>
        <v>06</v>
      </c>
      <c r="P1154" s="15">
        <f t="shared" si="223"/>
        <v>201906</v>
      </c>
      <c r="Q1154" s="15">
        <f t="shared" si="233"/>
        <v>202009</v>
      </c>
      <c r="R1154" s="15">
        <f t="shared" si="224"/>
        <v>14</v>
      </c>
      <c r="S1154" s="15">
        <f t="shared" si="225"/>
        <v>10</v>
      </c>
      <c r="T1154" s="16">
        <f t="shared" si="226"/>
        <v>1.4166666666666667</v>
      </c>
      <c r="U1154" s="16">
        <f t="shared" si="227"/>
        <v>9.8823529411764692</v>
      </c>
      <c r="W1154" s="15">
        <f t="shared" si="228"/>
        <v>0</v>
      </c>
      <c r="X1154" s="15">
        <f t="shared" si="229"/>
        <v>0</v>
      </c>
      <c r="Y1154" s="15">
        <f t="shared" si="230"/>
        <v>0</v>
      </c>
      <c r="Z1154" s="15">
        <f t="shared" si="231"/>
        <v>0</v>
      </c>
      <c r="AA1154" s="15">
        <f t="shared" si="232"/>
        <v>0</v>
      </c>
    </row>
    <row r="1155" spans="1:27" x14ac:dyDescent="0.25">
      <c r="A1155" t="s">
        <v>12</v>
      </c>
      <c r="B1155" t="s">
        <v>31</v>
      </c>
      <c r="C1155">
        <v>30113006706472</v>
      </c>
      <c r="D1155" t="s">
        <v>5372</v>
      </c>
      <c r="G1155" t="s">
        <v>6479</v>
      </c>
      <c r="H1155" t="s">
        <v>6480</v>
      </c>
      <c r="I1155">
        <v>15</v>
      </c>
      <c r="J1155">
        <v>1</v>
      </c>
      <c r="K1155">
        <v>7</v>
      </c>
      <c r="L1155">
        <v>0</v>
      </c>
      <c r="N1155" s="15" t="str">
        <f t="shared" ref="N1155:N1218" si="234">IF(G1155="",IF(F1155="",9999,F1155),MID(G1155,7,4))</f>
        <v>2019</v>
      </c>
      <c r="O1155" s="15" t="str">
        <f t="shared" ref="O1155:O1218" si="235">IF(G1155="",IF(F1155="",99,F1155),MID(G1155,4,2))</f>
        <v>06</v>
      </c>
      <c r="P1155" s="15">
        <f t="shared" ref="P1155:P1218" si="236">INT(CONCATENATE(N1155,O1155))</f>
        <v>201906</v>
      </c>
      <c r="Q1155" s="15">
        <f t="shared" si="233"/>
        <v>202011</v>
      </c>
      <c r="R1155" s="15">
        <f t="shared" ref="R1155:R1218" si="237">I1155+J1155</f>
        <v>16</v>
      </c>
      <c r="S1155" s="15">
        <f t="shared" ref="S1155:S1218" si="238">K1155+L1155</f>
        <v>7</v>
      </c>
      <c r="T1155" s="16">
        <f t="shared" ref="T1155:T1218" si="239">(12*($AD$3-INT(N1155))+($AD$4-INT(O1155)))/12</f>
        <v>1.4166666666666667</v>
      </c>
      <c r="U1155" s="16">
        <f t="shared" ref="U1155:U1218" si="240">IF(T1155&lt;1,R1155,R1155/T1155)</f>
        <v>11.294117647058822</v>
      </c>
      <c r="W1155" s="15">
        <f t="shared" ref="W1155:W1218" si="241">IF(P1155&lt;$AD$8,1,0)</f>
        <v>0</v>
      </c>
      <c r="X1155" s="15">
        <f t="shared" ref="X1155:X1218" si="242">IF(Q1155&lt;$AD$9,1,0)</f>
        <v>0</v>
      </c>
      <c r="Y1155" s="15">
        <f t="shared" ref="Y1155:Y1218" si="243">IF(U1155&lt;$AD$10,1,0)</f>
        <v>0</v>
      </c>
      <c r="Z1155" s="15">
        <f t="shared" ref="Z1155:Z1218" si="244">IF(S1155&lt;$AD$11,1,0)</f>
        <v>0</v>
      </c>
      <c r="AA1155" s="15">
        <f t="shared" ref="AA1155:AA1218" si="245">IF(W1155*SUM(X1155:Z1155),1,0)</f>
        <v>0</v>
      </c>
    </row>
    <row r="1156" spans="1:27" x14ac:dyDescent="0.25">
      <c r="A1156" t="s">
        <v>12</v>
      </c>
      <c r="B1156" t="s">
        <v>31</v>
      </c>
      <c r="C1156">
        <v>30113006706480</v>
      </c>
      <c r="D1156" t="s">
        <v>5372</v>
      </c>
      <c r="G1156" t="s">
        <v>6479</v>
      </c>
      <c r="H1156" t="s">
        <v>6481</v>
      </c>
      <c r="I1156">
        <v>14</v>
      </c>
      <c r="J1156">
        <v>1</v>
      </c>
      <c r="K1156">
        <v>9</v>
      </c>
      <c r="L1156">
        <v>1</v>
      </c>
      <c r="N1156" s="15" t="str">
        <f t="shared" si="234"/>
        <v>2019</v>
      </c>
      <c r="O1156" s="15" t="str">
        <f t="shared" si="235"/>
        <v>06</v>
      </c>
      <c r="P1156" s="15">
        <f t="shared" si="236"/>
        <v>201906</v>
      </c>
      <c r="Q1156" s="15">
        <f t="shared" ref="Q1156:Q1219" si="246">IF(H1156="",0,INT(CONCATENATE(MID(H1156,7,4),MID(H1156,4,2))))</f>
        <v>202009</v>
      </c>
      <c r="R1156" s="15">
        <f t="shared" si="237"/>
        <v>15</v>
      </c>
      <c r="S1156" s="15">
        <f t="shared" si="238"/>
        <v>10</v>
      </c>
      <c r="T1156" s="16">
        <f t="shared" si="239"/>
        <v>1.4166666666666667</v>
      </c>
      <c r="U1156" s="16">
        <f t="shared" si="240"/>
        <v>10.588235294117647</v>
      </c>
      <c r="W1156" s="15">
        <f t="shared" si="241"/>
        <v>0</v>
      </c>
      <c r="X1156" s="15">
        <f t="shared" si="242"/>
        <v>0</v>
      </c>
      <c r="Y1156" s="15">
        <f t="shared" si="243"/>
        <v>0</v>
      </c>
      <c r="Z1156" s="15">
        <f t="shared" si="244"/>
        <v>0</v>
      </c>
      <c r="AA1156" s="15">
        <f t="shared" si="245"/>
        <v>0</v>
      </c>
    </row>
    <row r="1157" spans="1:27" x14ac:dyDescent="0.25">
      <c r="A1157" t="s">
        <v>12</v>
      </c>
      <c r="B1157" t="s">
        <v>31</v>
      </c>
      <c r="C1157">
        <v>30113006706498</v>
      </c>
      <c r="D1157" t="s">
        <v>5372</v>
      </c>
      <c r="G1157" t="s">
        <v>6482</v>
      </c>
      <c r="H1157" t="s">
        <v>6483</v>
      </c>
      <c r="I1157">
        <v>14</v>
      </c>
      <c r="J1157">
        <v>1</v>
      </c>
      <c r="K1157">
        <v>6</v>
      </c>
      <c r="L1157">
        <v>1</v>
      </c>
      <c r="N1157" s="15" t="str">
        <f t="shared" si="234"/>
        <v>2019</v>
      </c>
      <c r="O1157" s="15" t="str">
        <f t="shared" si="235"/>
        <v>06</v>
      </c>
      <c r="P1157" s="15">
        <f t="shared" si="236"/>
        <v>201906</v>
      </c>
      <c r="Q1157" s="15">
        <f t="shared" si="246"/>
        <v>202009</v>
      </c>
      <c r="R1157" s="15">
        <f t="shared" si="237"/>
        <v>15</v>
      </c>
      <c r="S1157" s="15">
        <f t="shared" si="238"/>
        <v>7</v>
      </c>
      <c r="T1157" s="16">
        <f t="shared" si="239"/>
        <v>1.4166666666666667</v>
      </c>
      <c r="U1157" s="16">
        <f t="shared" si="240"/>
        <v>10.588235294117647</v>
      </c>
      <c r="W1157" s="15">
        <f t="shared" si="241"/>
        <v>0</v>
      </c>
      <c r="X1157" s="15">
        <f t="shared" si="242"/>
        <v>0</v>
      </c>
      <c r="Y1157" s="15">
        <f t="shared" si="243"/>
        <v>0</v>
      </c>
      <c r="Z1157" s="15">
        <f t="shared" si="244"/>
        <v>0</v>
      </c>
      <c r="AA1157" s="15">
        <f t="shared" si="245"/>
        <v>0</v>
      </c>
    </row>
    <row r="1158" spans="1:27" x14ac:dyDescent="0.25">
      <c r="A1158" t="s">
        <v>12</v>
      </c>
      <c r="B1158" t="s">
        <v>31</v>
      </c>
      <c r="C1158">
        <v>30113006705532</v>
      </c>
      <c r="D1158" t="s">
        <v>5372</v>
      </c>
      <c r="G1158" t="s">
        <v>6474</v>
      </c>
      <c r="H1158" t="s">
        <v>6484</v>
      </c>
      <c r="I1158">
        <v>12</v>
      </c>
      <c r="J1158">
        <v>1</v>
      </c>
      <c r="K1158">
        <v>5</v>
      </c>
      <c r="L1158">
        <v>0</v>
      </c>
      <c r="N1158" s="15" t="str">
        <f t="shared" si="234"/>
        <v>2019</v>
      </c>
      <c r="O1158" s="15" t="str">
        <f t="shared" si="235"/>
        <v>06</v>
      </c>
      <c r="P1158" s="15">
        <f t="shared" si="236"/>
        <v>201906</v>
      </c>
      <c r="Q1158" s="15">
        <f t="shared" si="246"/>
        <v>202010</v>
      </c>
      <c r="R1158" s="15">
        <f t="shared" si="237"/>
        <v>13</v>
      </c>
      <c r="S1158" s="15">
        <f t="shared" si="238"/>
        <v>5</v>
      </c>
      <c r="T1158" s="16">
        <f t="shared" si="239"/>
        <v>1.4166666666666667</v>
      </c>
      <c r="U1158" s="16">
        <f t="shared" si="240"/>
        <v>9.1764705882352935</v>
      </c>
      <c r="W1158" s="15">
        <f t="shared" si="241"/>
        <v>0</v>
      </c>
      <c r="X1158" s="15">
        <f t="shared" si="242"/>
        <v>0</v>
      </c>
      <c r="Y1158" s="15">
        <f t="shared" si="243"/>
        <v>0</v>
      </c>
      <c r="Z1158" s="15">
        <f t="shared" si="244"/>
        <v>1</v>
      </c>
      <c r="AA1158" s="15">
        <f t="shared" si="245"/>
        <v>0</v>
      </c>
    </row>
    <row r="1159" spans="1:27" x14ac:dyDescent="0.25">
      <c r="A1159" t="s">
        <v>12</v>
      </c>
      <c r="B1159" t="s">
        <v>31</v>
      </c>
      <c r="C1159">
        <v>30113006705524</v>
      </c>
      <c r="D1159" t="s">
        <v>5372</v>
      </c>
      <c r="G1159" t="s">
        <v>6485</v>
      </c>
      <c r="H1159" t="s">
        <v>6486</v>
      </c>
      <c r="I1159">
        <v>16</v>
      </c>
      <c r="J1159">
        <v>0</v>
      </c>
      <c r="K1159">
        <v>9</v>
      </c>
      <c r="L1159">
        <v>0</v>
      </c>
      <c r="N1159" s="15" t="str">
        <f t="shared" si="234"/>
        <v>2019</v>
      </c>
      <c r="O1159" s="15" t="str">
        <f t="shared" si="235"/>
        <v>06</v>
      </c>
      <c r="P1159" s="15">
        <f t="shared" si="236"/>
        <v>201906</v>
      </c>
      <c r="Q1159" s="15">
        <f t="shared" si="246"/>
        <v>202010</v>
      </c>
      <c r="R1159" s="15">
        <f t="shared" si="237"/>
        <v>16</v>
      </c>
      <c r="S1159" s="15">
        <f t="shared" si="238"/>
        <v>9</v>
      </c>
      <c r="T1159" s="16">
        <f t="shared" si="239"/>
        <v>1.4166666666666667</v>
      </c>
      <c r="U1159" s="16">
        <f t="shared" si="240"/>
        <v>11.294117647058822</v>
      </c>
      <c r="W1159" s="15">
        <f t="shared" si="241"/>
        <v>0</v>
      </c>
      <c r="X1159" s="15">
        <f t="shared" si="242"/>
        <v>0</v>
      </c>
      <c r="Y1159" s="15">
        <f t="shared" si="243"/>
        <v>0</v>
      </c>
      <c r="Z1159" s="15">
        <f t="shared" si="244"/>
        <v>0</v>
      </c>
      <c r="AA1159" s="15">
        <f t="shared" si="245"/>
        <v>0</v>
      </c>
    </row>
    <row r="1160" spans="1:27" x14ac:dyDescent="0.25">
      <c r="A1160" t="s">
        <v>12</v>
      </c>
      <c r="B1160" t="s">
        <v>31</v>
      </c>
      <c r="C1160">
        <v>30113006705557</v>
      </c>
      <c r="D1160" t="s">
        <v>5372</v>
      </c>
      <c r="G1160" t="s">
        <v>6487</v>
      </c>
      <c r="H1160" t="s">
        <v>6488</v>
      </c>
      <c r="I1160">
        <v>10</v>
      </c>
      <c r="J1160">
        <v>2</v>
      </c>
      <c r="K1160">
        <v>6</v>
      </c>
      <c r="L1160">
        <v>1</v>
      </c>
      <c r="N1160" s="15" t="str">
        <f t="shared" si="234"/>
        <v>2019</v>
      </c>
      <c r="O1160" s="15" t="str">
        <f t="shared" si="235"/>
        <v>06</v>
      </c>
      <c r="P1160" s="15">
        <f t="shared" si="236"/>
        <v>201906</v>
      </c>
      <c r="Q1160" s="15">
        <f t="shared" si="246"/>
        <v>202008</v>
      </c>
      <c r="R1160" s="15">
        <f t="shared" si="237"/>
        <v>12</v>
      </c>
      <c r="S1160" s="15">
        <f t="shared" si="238"/>
        <v>7</v>
      </c>
      <c r="T1160" s="16">
        <f t="shared" si="239"/>
        <v>1.4166666666666667</v>
      </c>
      <c r="U1160" s="16">
        <f t="shared" si="240"/>
        <v>8.4705882352941178</v>
      </c>
      <c r="W1160" s="15">
        <f t="shared" si="241"/>
        <v>0</v>
      </c>
      <c r="X1160" s="15">
        <f t="shared" si="242"/>
        <v>0</v>
      </c>
      <c r="Y1160" s="15">
        <f t="shared" si="243"/>
        <v>0</v>
      </c>
      <c r="Z1160" s="15">
        <f t="shared" si="244"/>
        <v>0</v>
      </c>
      <c r="AA1160" s="15">
        <f t="shared" si="245"/>
        <v>0</v>
      </c>
    </row>
    <row r="1161" spans="1:27" x14ac:dyDescent="0.25">
      <c r="A1161" t="s">
        <v>12</v>
      </c>
      <c r="B1161" t="s">
        <v>31</v>
      </c>
      <c r="C1161">
        <v>30113006705540</v>
      </c>
      <c r="D1161" t="s">
        <v>5372</v>
      </c>
      <c r="G1161" t="s">
        <v>6489</v>
      </c>
      <c r="H1161" t="s">
        <v>6490</v>
      </c>
      <c r="I1161">
        <v>12</v>
      </c>
      <c r="J1161">
        <v>2</v>
      </c>
      <c r="K1161">
        <v>7</v>
      </c>
      <c r="L1161">
        <v>1</v>
      </c>
      <c r="N1161" s="15" t="str">
        <f t="shared" si="234"/>
        <v>2019</v>
      </c>
      <c r="O1161" s="15" t="str">
        <f t="shared" si="235"/>
        <v>06</v>
      </c>
      <c r="P1161" s="15">
        <f t="shared" si="236"/>
        <v>201906</v>
      </c>
      <c r="Q1161" s="15">
        <f t="shared" si="246"/>
        <v>202009</v>
      </c>
      <c r="R1161" s="15">
        <f t="shared" si="237"/>
        <v>14</v>
      </c>
      <c r="S1161" s="15">
        <f t="shared" si="238"/>
        <v>8</v>
      </c>
      <c r="T1161" s="16">
        <f t="shared" si="239"/>
        <v>1.4166666666666667</v>
      </c>
      <c r="U1161" s="16">
        <f t="shared" si="240"/>
        <v>9.8823529411764692</v>
      </c>
      <c r="W1161" s="15">
        <f t="shared" si="241"/>
        <v>0</v>
      </c>
      <c r="X1161" s="15">
        <f t="shared" si="242"/>
        <v>0</v>
      </c>
      <c r="Y1161" s="15">
        <f t="shared" si="243"/>
        <v>0</v>
      </c>
      <c r="Z1161" s="15">
        <f t="shared" si="244"/>
        <v>0</v>
      </c>
      <c r="AA1161" s="15">
        <f t="shared" si="245"/>
        <v>0</v>
      </c>
    </row>
    <row r="1162" spans="1:27" x14ac:dyDescent="0.25">
      <c r="A1162" t="s">
        <v>12</v>
      </c>
      <c r="B1162" t="s">
        <v>31</v>
      </c>
      <c r="C1162">
        <v>30113006705482</v>
      </c>
      <c r="D1162" t="s">
        <v>5372</v>
      </c>
      <c r="G1162" t="s">
        <v>6491</v>
      </c>
      <c r="H1162" t="s">
        <v>6492</v>
      </c>
      <c r="I1162">
        <v>19</v>
      </c>
      <c r="J1162">
        <v>0</v>
      </c>
      <c r="K1162">
        <v>9</v>
      </c>
      <c r="L1162">
        <v>0</v>
      </c>
      <c r="N1162" s="15" t="str">
        <f t="shared" si="234"/>
        <v>2019</v>
      </c>
      <c r="O1162" s="15" t="str">
        <f t="shared" si="235"/>
        <v>06</v>
      </c>
      <c r="P1162" s="15">
        <f t="shared" si="236"/>
        <v>201906</v>
      </c>
      <c r="Q1162" s="15">
        <f t="shared" si="246"/>
        <v>202010</v>
      </c>
      <c r="R1162" s="15">
        <f t="shared" si="237"/>
        <v>19</v>
      </c>
      <c r="S1162" s="15">
        <f t="shared" si="238"/>
        <v>9</v>
      </c>
      <c r="T1162" s="16">
        <f t="shared" si="239"/>
        <v>1.4166666666666667</v>
      </c>
      <c r="U1162" s="16">
        <f t="shared" si="240"/>
        <v>13.411764705882351</v>
      </c>
      <c r="W1162" s="15">
        <f t="shared" si="241"/>
        <v>0</v>
      </c>
      <c r="X1162" s="15">
        <f t="shared" si="242"/>
        <v>0</v>
      </c>
      <c r="Y1162" s="15">
        <f t="shared" si="243"/>
        <v>0</v>
      </c>
      <c r="Z1162" s="15">
        <f t="shared" si="244"/>
        <v>0</v>
      </c>
      <c r="AA1162" s="15">
        <f t="shared" si="245"/>
        <v>0</v>
      </c>
    </row>
    <row r="1163" spans="1:27" x14ac:dyDescent="0.25">
      <c r="A1163" t="s">
        <v>12</v>
      </c>
      <c r="B1163" t="s">
        <v>31</v>
      </c>
      <c r="C1163">
        <v>30113006705490</v>
      </c>
      <c r="D1163" t="s">
        <v>5372</v>
      </c>
      <c r="G1163" t="s">
        <v>6489</v>
      </c>
      <c r="H1163" t="s">
        <v>6493</v>
      </c>
      <c r="I1163">
        <v>8</v>
      </c>
      <c r="J1163">
        <v>1</v>
      </c>
      <c r="K1163">
        <v>5</v>
      </c>
      <c r="L1163">
        <v>1</v>
      </c>
      <c r="N1163" s="15" t="str">
        <f t="shared" si="234"/>
        <v>2019</v>
      </c>
      <c r="O1163" s="15" t="str">
        <f t="shared" si="235"/>
        <v>06</v>
      </c>
      <c r="P1163" s="15">
        <f t="shared" si="236"/>
        <v>201906</v>
      </c>
      <c r="Q1163" s="15">
        <f t="shared" si="246"/>
        <v>202009</v>
      </c>
      <c r="R1163" s="15">
        <f t="shared" si="237"/>
        <v>9</v>
      </c>
      <c r="S1163" s="15">
        <f t="shared" si="238"/>
        <v>6</v>
      </c>
      <c r="T1163" s="16">
        <f t="shared" si="239"/>
        <v>1.4166666666666667</v>
      </c>
      <c r="U1163" s="16">
        <f t="shared" si="240"/>
        <v>6.3529411764705879</v>
      </c>
      <c r="W1163" s="15">
        <f t="shared" si="241"/>
        <v>0</v>
      </c>
      <c r="X1163" s="15">
        <f t="shared" si="242"/>
        <v>0</v>
      </c>
      <c r="Y1163" s="15">
        <f t="shared" si="243"/>
        <v>1</v>
      </c>
      <c r="Z1163" s="15">
        <f t="shared" si="244"/>
        <v>1</v>
      </c>
      <c r="AA1163" s="15">
        <f t="shared" si="245"/>
        <v>0</v>
      </c>
    </row>
    <row r="1164" spans="1:27" x14ac:dyDescent="0.25">
      <c r="A1164" t="s">
        <v>12</v>
      </c>
      <c r="B1164" t="s">
        <v>31</v>
      </c>
      <c r="C1164">
        <v>30113006706845</v>
      </c>
      <c r="D1164" t="s">
        <v>5372</v>
      </c>
      <c r="G1164" t="s">
        <v>6540</v>
      </c>
      <c r="H1164" t="s">
        <v>6541</v>
      </c>
      <c r="I1164">
        <v>12</v>
      </c>
      <c r="J1164">
        <v>3</v>
      </c>
      <c r="K1164">
        <v>6</v>
      </c>
      <c r="L1164">
        <v>2</v>
      </c>
      <c r="N1164" s="15" t="str">
        <f t="shared" si="234"/>
        <v>2019</v>
      </c>
      <c r="O1164" s="15" t="str">
        <f t="shared" si="235"/>
        <v>07</v>
      </c>
      <c r="P1164" s="15">
        <f t="shared" si="236"/>
        <v>201907</v>
      </c>
      <c r="Q1164" s="15">
        <f t="shared" si="246"/>
        <v>202009</v>
      </c>
      <c r="R1164" s="15">
        <f t="shared" si="237"/>
        <v>15</v>
      </c>
      <c r="S1164" s="15">
        <f t="shared" si="238"/>
        <v>8</v>
      </c>
      <c r="T1164" s="16">
        <f t="shared" si="239"/>
        <v>1.3333333333333333</v>
      </c>
      <c r="U1164" s="16">
        <f t="shared" si="240"/>
        <v>11.25</v>
      </c>
      <c r="W1164" s="15">
        <f t="shared" si="241"/>
        <v>0</v>
      </c>
      <c r="X1164" s="15">
        <f t="shared" si="242"/>
        <v>0</v>
      </c>
      <c r="Y1164" s="15">
        <f t="shared" si="243"/>
        <v>0</v>
      </c>
      <c r="Z1164" s="15">
        <f t="shared" si="244"/>
        <v>0</v>
      </c>
      <c r="AA1164" s="15">
        <f t="shared" si="245"/>
        <v>0</v>
      </c>
    </row>
    <row r="1165" spans="1:27" x14ac:dyDescent="0.25">
      <c r="A1165" t="s">
        <v>12</v>
      </c>
      <c r="B1165" t="s">
        <v>31</v>
      </c>
      <c r="C1165">
        <v>30113006706837</v>
      </c>
      <c r="D1165" t="s">
        <v>5372</v>
      </c>
      <c r="G1165" t="s">
        <v>6542</v>
      </c>
      <c r="H1165" t="s">
        <v>6543</v>
      </c>
      <c r="I1165">
        <v>15</v>
      </c>
      <c r="J1165">
        <v>0</v>
      </c>
      <c r="K1165">
        <v>8</v>
      </c>
      <c r="L1165">
        <v>0</v>
      </c>
      <c r="N1165" s="15" t="str">
        <f t="shared" si="234"/>
        <v>2019</v>
      </c>
      <c r="O1165" s="15" t="str">
        <f t="shared" si="235"/>
        <v>07</v>
      </c>
      <c r="P1165" s="15">
        <f t="shared" si="236"/>
        <v>201907</v>
      </c>
      <c r="Q1165" s="15">
        <f t="shared" si="246"/>
        <v>202011</v>
      </c>
      <c r="R1165" s="15">
        <f t="shared" si="237"/>
        <v>15</v>
      </c>
      <c r="S1165" s="15">
        <f t="shared" si="238"/>
        <v>8</v>
      </c>
      <c r="T1165" s="16">
        <f t="shared" si="239"/>
        <v>1.3333333333333333</v>
      </c>
      <c r="U1165" s="16">
        <f t="shared" si="240"/>
        <v>11.25</v>
      </c>
      <c r="W1165" s="15">
        <f t="shared" si="241"/>
        <v>0</v>
      </c>
      <c r="X1165" s="15">
        <f t="shared" si="242"/>
        <v>0</v>
      </c>
      <c r="Y1165" s="15">
        <f t="shared" si="243"/>
        <v>0</v>
      </c>
      <c r="Z1165" s="15">
        <f t="shared" si="244"/>
        <v>0</v>
      </c>
      <c r="AA1165" s="15">
        <f t="shared" si="245"/>
        <v>0</v>
      </c>
    </row>
    <row r="1166" spans="1:27" x14ac:dyDescent="0.25">
      <c r="A1166" t="s">
        <v>12</v>
      </c>
      <c r="B1166" t="s">
        <v>31</v>
      </c>
      <c r="C1166">
        <v>30113006706951</v>
      </c>
      <c r="D1166" t="s">
        <v>5372</v>
      </c>
      <c r="G1166" t="s">
        <v>6568</v>
      </c>
      <c r="H1166" t="s">
        <v>6569</v>
      </c>
      <c r="I1166">
        <v>13</v>
      </c>
      <c r="J1166">
        <v>2</v>
      </c>
      <c r="K1166">
        <v>6</v>
      </c>
      <c r="L1166">
        <v>1</v>
      </c>
      <c r="N1166" s="15" t="str">
        <f t="shared" si="234"/>
        <v>2019</v>
      </c>
      <c r="O1166" s="15" t="str">
        <f t="shared" si="235"/>
        <v>07</v>
      </c>
      <c r="P1166" s="15">
        <f t="shared" si="236"/>
        <v>201907</v>
      </c>
      <c r="Q1166" s="15">
        <f t="shared" si="246"/>
        <v>202010</v>
      </c>
      <c r="R1166" s="15">
        <f t="shared" si="237"/>
        <v>15</v>
      </c>
      <c r="S1166" s="15">
        <f t="shared" si="238"/>
        <v>7</v>
      </c>
      <c r="T1166" s="16">
        <f t="shared" si="239"/>
        <v>1.3333333333333333</v>
      </c>
      <c r="U1166" s="16">
        <f t="shared" si="240"/>
        <v>11.25</v>
      </c>
      <c r="W1166" s="15">
        <f t="shared" si="241"/>
        <v>0</v>
      </c>
      <c r="X1166" s="15">
        <f t="shared" si="242"/>
        <v>0</v>
      </c>
      <c r="Y1166" s="15">
        <f t="shared" si="243"/>
        <v>0</v>
      </c>
      <c r="Z1166" s="15">
        <f t="shared" si="244"/>
        <v>0</v>
      </c>
      <c r="AA1166" s="15">
        <f t="shared" si="245"/>
        <v>0</v>
      </c>
    </row>
    <row r="1167" spans="1:27" x14ac:dyDescent="0.25">
      <c r="A1167" t="s">
        <v>12</v>
      </c>
      <c r="B1167" t="s">
        <v>31</v>
      </c>
      <c r="C1167">
        <v>30113006706944</v>
      </c>
      <c r="D1167" t="s">
        <v>5372</v>
      </c>
      <c r="G1167" t="s">
        <v>6570</v>
      </c>
      <c r="H1167" t="s">
        <v>6571</v>
      </c>
      <c r="I1167">
        <v>15</v>
      </c>
      <c r="J1167">
        <v>0</v>
      </c>
      <c r="K1167">
        <v>9</v>
      </c>
      <c r="L1167">
        <v>0</v>
      </c>
      <c r="N1167" s="15" t="str">
        <f t="shared" si="234"/>
        <v>2019</v>
      </c>
      <c r="O1167" s="15" t="str">
        <f t="shared" si="235"/>
        <v>07</v>
      </c>
      <c r="P1167" s="15">
        <f t="shared" si="236"/>
        <v>201907</v>
      </c>
      <c r="Q1167" s="15">
        <f t="shared" si="246"/>
        <v>202008</v>
      </c>
      <c r="R1167" s="15">
        <f t="shared" si="237"/>
        <v>15</v>
      </c>
      <c r="S1167" s="15">
        <f t="shared" si="238"/>
        <v>9</v>
      </c>
      <c r="T1167" s="16">
        <f t="shared" si="239"/>
        <v>1.3333333333333333</v>
      </c>
      <c r="U1167" s="16">
        <f t="shared" si="240"/>
        <v>11.25</v>
      </c>
      <c r="W1167" s="15">
        <f t="shared" si="241"/>
        <v>0</v>
      </c>
      <c r="X1167" s="15">
        <f t="shared" si="242"/>
        <v>0</v>
      </c>
      <c r="Y1167" s="15">
        <f t="shared" si="243"/>
        <v>0</v>
      </c>
      <c r="Z1167" s="15">
        <f t="shared" si="244"/>
        <v>0</v>
      </c>
      <c r="AA1167" s="15">
        <f t="shared" si="245"/>
        <v>0</v>
      </c>
    </row>
    <row r="1168" spans="1:27" x14ac:dyDescent="0.25">
      <c r="A1168" t="s">
        <v>12</v>
      </c>
      <c r="B1168" t="s">
        <v>31</v>
      </c>
      <c r="C1168">
        <v>30113006706936</v>
      </c>
      <c r="D1168" t="s">
        <v>5372</v>
      </c>
      <c r="G1168" t="s">
        <v>6572</v>
      </c>
      <c r="H1168" t="s">
        <v>6573</v>
      </c>
      <c r="I1168">
        <v>15</v>
      </c>
      <c r="J1168">
        <v>1</v>
      </c>
      <c r="K1168">
        <v>9</v>
      </c>
      <c r="L1168">
        <v>0</v>
      </c>
      <c r="N1168" s="15" t="str">
        <f t="shared" si="234"/>
        <v>2019</v>
      </c>
      <c r="O1168" s="15" t="str">
        <f t="shared" si="235"/>
        <v>07</v>
      </c>
      <c r="P1168" s="15">
        <f t="shared" si="236"/>
        <v>201907</v>
      </c>
      <c r="Q1168" s="15">
        <f t="shared" si="246"/>
        <v>202010</v>
      </c>
      <c r="R1168" s="15">
        <f t="shared" si="237"/>
        <v>16</v>
      </c>
      <c r="S1168" s="15">
        <f t="shared" si="238"/>
        <v>9</v>
      </c>
      <c r="T1168" s="16">
        <f t="shared" si="239"/>
        <v>1.3333333333333333</v>
      </c>
      <c r="U1168" s="16">
        <f t="shared" si="240"/>
        <v>12</v>
      </c>
      <c r="W1168" s="15">
        <f t="shared" si="241"/>
        <v>0</v>
      </c>
      <c r="X1168" s="15">
        <f t="shared" si="242"/>
        <v>0</v>
      </c>
      <c r="Y1168" s="15">
        <f t="shared" si="243"/>
        <v>0</v>
      </c>
      <c r="Z1168" s="15">
        <f t="shared" si="244"/>
        <v>0</v>
      </c>
      <c r="AA1168" s="15">
        <f t="shared" si="245"/>
        <v>0</v>
      </c>
    </row>
    <row r="1169" spans="1:27" x14ac:dyDescent="0.25">
      <c r="A1169" t="s">
        <v>12</v>
      </c>
      <c r="B1169" t="s">
        <v>31</v>
      </c>
      <c r="C1169">
        <v>30113006706928</v>
      </c>
      <c r="D1169" t="s">
        <v>5372</v>
      </c>
      <c r="G1169" t="s">
        <v>6574</v>
      </c>
      <c r="H1169" t="s">
        <v>6575</v>
      </c>
      <c r="I1169">
        <v>5</v>
      </c>
      <c r="J1169">
        <v>0</v>
      </c>
      <c r="K1169">
        <v>5</v>
      </c>
      <c r="L1169">
        <v>0</v>
      </c>
      <c r="N1169" s="15" t="str">
        <f t="shared" si="234"/>
        <v>2019</v>
      </c>
      <c r="O1169" s="15" t="str">
        <f t="shared" si="235"/>
        <v>07</v>
      </c>
      <c r="P1169" s="15">
        <f t="shared" si="236"/>
        <v>201907</v>
      </c>
      <c r="Q1169" s="15">
        <f t="shared" si="246"/>
        <v>201911</v>
      </c>
      <c r="R1169" s="15">
        <f t="shared" si="237"/>
        <v>5</v>
      </c>
      <c r="S1169" s="15">
        <f t="shared" si="238"/>
        <v>5</v>
      </c>
      <c r="T1169" s="16">
        <f t="shared" si="239"/>
        <v>1.3333333333333333</v>
      </c>
      <c r="U1169" s="16">
        <f t="shared" si="240"/>
        <v>3.75</v>
      </c>
      <c r="W1169" s="15">
        <f t="shared" si="241"/>
        <v>0</v>
      </c>
      <c r="X1169" s="15">
        <f t="shared" si="242"/>
        <v>1</v>
      </c>
      <c r="Y1169" s="15">
        <f t="shared" si="243"/>
        <v>1</v>
      </c>
      <c r="Z1169" s="15">
        <f t="shared" si="244"/>
        <v>1</v>
      </c>
      <c r="AA1169" s="15">
        <f t="shared" si="245"/>
        <v>0</v>
      </c>
    </row>
    <row r="1170" spans="1:27" x14ac:dyDescent="0.25">
      <c r="A1170" t="s">
        <v>12</v>
      </c>
      <c r="B1170" t="s">
        <v>31</v>
      </c>
      <c r="C1170">
        <v>30113006707561</v>
      </c>
      <c r="D1170" t="s">
        <v>5372</v>
      </c>
      <c r="G1170" t="s">
        <v>6632</v>
      </c>
      <c r="H1170" t="s">
        <v>6633</v>
      </c>
      <c r="I1170">
        <v>10</v>
      </c>
      <c r="J1170">
        <v>0</v>
      </c>
      <c r="K1170">
        <v>5</v>
      </c>
      <c r="L1170">
        <v>0</v>
      </c>
      <c r="N1170" s="15" t="str">
        <f t="shared" si="234"/>
        <v>2019</v>
      </c>
      <c r="O1170" s="15" t="str">
        <f t="shared" si="235"/>
        <v>07</v>
      </c>
      <c r="P1170" s="15">
        <f t="shared" si="236"/>
        <v>201907</v>
      </c>
      <c r="Q1170" s="15">
        <f t="shared" si="246"/>
        <v>202008</v>
      </c>
      <c r="R1170" s="15">
        <f t="shared" si="237"/>
        <v>10</v>
      </c>
      <c r="S1170" s="15">
        <f t="shared" si="238"/>
        <v>5</v>
      </c>
      <c r="T1170" s="16">
        <f t="shared" si="239"/>
        <v>1.3333333333333333</v>
      </c>
      <c r="U1170" s="16">
        <f t="shared" si="240"/>
        <v>7.5</v>
      </c>
      <c r="W1170" s="15">
        <f t="shared" si="241"/>
        <v>0</v>
      </c>
      <c r="X1170" s="15">
        <f t="shared" si="242"/>
        <v>0</v>
      </c>
      <c r="Y1170" s="15">
        <f t="shared" si="243"/>
        <v>0</v>
      </c>
      <c r="Z1170" s="15">
        <f t="shared" si="244"/>
        <v>1</v>
      </c>
      <c r="AA1170" s="15">
        <f t="shared" si="245"/>
        <v>0</v>
      </c>
    </row>
    <row r="1171" spans="1:27" x14ac:dyDescent="0.25">
      <c r="A1171" t="s">
        <v>12</v>
      </c>
      <c r="B1171" t="s">
        <v>31</v>
      </c>
      <c r="C1171">
        <v>30113006707579</v>
      </c>
      <c r="D1171" t="s">
        <v>5372</v>
      </c>
      <c r="G1171" t="s">
        <v>6634</v>
      </c>
      <c r="H1171" t="s">
        <v>6635</v>
      </c>
      <c r="I1171">
        <v>15</v>
      </c>
      <c r="J1171">
        <v>4</v>
      </c>
      <c r="K1171">
        <v>7</v>
      </c>
      <c r="L1171">
        <v>3</v>
      </c>
      <c r="N1171" s="15" t="str">
        <f t="shared" si="234"/>
        <v>2019</v>
      </c>
      <c r="O1171" s="15" t="str">
        <f t="shared" si="235"/>
        <v>07</v>
      </c>
      <c r="P1171" s="15">
        <f t="shared" si="236"/>
        <v>201907</v>
      </c>
      <c r="Q1171" s="15">
        <f t="shared" si="246"/>
        <v>202010</v>
      </c>
      <c r="R1171" s="15">
        <f t="shared" si="237"/>
        <v>19</v>
      </c>
      <c r="S1171" s="15">
        <f t="shared" si="238"/>
        <v>10</v>
      </c>
      <c r="T1171" s="16">
        <f t="shared" si="239"/>
        <v>1.3333333333333333</v>
      </c>
      <c r="U1171" s="16">
        <f t="shared" si="240"/>
        <v>14.25</v>
      </c>
      <c r="W1171" s="15">
        <f t="shared" si="241"/>
        <v>0</v>
      </c>
      <c r="X1171" s="15">
        <f t="shared" si="242"/>
        <v>0</v>
      </c>
      <c r="Y1171" s="15">
        <f t="shared" si="243"/>
        <v>0</v>
      </c>
      <c r="Z1171" s="15">
        <f t="shared" si="244"/>
        <v>0</v>
      </c>
      <c r="AA1171" s="15">
        <f t="shared" si="245"/>
        <v>0</v>
      </c>
    </row>
    <row r="1172" spans="1:27" x14ac:dyDescent="0.25">
      <c r="A1172" t="s">
        <v>12</v>
      </c>
      <c r="B1172" t="s">
        <v>31</v>
      </c>
      <c r="C1172">
        <v>30113006707587</v>
      </c>
      <c r="D1172" t="s">
        <v>5372</v>
      </c>
      <c r="G1172" t="s">
        <v>6636</v>
      </c>
      <c r="H1172" t="s">
        <v>6637</v>
      </c>
      <c r="I1172">
        <v>12</v>
      </c>
      <c r="J1172">
        <v>1</v>
      </c>
      <c r="K1172">
        <v>7</v>
      </c>
      <c r="L1172">
        <v>1</v>
      </c>
      <c r="N1172" s="15" t="str">
        <f t="shared" si="234"/>
        <v>2019</v>
      </c>
      <c r="O1172" s="15" t="str">
        <f t="shared" si="235"/>
        <v>07</v>
      </c>
      <c r="P1172" s="15">
        <f t="shared" si="236"/>
        <v>201907</v>
      </c>
      <c r="Q1172" s="15">
        <f t="shared" si="246"/>
        <v>202010</v>
      </c>
      <c r="R1172" s="15">
        <f t="shared" si="237"/>
        <v>13</v>
      </c>
      <c r="S1172" s="15">
        <f t="shared" si="238"/>
        <v>8</v>
      </c>
      <c r="T1172" s="16">
        <f t="shared" si="239"/>
        <v>1.3333333333333333</v>
      </c>
      <c r="U1172" s="16">
        <f t="shared" si="240"/>
        <v>9.75</v>
      </c>
      <c r="W1172" s="15">
        <f t="shared" si="241"/>
        <v>0</v>
      </c>
      <c r="X1172" s="15">
        <f t="shared" si="242"/>
        <v>0</v>
      </c>
      <c r="Y1172" s="15">
        <f t="shared" si="243"/>
        <v>0</v>
      </c>
      <c r="Z1172" s="15">
        <f t="shared" si="244"/>
        <v>0</v>
      </c>
      <c r="AA1172" s="15">
        <f t="shared" si="245"/>
        <v>0</v>
      </c>
    </row>
    <row r="1173" spans="1:27" x14ac:dyDescent="0.25">
      <c r="A1173" t="s">
        <v>12</v>
      </c>
      <c r="B1173" t="s">
        <v>31</v>
      </c>
      <c r="C1173">
        <v>30113006707835</v>
      </c>
      <c r="D1173" t="s">
        <v>5372</v>
      </c>
      <c r="G1173" t="s">
        <v>6666</v>
      </c>
      <c r="H1173" t="s">
        <v>6667</v>
      </c>
      <c r="I1173">
        <v>10</v>
      </c>
      <c r="J1173">
        <v>1</v>
      </c>
      <c r="K1173">
        <v>5</v>
      </c>
      <c r="L1173">
        <v>0</v>
      </c>
      <c r="N1173" s="15" t="str">
        <f t="shared" si="234"/>
        <v>2019</v>
      </c>
      <c r="O1173" s="15" t="str">
        <f t="shared" si="235"/>
        <v>08</v>
      </c>
      <c r="P1173" s="15">
        <f t="shared" si="236"/>
        <v>201908</v>
      </c>
      <c r="Q1173" s="15">
        <f t="shared" si="246"/>
        <v>202010</v>
      </c>
      <c r="R1173" s="15">
        <f t="shared" si="237"/>
        <v>11</v>
      </c>
      <c r="S1173" s="15">
        <f t="shared" si="238"/>
        <v>5</v>
      </c>
      <c r="T1173" s="16">
        <f t="shared" si="239"/>
        <v>1.25</v>
      </c>
      <c r="U1173" s="16">
        <f t="shared" si="240"/>
        <v>8.8000000000000007</v>
      </c>
      <c r="W1173" s="15">
        <f t="shared" si="241"/>
        <v>0</v>
      </c>
      <c r="X1173" s="15">
        <f t="shared" si="242"/>
        <v>0</v>
      </c>
      <c r="Y1173" s="15">
        <f t="shared" si="243"/>
        <v>0</v>
      </c>
      <c r="Z1173" s="15">
        <f t="shared" si="244"/>
        <v>1</v>
      </c>
      <c r="AA1173" s="15">
        <f t="shared" si="245"/>
        <v>0</v>
      </c>
    </row>
    <row r="1174" spans="1:27" x14ac:dyDescent="0.25">
      <c r="A1174" t="s">
        <v>12</v>
      </c>
      <c r="B1174" t="s">
        <v>31</v>
      </c>
      <c r="C1174">
        <v>30113006707843</v>
      </c>
      <c r="D1174" t="s">
        <v>5372</v>
      </c>
      <c r="G1174" t="s">
        <v>6668</v>
      </c>
      <c r="H1174" t="s">
        <v>6669</v>
      </c>
      <c r="I1174">
        <v>9</v>
      </c>
      <c r="J1174">
        <v>0</v>
      </c>
      <c r="K1174">
        <v>3</v>
      </c>
      <c r="L1174">
        <v>0</v>
      </c>
      <c r="N1174" s="15" t="str">
        <f t="shared" si="234"/>
        <v>2019</v>
      </c>
      <c r="O1174" s="15" t="str">
        <f t="shared" si="235"/>
        <v>08</v>
      </c>
      <c r="P1174" s="15">
        <f t="shared" si="236"/>
        <v>201908</v>
      </c>
      <c r="Q1174" s="15">
        <f t="shared" si="246"/>
        <v>202010</v>
      </c>
      <c r="R1174" s="15">
        <f t="shared" si="237"/>
        <v>9</v>
      </c>
      <c r="S1174" s="15">
        <f t="shared" si="238"/>
        <v>3</v>
      </c>
      <c r="T1174" s="16">
        <f t="shared" si="239"/>
        <v>1.25</v>
      </c>
      <c r="U1174" s="16">
        <f t="shared" si="240"/>
        <v>7.2</v>
      </c>
      <c r="W1174" s="15">
        <f t="shared" si="241"/>
        <v>0</v>
      </c>
      <c r="X1174" s="15">
        <f t="shared" si="242"/>
        <v>0</v>
      </c>
      <c r="Y1174" s="15">
        <f t="shared" si="243"/>
        <v>0</v>
      </c>
      <c r="Z1174" s="15">
        <f t="shared" si="244"/>
        <v>1</v>
      </c>
      <c r="AA1174" s="15">
        <f t="shared" si="245"/>
        <v>0</v>
      </c>
    </row>
    <row r="1175" spans="1:27" x14ac:dyDescent="0.25">
      <c r="A1175" t="s">
        <v>12</v>
      </c>
      <c r="B1175" t="s">
        <v>31</v>
      </c>
      <c r="C1175">
        <v>30113006707918</v>
      </c>
      <c r="D1175" t="s">
        <v>5372</v>
      </c>
      <c r="G1175" t="s">
        <v>6690</v>
      </c>
      <c r="H1175" t="s">
        <v>6691</v>
      </c>
      <c r="I1175">
        <v>14</v>
      </c>
      <c r="J1175">
        <v>1</v>
      </c>
      <c r="K1175">
        <v>6</v>
      </c>
      <c r="L1175">
        <v>1</v>
      </c>
      <c r="N1175" s="15" t="str">
        <f t="shared" si="234"/>
        <v>2019</v>
      </c>
      <c r="O1175" s="15" t="str">
        <f t="shared" si="235"/>
        <v>08</v>
      </c>
      <c r="P1175" s="15">
        <f t="shared" si="236"/>
        <v>201908</v>
      </c>
      <c r="Q1175" s="15">
        <f t="shared" si="246"/>
        <v>202010</v>
      </c>
      <c r="R1175" s="15">
        <f t="shared" si="237"/>
        <v>15</v>
      </c>
      <c r="S1175" s="15">
        <f t="shared" si="238"/>
        <v>7</v>
      </c>
      <c r="T1175" s="16">
        <f t="shared" si="239"/>
        <v>1.25</v>
      </c>
      <c r="U1175" s="16">
        <f t="shared" si="240"/>
        <v>12</v>
      </c>
      <c r="W1175" s="15">
        <f t="shared" si="241"/>
        <v>0</v>
      </c>
      <c r="X1175" s="15">
        <f t="shared" si="242"/>
        <v>0</v>
      </c>
      <c r="Y1175" s="15">
        <f t="shared" si="243"/>
        <v>0</v>
      </c>
      <c r="Z1175" s="15">
        <f t="shared" si="244"/>
        <v>0</v>
      </c>
      <c r="AA1175" s="15">
        <f t="shared" si="245"/>
        <v>0</v>
      </c>
    </row>
    <row r="1176" spans="1:27" x14ac:dyDescent="0.25">
      <c r="A1176" t="s">
        <v>12</v>
      </c>
      <c r="B1176" t="s">
        <v>31</v>
      </c>
      <c r="C1176">
        <v>30113006708494</v>
      </c>
      <c r="D1176" t="s">
        <v>5372</v>
      </c>
      <c r="G1176" t="s">
        <v>6712</v>
      </c>
      <c r="H1176" t="s">
        <v>6713</v>
      </c>
      <c r="I1176">
        <v>15</v>
      </c>
      <c r="J1176">
        <v>1</v>
      </c>
      <c r="K1176">
        <v>4</v>
      </c>
      <c r="L1176">
        <v>1</v>
      </c>
      <c r="N1176" s="15" t="str">
        <f t="shared" si="234"/>
        <v>2019</v>
      </c>
      <c r="O1176" s="15" t="str">
        <f t="shared" si="235"/>
        <v>09</v>
      </c>
      <c r="P1176" s="15">
        <f t="shared" si="236"/>
        <v>201909</v>
      </c>
      <c r="Q1176" s="15">
        <f t="shared" si="246"/>
        <v>202010</v>
      </c>
      <c r="R1176" s="15">
        <f t="shared" si="237"/>
        <v>16</v>
      </c>
      <c r="S1176" s="15">
        <f t="shared" si="238"/>
        <v>5</v>
      </c>
      <c r="T1176" s="16">
        <f t="shared" si="239"/>
        <v>1.1666666666666667</v>
      </c>
      <c r="U1176" s="16">
        <f t="shared" si="240"/>
        <v>13.714285714285714</v>
      </c>
      <c r="W1176" s="15">
        <f t="shared" si="241"/>
        <v>0</v>
      </c>
      <c r="X1176" s="15">
        <f t="shared" si="242"/>
        <v>0</v>
      </c>
      <c r="Y1176" s="15">
        <f t="shared" si="243"/>
        <v>0</v>
      </c>
      <c r="Z1176" s="15">
        <f t="shared" si="244"/>
        <v>1</v>
      </c>
      <c r="AA1176" s="15">
        <f t="shared" si="245"/>
        <v>0</v>
      </c>
    </row>
    <row r="1177" spans="1:27" x14ac:dyDescent="0.25">
      <c r="A1177" t="s">
        <v>12</v>
      </c>
      <c r="B1177" t="s">
        <v>31</v>
      </c>
      <c r="C1177">
        <v>30113006708486</v>
      </c>
      <c r="D1177" t="s">
        <v>5372</v>
      </c>
      <c r="G1177" t="s">
        <v>6714</v>
      </c>
      <c r="H1177" t="s">
        <v>6715</v>
      </c>
      <c r="I1177">
        <v>13</v>
      </c>
      <c r="J1177">
        <v>1</v>
      </c>
      <c r="K1177">
        <v>6</v>
      </c>
      <c r="L1177">
        <v>0</v>
      </c>
      <c r="N1177" s="15" t="str">
        <f t="shared" si="234"/>
        <v>2019</v>
      </c>
      <c r="O1177" s="15" t="str">
        <f t="shared" si="235"/>
        <v>09</v>
      </c>
      <c r="P1177" s="15">
        <f t="shared" si="236"/>
        <v>201909</v>
      </c>
      <c r="Q1177" s="15">
        <f t="shared" si="246"/>
        <v>202009</v>
      </c>
      <c r="R1177" s="15">
        <f t="shared" si="237"/>
        <v>14</v>
      </c>
      <c r="S1177" s="15">
        <f t="shared" si="238"/>
        <v>6</v>
      </c>
      <c r="T1177" s="16">
        <f t="shared" si="239"/>
        <v>1.1666666666666667</v>
      </c>
      <c r="U1177" s="16">
        <f t="shared" si="240"/>
        <v>12</v>
      </c>
      <c r="W1177" s="15">
        <f t="shared" si="241"/>
        <v>0</v>
      </c>
      <c r="X1177" s="15">
        <f t="shared" si="242"/>
        <v>0</v>
      </c>
      <c r="Y1177" s="15">
        <f t="shared" si="243"/>
        <v>0</v>
      </c>
      <c r="Z1177" s="15">
        <f t="shared" si="244"/>
        <v>1</v>
      </c>
      <c r="AA1177" s="15">
        <f t="shared" si="245"/>
        <v>0</v>
      </c>
    </row>
    <row r="1178" spans="1:27" x14ac:dyDescent="0.25">
      <c r="A1178" t="s">
        <v>12</v>
      </c>
      <c r="B1178" t="s">
        <v>31</v>
      </c>
      <c r="C1178">
        <v>30113006708478</v>
      </c>
      <c r="D1178" t="s">
        <v>5372</v>
      </c>
      <c r="G1178" t="s">
        <v>6716</v>
      </c>
      <c r="H1178" t="s">
        <v>6717</v>
      </c>
      <c r="I1178">
        <v>11</v>
      </c>
      <c r="J1178">
        <v>1</v>
      </c>
      <c r="K1178">
        <v>4</v>
      </c>
      <c r="L1178">
        <v>0</v>
      </c>
      <c r="N1178" s="15" t="str">
        <f t="shared" si="234"/>
        <v>2019</v>
      </c>
      <c r="O1178" s="15" t="str">
        <f t="shared" si="235"/>
        <v>09</v>
      </c>
      <c r="P1178" s="15">
        <f t="shared" si="236"/>
        <v>201909</v>
      </c>
      <c r="Q1178" s="15">
        <f t="shared" si="246"/>
        <v>202010</v>
      </c>
      <c r="R1178" s="15">
        <f t="shared" si="237"/>
        <v>12</v>
      </c>
      <c r="S1178" s="15">
        <f t="shared" si="238"/>
        <v>4</v>
      </c>
      <c r="T1178" s="16">
        <f t="shared" si="239"/>
        <v>1.1666666666666667</v>
      </c>
      <c r="U1178" s="16">
        <f t="shared" si="240"/>
        <v>10.285714285714285</v>
      </c>
      <c r="W1178" s="15">
        <f t="shared" si="241"/>
        <v>0</v>
      </c>
      <c r="X1178" s="15">
        <f t="shared" si="242"/>
        <v>0</v>
      </c>
      <c r="Y1178" s="15">
        <f t="shared" si="243"/>
        <v>0</v>
      </c>
      <c r="Z1178" s="15">
        <f t="shared" si="244"/>
        <v>1</v>
      </c>
      <c r="AA1178" s="15">
        <f t="shared" si="245"/>
        <v>0</v>
      </c>
    </row>
    <row r="1179" spans="1:27" x14ac:dyDescent="0.25">
      <c r="A1179" t="s">
        <v>12</v>
      </c>
      <c r="B1179" t="s">
        <v>31</v>
      </c>
      <c r="C1179">
        <v>30113006708460</v>
      </c>
      <c r="D1179" t="s">
        <v>5372</v>
      </c>
      <c r="G1179" t="s">
        <v>6718</v>
      </c>
      <c r="H1179" t="s">
        <v>6719</v>
      </c>
      <c r="I1179">
        <v>17</v>
      </c>
      <c r="J1179">
        <v>0</v>
      </c>
      <c r="K1179">
        <v>5</v>
      </c>
      <c r="L1179">
        <v>0</v>
      </c>
      <c r="N1179" s="15" t="str">
        <f t="shared" si="234"/>
        <v>2019</v>
      </c>
      <c r="O1179" s="15" t="str">
        <f t="shared" si="235"/>
        <v>09</v>
      </c>
      <c r="P1179" s="15">
        <f t="shared" si="236"/>
        <v>201909</v>
      </c>
      <c r="Q1179" s="15">
        <f t="shared" si="246"/>
        <v>202010</v>
      </c>
      <c r="R1179" s="15">
        <f t="shared" si="237"/>
        <v>17</v>
      </c>
      <c r="S1179" s="15">
        <f t="shared" si="238"/>
        <v>5</v>
      </c>
      <c r="T1179" s="16">
        <f t="shared" si="239"/>
        <v>1.1666666666666667</v>
      </c>
      <c r="U1179" s="16">
        <f t="shared" si="240"/>
        <v>14.571428571428571</v>
      </c>
      <c r="W1179" s="15">
        <f t="shared" si="241"/>
        <v>0</v>
      </c>
      <c r="X1179" s="15">
        <f t="shared" si="242"/>
        <v>0</v>
      </c>
      <c r="Y1179" s="15">
        <f t="shared" si="243"/>
        <v>0</v>
      </c>
      <c r="Z1179" s="15">
        <f t="shared" si="244"/>
        <v>1</v>
      </c>
      <c r="AA1179" s="15">
        <f t="shared" si="245"/>
        <v>0</v>
      </c>
    </row>
    <row r="1180" spans="1:27" x14ac:dyDescent="0.25">
      <c r="A1180" t="s">
        <v>12</v>
      </c>
      <c r="B1180" t="s">
        <v>31</v>
      </c>
      <c r="C1180">
        <v>30113006708874</v>
      </c>
      <c r="D1180" t="s">
        <v>5372</v>
      </c>
      <c r="G1180" t="s">
        <v>6824</v>
      </c>
      <c r="H1180" t="s">
        <v>165</v>
      </c>
      <c r="I1180">
        <v>12</v>
      </c>
      <c r="J1180">
        <v>1</v>
      </c>
      <c r="K1180">
        <v>5</v>
      </c>
      <c r="L1180">
        <v>0</v>
      </c>
      <c r="N1180" s="15" t="str">
        <f t="shared" si="234"/>
        <v>2019</v>
      </c>
      <c r="O1180" s="15" t="str">
        <f t="shared" si="235"/>
        <v>10</v>
      </c>
      <c r="P1180" s="15">
        <f t="shared" si="236"/>
        <v>201910</v>
      </c>
      <c r="Q1180" s="15">
        <f t="shared" si="246"/>
        <v>202011</v>
      </c>
      <c r="R1180" s="15">
        <f t="shared" si="237"/>
        <v>13</v>
      </c>
      <c r="S1180" s="15">
        <f t="shared" si="238"/>
        <v>5</v>
      </c>
      <c r="T1180" s="16">
        <f t="shared" si="239"/>
        <v>1.0833333333333333</v>
      </c>
      <c r="U1180" s="16">
        <f t="shared" si="240"/>
        <v>12</v>
      </c>
      <c r="W1180" s="15">
        <f t="shared" si="241"/>
        <v>0</v>
      </c>
      <c r="X1180" s="15">
        <f t="shared" si="242"/>
        <v>0</v>
      </c>
      <c r="Y1180" s="15">
        <f t="shared" si="243"/>
        <v>0</v>
      </c>
      <c r="Z1180" s="15">
        <f t="shared" si="244"/>
        <v>1</v>
      </c>
      <c r="AA1180" s="15">
        <f t="shared" si="245"/>
        <v>0</v>
      </c>
    </row>
    <row r="1181" spans="1:27" x14ac:dyDescent="0.25">
      <c r="A1181" t="s">
        <v>12</v>
      </c>
      <c r="B1181" t="s">
        <v>31</v>
      </c>
      <c r="C1181">
        <v>30113006708882</v>
      </c>
      <c r="D1181" t="s">
        <v>5372</v>
      </c>
      <c r="G1181" t="s">
        <v>6825</v>
      </c>
      <c r="H1181" t="s">
        <v>6826</v>
      </c>
      <c r="I1181">
        <v>9</v>
      </c>
      <c r="J1181">
        <v>0</v>
      </c>
      <c r="K1181">
        <v>3</v>
      </c>
      <c r="L1181">
        <v>0</v>
      </c>
      <c r="N1181" s="15" t="str">
        <f t="shared" si="234"/>
        <v>2019</v>
      </c>
      <c r="O1181" s="15" t="str">
        <f t="shared" si="235"/>
        <v>10</v>
      </c>
      <c r="P1181" s="15">
        <f t="shared" si="236"/>
        <v>201910</v>
      </c>
      <c r="Q1181" s="15">
        <f t="shared" si="246"/>
        <v>202009</v>
      </c>
      <c r="R1181" s="15">
        <f t="shared" si="237"/>
        <v>9</v>
      </c>
      <c r="S1181" s="15">
        <f t="shared" si="238"/>
        <v>3</v>
      </c>
      <c r="T1181" s="16">
        <f t="shared" si="239"/>
        <v>1.0833333333333333</v>
      </c>
      <c r="U1181" s="16">
        <f t="shared" si="240"/>
        <v>8.3076923076923084</v>
      </c>
      <c r="W1181" s="15">
        <f t="shared" si="241"/>
        <v>0</v>
      </c>
      <c r="X1181" s="15">
        <f t="shared" si="242"/>
        <v>0</v>
      </c>
      <c r="Y1181" s="15">
        <f t="shared" si="243"/>
        <v>0</v>
      </c>
      <c r="Z1181" s="15">
        <f t="shared" si="244"/>
        <v>1</v>
      </c>
      <c r="AA1181" s="15">
        <f t="shared" si="245"/>
        <v>0</v>
      </c>
    </row>
    <row r="1182" spans="1:27" x14ac:dyDescent="0.25">
      <c r="A1182" t="s">
        <v>12</v>
      </c>
      <c r="B1182" t="s">
        <v>31</v>
      </c>
      <c r="C1182">
        <v>30113006708890</v>
      </c>
      <c r="D1182" t="s">
        <v>5372</v>
      </c>
      <c r="G1182" t="s">
        <v>6827</v>
      </c>
      <c r="H1182" t="s">
        <v>6828</v>
      </c>
      <c r="I1182">
        <v>12</v>
      </c>
      <c r="J1182">
        <v>2</v>
      </c>
      <c r="K1182">
        <v>5</v>
      </c>
      <c r="L1182">
        <v>2</v>
      </c>
      <c r="N1182" s="15" t="str">
        <f t="shared" si="234"/>
        <v>2019</v>
      </c>
      <c r="O1182" s="15" t="str">
        <f t="shared" si="235"/>
        <v>10</v>
      </c>
      <c r="P1182" s="15">
        <f t="shared" si="236"/>
        <v>201910</v>
      </c>
      <c r="Q1182" s="15">
        <f t="shared" si="246"/>
        <v>202009</v>
      </c>
      <c r="R1182" s="15">
        <f t="shared" si="237"/>
        <v>14</v>
      </c>
      <c r="S1182" s="15">
        <f t="shared" si="238"/>
        <v>7</v>
      </c>
      <c r="T1182" s="16">
        <f t="shared" si="239"/>
        <v>1.0833333333333333</v>
      </c>
      <c r="U1182" s="16">
        <f t="shared" si="240"/>
        <v>12.923076923076923</v>
      </c>
      <c r="W1182" s="15">
        <f t="shared" si="241"/>
        <v>0</v>
      </c>
      <c r="X1182" s="15">
        <f t="shared" si="242"/>
        <v>0</v>
      </c>
      <c r="Y1182" s="15">
        <f t="shared" si="243"/>
        <v>0</v>
      </c>
      <c r="Z1182" s="15">
        <f t="shared" si="244"/>
        <v>0</v>
      </c>
      <c r="AA1182" s="15">
        <f t="shared" si="245"/>
        <v>0</v>
      </c>
    </row>
    <row r="1183" spans="1:27" x14ac:dyDescent="0.25">
      <c r="A1183" t="s">
        <v>12</v>
      </c>
      <c r="B1183" t="s">
        <v>31</v>
      </c>
      <c r="C1183">
        <v>30113006708908</v>
      </c>
      <c r="D1183" t="s">
        <v>5372</v>
      </c>
      <c r="G1183" t="s">
        <v>6829</v>
      </c>
      <c r="H1183" t="s">
        <v>6830</v>
      </c>
      <c r="I1183">
        <v>14</v>
      </c>
      <c r="J1183">
        <v>0</v>
      </c>
      <c r="K1183">
        <v>5</v>
      </c>
      <c r="L1183">
        <v>0</v>
      </c>
      <c r="N1183" s="15" t="str">
        <f t="shared" si="234"/>
        <v>2019</v>
      </c>
      <c r="O1183" s="15" t="str">
        <f t="shared" si="235"/>
        <v>10</v>
      </c>
      <c r="P1183" s="15">
        <f t="shared" si="236"/>
        <v>201910</v>
      </c>
      <c r="Q1183" s="15">
        <f t="shared" si="246"/>
        <v>202010</v>
      </c>
      <c r="R1183" s="15">
        <f t="shared" si="237"/>
        <v>14</v>
      </c>
      <c r="S1183" s="15">
        <f t="shared" si="238"/>
        <v>5</v>
      </c>
      <c r="T1183" s="16">
        <f t="shared" si="239"/>
        <v>1.0833333333333333</v>
      </c>
      <c r="U1183" s="16">
        <f t="shared" si="240"/>
        <v>12.923076923076923</v>
      </c>
      <c r="W1183" s="15">
        <f t="shared" si="241"/>
        <v>0</v>
      </c>
      <c r="X1183" s="15">
        <f t="shared" si="242"/>
        <v>0</v>
      </c>
      <c r="Y1183" s="15">
        <f t="shared" si="243"/>
        <v>0</v>
      </c>
      <c r="Z1183" s="15">
        <f t="shared" si="244"/>
        <v>1</v>
      </c>
      <c r="AA1183" s="15">
        <f t="shared" si="245"/>
        <v>0</v>
      </c>
    </row>
    <row r="1184" spans="1:27" x14ac:dyDescent="0.25">
      <c r="A1184" t="s">
        <v>12</v>
      </c>
      <c r="B1184" t="s">
        <v>31</v>
      </c>
      <c r="C1184">
        <v>30113006708924</v>
      </c>
      <c r="D1184" t="s">
        <v>5372</v>
      </c>
      <c r="G1184" t="s">
        <v>6831</v>
      </c>
      <c r="H1184" t="s">
        <v>6832</v>
      </c>
      <c r="I1184">
        <v>15</v>
      </c>
      <c r="J1184">
        <v>0</v>
      </c>
      <c r="K1184">
        <v>5</v>
      </c>
      <c r="L1184">
        <v>0</v>
      </c>
      <c r="N1184" s="15" t="str">
        <f t="shared" si="234"/>
        <v>2019</v>
      </c>
      <c r="O1184" s="15" t="str">
        <f t="shared" si="235"/>
        <v>10</v>
      </c>
      <c r="P1184" s="15">
        <f t="shared" si="236"/>
        <v>201910</v>
      </c>
      <c r="Q1184" s="15">
        <f t="shared" si="246"/>
        <v>202011</v>
      </c>
      <c r="R1184" s="15">
        <f t="shared" si="237"/>
        <v>15</v>
      </c>
      <c r="S1184" s="15">
        <f t="shared" si="238"/>
        <v>5</v>
      </c>
      <c r="T1184" s="16">
        <f t="shared" si="239"/>
        <v>1.0833333333333333</v>
      </c>
      <c r="U1184" s="16">
        <f t="shared" si="240"/>
        <v>13.846153846153847</v>
      </c>
      <c r="W1184" s="15">
        <f t="shared" si="241"/>
        <v>0</v>
      </c>
      <c r="X1184" s="15">
        <f t="shared" si="242"/>
        <v>0</v>
      </c>
      <c r="Y1184" s="15">
        <f t="shared" si="243"/>
        <v>0</v>
      </c>
      <c r="Z1184" s="15">
        <f t="shared" si="244"/>
        <v>1</v>
      </c>
      <c r="AA1184" s="15">
        <f t="shared" si="245"/>
        <v>0</v>
      </c>
    </row>
    <row r="1185" spans="1:27" x14ac:dyDescent="0.25">
      <c r="A1185" t="s">
        <v>12</v>
      </c>
      <c r="B1185" t="s">
        <v>31</v>
      </c>
      <c r="C1185">
        <v>30113006709039</v>
      </c>
      <c r="D1185" t="s">
        <v>5372</v>
      </c>
      <c r="G1185" t="s">
        <v>6954</v>
      </c>
      <c r="H1185" t="s">
        <v>6955</v>
      </c>
      <c r="I1185">
        <v>11</v>
      </c>
      <c r="J1185">
        <v>0</v>
      </c>
      <c r="K1185">
        <v>2</v>
      </c>
      <c r="L1185">
        <v>0</v>
      </c>
      <c r="N1185" s="15" t="str">
        <f t="shared" si="234"/>
        <v>2019</v>
      </c>
      <c r="O1185" s="15" t="str">
        <f t="shared" si="235"/>
        <v>11</v>
      </c>
      <c r="P1185" s="15">
        <f t="shared" si="236"/>
        <v>201911</v>
      </c>
      <c r="Q1185" s="15">
        <f t="shared" si="246"/>
        <v>202008</v>
      </c>
      <c r="R1185" s="15">
        <f t="shared" si="237"/>
        <v>11</v>
      </c>
      <c r="S1185" s="15">
        <f t="shared" si="238"/>
        <v>2</v>
      </c>
      <c r="T1185" s="16">
        <f t="shared" si="239"/>
        <v>1</v>
      </c>
      <c r="U1185" s="16">
        <f t="shared" si="240"/>
        <v>11</v>
      </c>
      <c r="W1185" s="15">
        <f t="shared" si="241"/>
        <v>0</v>
      </c>
      <c r="X1185" s="15">
        <f t="shared" si="242"/>
        <v>0</v>
      </c>
      <c r="Y1185" s="15">
        <f t="shared" si="243"/>
        <v>0</v>
      </c>
      <c r="Z1185" s="15">
        <f t="shared" si="244"/>
        <v>1</v>
      </c>
      <c r="AA1185" s="15">
        <f t="shared" si="245"/>
        <v>0</v>
      </c>
    </row>
    <row r="1186" spans="1:27" x14ac:dyDescent="0.25">
      <c r="A1186" t="s">
        <v>12</v>
      </c>
      <c r="B1186" t="s">
        <v>31</v>
      </c>
      <c r="C1186">
        <v>30113006709021</v>
      </c>
      <c r="D1186" t="s">
        <v>5372</v>
      </c>
      <c r="G1186" t="s">
        <v>6956</v>
      </c>
      <c r="H1186" t="s">
        <v>6957</v>
      </c>
      <c r="I1186">
        <v>10</v>
      </c>
      <c r="J1186">
        <v>1</v>
      </c>
      <c r="K1186">
        <v>4</v>
      </c>
      <c r="L1186">
        <v>1</v>
      </c>
      <c r="N1186" s="15" t="str">
        <f t="shared" si="234"/>
        <v>2019</v>
      </c>
      <c r="O1186" s="15" t="str">
        <f t="shared" si="235"/>
        <v>11</v>
      </c>
      <c r="P1186" s="15">
        <f t="shared" si="236"/>
        <v>201911</v>
      </c>
      <c r="Q1186" s="15">
        <f t="shared" si="246"/>
        <v>202008</v>
      </c>
      <c r="R1186" s="15">
        <f t="shared" si="237"/>
        <v>11</v>
      </c>
      <c r="S1186" s="15">
        <f t="shared" si="238"/>
        <v>5</v>
      </c>
      <c r="T1186" s="16">
        <f t="shared" si="239"/>
        <v>1</v>
      </c>
      <c r="U1186" s="16">
        <f t="shared" si="240"/>
        <v>11</v>
      </c>
      <c r="W1186" s="15">
        <f t="shared" si="241"/>
        <v>0</v>
      </c>
      <c r="X1186" s="15">
        <f t="shared" si="242"/>
        <v>0</v>
      </c>
      <c r="Y1186" s="15">
        <f t="shared" si="243"/>
        <v>0</v>
      </c>
      <c r="Z1186" s="15">
        <f t="shared" si="244"/>
        <v>1</v>
      </c>
      <c r="AA1186" s="15">
        <f t="shared" si="245"/>
        <v>0</v>
      </c>
    </row>
    <row r="1187" spans="1:27" x14ac:dyDescent="0.25">
      <c r="A1187" t="s">
        <v>12</v>
      </c>
      <c r="B1187" t="s">
        <v>31</v>
      </c>
      <c r="C1187">
        <v>30113006709047</v>
      </c>
      <c r="D1187" t="s">
        <v>5372</v>
      </c>
      <c r="G1187" t="s">
        <v>6958</v>
      </c>
      <c r="H1187" t="s">
        <v>6959</v>
      </c>
      <c r="I1187">
        <v>8</v>
      </c>
      <c r="J1187">
        <v>1</v>
      </c>
      <c r="K1187">
        <v>3</v>
      </c>
      <c r="L1187">
        <v>0</v>
      </c>
      <c r="N1187" s="15" t="str">
        <f t="shared" si="234"/>
        <v>2019</v>
      </c>
      <c r="O1187" s="15" t="str">
        <f t="shared" si="235"/>
        <v>11</v>
      </c>
      <c r="P1187" s="15">
        <f t="shared" si="236"/>
        <v>201911</v>
      </c>
      <c r="Q1187" s="15">
        <f t="shared" si="246"/>
        <v>202009</v>
      </c>
      <c r="R1187" s="15">
        <f t="shared" si="237"/>
        <v>9</v>
      </c>
      <c r="S1187" s="15">
        <f t="shared" si="238"/>
        <v>3</v>
      </c>
      <c r="T1187" s="16">
        <f t="shared" si="239"/>
        <v>1</v>
      </c>
      <c r="U1187" s="16">
        <f t="shared" si="240"/>
        <v>9</v>
      </c>
      <c r="W1187" s="15">
        <f t="shared" si="241"/>
        <v>0</v>
      </c>
      <c r="X1187" s="15">
        <f t="shared" si="242"/>
        <v>0</v>
      </c>
      <c r="Y1187" s="15">
        <f t="shared" si="243"/>
        <v>0</v>
      </c>
      <c r="Z1187" s="15">
        <f t="shared" si="244"/>
        <v>1</v>
      </c>
      <c r="AA1187" s="15">
        <f t="shared" si="245"/>
        <v>0</v>
      </c>
    </row>
    <row r="1188" spans="1:27" x14ac:dyDescent="0.25">
      <c r="A1188" t="s">
        <v>12</v>
      </c>
      <c r="B1188" t="s">
        <v>31</v>
      </c>
      <c r="C1188">
        <v>30113006709054</v>
      </c>
      <c r="D1188" t="s">
        <v>5372</v>
      </c>
      <c r="G1188" t="s">
        <v>6960</v>
      </c>
      <c r="H1188" t="s">
        <v>6961</v>
      </c>
      <c r="I1188">
        <v>10</v>
      </c>
      <c r="J1188">
        <v>2</v>
      </c>
      <c r="K1188">
        <v>3</v>
      </c>
      <c r="L1188">
        <v>2</v>
      </c>
      <c r="N1188" s="15" t="str">
        <f t="shared" si="234"/>
        <v>2019</v>
      </c>
      <c r="O1188" s="15" t="str">
        <f t="shared" si="235"/>
        <v>11</v>
      </c>
      <c r="P1188" s="15">
        <f t="shared" si="236"/>
        <v>201911</v>
      </c>
      <c r="Q1188" s="15">
        <f t="shared" si="246"/>
        <v>202010</v>
      </c>
      <c r="R1188" s="15">
        <f t="shared" si="237"/>
        <v>12</v>
      </c>
      <c r="S1188" s="15">
        <f t="shared" si="238"/>
        <v>5</v>
      </c>
      <c r="T1188" s="16">
        <f t="shared" si="239"/>
        <v>1</v>
      </c>
      <c r="U1188" s="16">
        <f t="shared" si="240"/>
        <v>12</v>
      </c>
      <c r="W1188" s="15">
        <f t="shared" si="241"/>
        <v>0</v>
      </c>
      <c r="X1188" s="15">
        <f t="shared" si="242"/>
        <v>0</v>
      </c>
      <c r="Y1188" s="15">
        <f t="shared" si="243"/>
        <v>0</v>
      </c>
      <c r="Z1188" s="15">
        <f t="shared" si="244"/>
        <v>1</v>
      </c>
      <c r="AA1188" s="15">
        <f t="shared" si="245"/>
        <v>0</v>
      </c>
    </row>
    <row r="1189" spans="1:27" x14ac:dyDescent="0.25">
      <c r="A1189" t="s">
        <v>12</v>
      </c>
      <c r="B1189" t="s">
        <v>31</v>
      </c>
      <c r="C1189">
        <v>30113006815109</v>
      </c>
      <c r="D1189" t="s">
        <v>5372</v>
      </c>
      <c r="G1189" t="s">
        <v>7033</v>
      </c>
      <c r="H1189" t="s">
        <v>7034</v>
      </c>
      <c r="I1189">
        <v>9</v>
      </c>
      <c r="J1189">
        <v>0</v>
      </c>
      <c r="K1189">
        <v>2</v>
      </c>
      <c r="L1189">
        <v>0</v>
      </c>
      <c r="N1189" s="15" t="str">
        <f t="shared" si="234"/>
        <v>2019</v>
      </c>
      <c r="O1189" s="15" t="str">
        <f t="shared" si="235"/>
        <v>11</v>
      </c>
      <c r="P1189" s="15">
        <f t="shared" si="236"/>
        <v>201911</v>
      </c>
      <c r="Q1189" s="15">
        <f t="shared" si="246"/>
        <v>202010</v>
      </c>
      <c r="R1189" s="15">
        <f t="shared" si="237"/>
        <v>9</v>
      </c>
      <c r="S1189" s="15">
        <f t="shared" si="238"/>
        <v>2</v>
      </c>
      <c r="T1189" s="16">
        <f t="shared" si="239"/>
        <v>1</v>
      </c>
      <c r="U1189" s="16">
        <f t="shared" si="240"/>
        <v>9</v>
      </c>
      <c r="W1189" s="15">
        <f t="shared" si="241"/>
        <v>0</v>
      </c>
      <c r="X1189" s="15">
        <f t="shared" si="242"/>
        <v>0</v>
      </c>
      <c r="Y1189" s="15">
        <f t="shared" si="243"/>
        <v>0</v>
      </c>
      <c r="Z1189" s="15">
        <f t="shared" si="244"/>
        <v>1</v>
      </c>
      <c r="AA1189" s="15">
        <f t="shared" si="245"/>
        <v>0</v>
      </c>
    </row>
    <row r="1190" spans="1:27" x14ac:dyDescent="0.25">
      <c r="A1190" t="s">
        <v>12</v>
      </c>
      <c r="B1190" t="s">
        <v>31</v>
      </c>
      <c r="C1190">
        <v>30113006815117</v>
      </c>
      <c r="D1190" t="s">
        <v>5372</v>
      </c>
      <c r="G1190" t="s">
        <v>7035</v>
      </c>
      <c r="H1190" t="s">
        <v>7036</v>
      </c>
      <c r="I1190">
        <v>10</v>
      </c>
      <c r="J1190">
        <v>1</v>
      </c>
      <c r="K1190">
        <v>3</v>
      </c>
      <c r="L1190">
        <v>0</v>
      </c>
      <c r="N1190" s="15" t="str">
        <f t="shared" si="234"/>
        <v>2019</v>
      </c>
      <c r="O1190" s="15" t="str">
        <f t="shared" si="235"/>
        <v>11</v>
      </c>
      <c r="P1190" s="15">
        <f t="shared" si="236"/>
        <v>201911</v>
      </c>
      <c r="Q1190" s="15">
        <f t="shared" si="246"/>
        <v>202010</v>
      </c>
      <c r="R1190" s="15">
        <f t="shared" si="237"/>
        <v>11</v>
      </c>
      <c r="S1190" s="15">
        <f t="shared" si="238"/>
        <v>3</v>
      </c>
      <c r="T1190" s="16">
        <f t="shared" si="239"/>
        <v>1</v>
      </c>
      <c r="U1190" s="16">
        <f t="shared" si="240"/>
        <v>11</v>
      </c>
      <c r="W1190" s="15">
        <f t="shared" si="241"/>
        <v>0</v>
      </c>
      <c r="X1190" s="15">
        <f t="shared" si="242"/>
        <v>0</v>
      </c>
      <c r="Y1190" s="15">
        <f t="shared" si="243"/>
        <v>0</v>
      </c>
      <c r="Z1190" s="15">
        <f t="shared" si="244"/>
        <v>1</v>
      </c>
      <c r="AA1190" s="15">
        <f t="shared" si="245"/>
        <v>0</v>
      </c>
    </row>
    <row r="1191" spans="1:27" x14ac:dyDescent="0.25">
      <c r="A1191" t="s">
        <v>12</v>
      </c>
      <c r="B1191" t="s">
        <v>31</v>
      </c>
      <c r="C1191">
        <v>30113006818723</v>
      </c>
      <c r="D1191" t="s">
        <v>5372</v>
      </c>
      <c r="G1191" t="s">
        <v>7151</v>
      </c>
      <c r="H1191" t="s">
        <v>7152</v>
      </c>
      <c r="I1191">
        <v>6</v>
      </c>
      <c r="J1191">
        <v>1</v>
      </c>
      <c r="N1191" s="15" t="str">
        <f t="shared" si="234"/>
        <v>2020</v>
      </c>
      <c r="O1191" s="15" t="str">
        <f t="shared" si="235"/>
        <v>01</v>
      </c>
      <c r="P1191" s="15">
        <f t="shared" si="236"/>
        <v>202001</v>
      </c>
      <c r="Q1191" s="15">
        <f t="shared" si="246"/>
        <v>202010</v>
      </c>
      <c r="R1191" s="15">
        <f t="shared" si="237"/>
        <v>7</v>
      </c>
      <c r="S1191" s="15">
        <f t="shared" si="238"/>
        <v>0</v>
      </c>
      <c r="T1191" s="16">
        <f t="shared" si="239"/>
        <v>0.83333333333333337</v>
      </c>
      <c r="U1191" s="16">
        <f t="shared" si="240"/>
        <v>7</v>
      </c>
      <c r="W1191" s="15">
        <f t="shared" si="241"/>
        <v>0</v>
      </c>
      <c r="X1191" s="15">
        <f t="shared" si="242"/>
        <v>0</v>
      </c>
      <c r="Y1191" s="15">
        <f t="shared" si="243"/>
        <v>0</v>
      </c>
      <c r="Z1191" s="15">
        <f t="shared" si="244"/>
        <v>1</v>
      </c>
      <c r="AA1191" s="15">
        <f t="shared" si="245"/>
        <v>0</v>
      </c>
    </row>
    <row r="1192" spans="1:27" x14ac:dyDescent="0.25">
      <c r="A1192" t="s">
        <v>12</v>
      </c>
      <c r="B1192" t="s">
        <v>31</v>
      </c>
      <c r="C1192">
        <v>30113006818731</v>
      </c>
      <c r="D1192" t="s">
        <v>5372</v>
      </c>
      <c r="G1192" t="s">
        <v>7153</v>
      </c>
      <c r="H1192" t="s">
        <v>7154</v>
      </c>
      <c r="I1192">
        <v>7</v>
      </c>
      <c r="J1192">
        <v>0</v>
      </c>
      <c r="N1192" s="15" t="str">
        <f t="shared" si="234"/>
        <v>2020</v>
      </c>
      <c r="O1192" s="15" t="str">
        <f t="shared" si="235"/>
        <v>01</v>
      </c>
      <c r="P1192" s="15">
        <f t="shared" si="236"/>
        <v>202001</v>
      </c>
      <c r="Q1192" s="15">
        <f t="shared" si="246"/>
        <v>202010</v>
      </c>
      <c r="R1192" s="15">
        <f t="shared" si="237"/>
        <v>7</v>
      </c>
      <c r="S1192" s="15">
        <f t="shared" si="238"/>
        <v>0</v>
      </c>
      <c r="T1192" s="16">
        <f t="shared" si="239"/>
        <v>0.83333333333333337</v>
      </c>
      <c r="U1192" s="16">
        <f t="shared" si="240"/>
        <v>7</v>
      </c>
      <c r="W1192" s="15">
        <f t="shared" si="241"/>
        <v>0</v>
      </c>
      <c r="X1192" s="15">
        <f t="shared" si="242"/>
        <v>0</v>
      </c>
      <c r="Y1192" s="15">
        <f t="shared" si="243"/>
        <v>0</v>
      </c>
      <c r="Z1192" s="15">
        <f t="shared" si="244"/>
        <v>1</v>
      </c>
      <c r="AA1192" s="15">
        <f t="shared" si="245"/>
        <v>0</v>
      </c>
    </row>
    <row r="1193" spans="1:27" x14ac:dyDescent="0.25">
      <c r="A1193" t="s">
        <v>12</v>
      </c>
      <c r="B1193" t="s">
        <v>31</v>
      </c>
      <c r="C1193">
        <v>30113006818749</v>
      </c>
      <c r="D1193" t="s">
        <v>5372</v>
      </c>
      <c r="G1193" t="s">
        <v>7155</v>
      </c>
      <c r="H1193" t="s">
        <v>7156</v>
      </c>
      <c r="I1193">
        <v>11</v>
      </c>
      <c r="J1193">
        <v>0</v>
      </c>
      <c r="N1193" s="15" t="str">
        <f t="shared" si="234"/>
        <v>2020</v>
      </c>
      <c r="O1193" s="15" t="str">
        <f t="shared" si="235"/>
        <v>01</v>
      </c>
      <c r="P1193" s="15">
        <f t="shared" si="236"/>
        <v>202001</v>
      </c>
      <c r="Q1193" s="15">
        <f t="shared" si="246"/>
        <v>202010</v>
      </c>
      <c r="R1193" s="15">
        <f t="shared" si="237"/>
        <v>11</v>
      </c>
      <c r="S1193" s="15">
        <f t="shared" si="238"/>
        <v>0</v>
      </c>
      <c r="T1193" s="16">
        <f t="shared" si="239"/>
        <v>0.83333333333333337</v>
      </c>
      <c r="U1193" s="16">
        <f t="shared" si="240"/>
        <v>11</v>
      </c>
      <c r="W1193" s="15">
        <f t="shared" si="241"/>
        <v>0</v>
      </c>
      <c r="X1193" s="15">
        <f t="shared" si="242"/>
        <v>0</v>
      </c>
      <c r="Y1193" s="15">
        <f t="shared" si="243"/>
        <v>0</v>
      </c>
      <c r="Z1193" s="15">
        <f t="shared" si="244"/>
        <v>1</v>
      </c>
      <c r="AA1193" s="15">
        <f t="shared" si="245"/>
        <v>0</v>
      </c>
    </row>
    <row r="1194" spans="1:27" x14ac:dyDescent="0.25">
      <c r="A1194" t="s">
        <v>12</v>
      </c>
      <c r="B1194" t="s">
        <v>31</v>
      </c>
      <c r="C1194">
        <v>30113006818756</v>
      </c>
      <c r="D1194" t="s">
        <v>5372</v>
      </c>
      <c r="G1194" t="s">
        <v>7157</v>
      </c>
      <c r="H1194" t="s">
        <v>7158</v>
      </c>
      <c r="I1194">
        <v>6</v>
      </c>
      <c r="J1194">
        <v>0</v>
      </c>
      <c r="N1194" s="15" t="str">
        <f t="shared" si="234"/>
        <v>2020</v>
      </c>
      <c r="O1194" s="15" t="str">
        <f t="shared" si="235"/>
        <v>01</v>
      </c>
      <c r="P1194" s="15">
        <f t="shared" si="236"/>
        <v>202001</v>
      </c>
      <c r="Q1194" s="15">
        <f t="shared" si="246"/>
        <v>202010</v>
      </c>
      <c r="R1194" s="15">
        <f t="shared" si="237"/>
        <v>6</v>
      </c>
      <c r="S1194" s="15">
        <f t="shared" si="238"/>
        <v>0</v>
      </c>
      <c r="T1194" s="16">
        <f t="shared" si="239"/>
        <v>0.83333333333333337</v>
      </c>
      <c r="U1194" s="16">
        <f t="shared" si="240"/>
        <v>6</v>
      </c>
      <c r="W1194" s="15">
        <f t="shared" si="241"/>
        <v>0</v>
      </c>
      <c r="X1194" s="15">
        <f t="shared" si="242"/>
        <v>0</v>
      </c>
      <c r="Y1194" s="15">
        <f t="shared" si="243"/>
        <v>1</v>
      </c>
      <c r="Z1194" s="15">
        <f t="shared" si="244"/>
        <v>1</v>
      </c>
      <c r="AA1194" s="15">
        <f t="shared" si="245"/>
        <v>0</v>
      </c>
    </row>
    <row r="1195" spans="1:27" x14ac:dyDescent="0.25">
      <c r="A1195" t="s">
        <v>12</v>
      </c>
      <c r="B1195" t="s">
        <v>31</v>
      </c>
      <c r="C1195">
        <v>30113006813336</v>
      </c>
      <c r="D1195" t="s">
        <v>5372</v>
      </c>
      <c r="G1195" t="s">
        <v>7159</v>
      </c>
      <c r="H1195" t="s">
        <v>7160</v>
      </c>
      <c r="I1195">
        <v>9</v>
      </c>
      <c r="J1195">
        <v>0</v>
      </c>
      <c r="N1195" s="15" t="str">
        <f t="shared" si="234"/>
        <v>2020</v>
      </c>
      <c r="O1195" s="15" t="str">
        <f t="shared" si="235"/>
        <v>01</v>
      </c>
      <c r="P1195" s="15">
        <f t="shared" si="236"/>
        <v>202001</v>
      </c>
      <c r="Q1195" s="15">
        <f t="shared" si="246"/>
        <v>202010</v>
      </c>
      <c r="R1195" s="15">
        <f t="shared" si="237"/>
        <v>9</v>
      </c>
      <c r="S1195" s="15">
        <f t="shared" si="238"/>
        <v>0</v>
      </c>
      <c r="T1195" s="16">
        <f t="shared" si="239"/>
        <v>0.83333333333333337</v>
      </c>
      <c r="U1195" s="16">
        <f t="shared" si="240"/>
        <v>9</v>
      </c>
      <c r="W1195" s="15">
        <f t="shared" si="241"/>
        <v>0</v>
      </c>
      <c r="X1195" s="15">
        <f t="shared" si="242"/>
        <v>0</v>
      </c>
      <c r="Y1195" s="15">
        <f t="shared" si="243"/>
        <v>0</v>
      </c>
      <c r="Z1195" s="15">
        <f t="shared" si="244"/>
        <v>1</v>
      </c>
      <c r="AA1195" s="15">
        <f t="shared" si="245"/>
        <v>0</v>
      </c>
    </row>
    <row r="1196" spans="1:27" x14ac:dyDescent="0.25">
      <c r="A1196" t="s">
        <v>12</v>
      </c>
      <c r="B1196" t="s">
        <v>31</v>
      </c>
      <c r="C1196">
        <v>30113006813328</v>
      </c>
      <c r="D1196" t="s">
        <v>5372</v>
      </c>
      <c r="G1196" t="s">
        <v>7161</v>
      </c>
      <c r="H1196" t="s">
        <v>7162</v>
      </c>
      <c r="I1196">
        <v>6</v>
      </c>
      <c r="J1196">
        <v>0</v>
      </c>
      <c r="N1196" s="15" t="str">
        <f t="shared" si="234"/>
        <v>2020</v>
      </c>
      <c r="O1196" s="15" t="str">
        <f t="shared" si="235"/>
        <v>01</v>
      </c>
      <c r="P1196" s="15">
        <f t="shared" si="236"/>
        <v>202001</v>
      </c>
      <c r="Q1196" s="15">
        <f t="shared" si="246"/>
        <v>202010</v>
      </c>
      <c r="R1196" s="15">
        <f t="shared" si="237"/>
        <v>6</v>
      </c>
      <c r="S1196" s="15">
        <f t="shared" si="238"/>
        <v>0</v>
      </c>
      <c r="T1196" s="16">
        <f t="shared" si="239"/>
        <v>0.83333333333333337</v>
      </c>
      <c r="U1196" s="16">
        <f t="shared" si="240"/>
        <v>6</v>
      </c>
      <c r="W1196" s="15">
        <f t="shared" si="241"/>
        <v>0</v>
      </c>
      <c r="X1196" s="15">
        <f t="shared" si="242"/>
        <v>0</v>
      </c>
      <c r="Y1196" s="15">
        <f t="shared" si="243"/>
        <v>1</v>
      </c>
      <c r="Z1196" s="15">
        <f t="shared" si="244"/>
        <v>1</v>
      </c>
      <c r="AA1196" s="15">
        <f t="shared" si="245"/>
        <v>0</v>
      </c>
    </row>
    <row r="1197" spans="1:27" x14ac:dyDescent="0.25">
      <c r="A1197" t="s">
        <v>12</v>
      </c>
      <c r="B1197" t="s">
        <v>31</v>
      </c>
      <c r="C1197">
        <v>30113006813310</v>
      </c>
      <c r="D1197" t="s">
        <v>5372</v>
      </c>
      <c r="G1197" t="s">
        <v>7163</v>
      </c>
      <c r="H1197" t="s">
        <v>7164</v>
      </c>
      <c r="I1197">
        <v>10</v>
      </c>
      <c r="J1197">
        <v>0</v>
      </c>
      <c r="N1197" s="15" t="str">
        <f t="shared" si="234"/>
        <v>2020</v>
      </c>
      <c r="O1197" s="15" t="str">
        <f t="shared" si="235"/>
        <v>01</v>
      </c>
      <c r="P1197" s="15">
        <f t="shared" si="236"/>
        <v>202001</v>
      </c>
      <c r="Q1197" s="15">
        <f t="shared" si="246"/>
        <v>202011</v>
      </c>
      <c r="R1197" s="15">
        <f t="shared" si="237"/>
        <v>10</v>
      </c>
      <c r="S1197" s="15">
        <f t="shared" si="238"/>
        <v>0</v>
      </c>
      <c r="T1197" s="16">
        <f t="shared" si="239"/>
        <v>0.83333333333333337</v>
      </c>
      <c r="U1197" s="16">
        <f t="shared" si="240"/>
        <v>10</v>
      </c>
      <c r="W1197" s="15">
        <f t="shared" si="241"/>
        <v>0</v>
      </c>
      <c r="X1197" s="15">
        <f t="shared" si="242"/>
        <v>0</v>
      </c>
      <c r="Y1197" s="15">
        <f t="shared" si="243"/>
        <v>0</v>
      </c>
      <c r="Z1197" s="15">
        <f t="shared" si="244"/>
        <v>1</v>
      </c>
      <c r="AA1197" s="15">
        <f t="shared" si="245"/>
        <v>0</v>
      </c>
    </row>
    <row r="1198" spans="1:27" x14ac:dyDescent="0.25">
      <c r="A1198" t="s">
        <v>12</v>
      </c>
      <c r="B1198" t="s">
        <v>31</v>
      </c>
      <c r="C1198">
        <v>30113006813302</v>
      </c>
      <c r="D1198" t="s">
        <v>5372</v>
      </c>
      <c r="G1198" t="s">
        <v>7165</v>
      </c>
      <c r="H1198" t="s">
        <v>7166</v>
      </c>
      <c r="I1198">
        <v>8</v>
      </c>
      <c r="J1198">
        <v>1</v>
      </c>
      <c r="N1198" s="15" t="str">
        <f t="shared" si="234"/>
        <v>2020</v>
      </c>
      <c r="O1198" s="15" t="str">
        <f t="shared" si="235"/>
        <v>01</v>
      </c>
      <c r="P1198" s="15">
        <f t="shared" si="236"/>
        <v>202001</v>
      </c>
      <c r="Q1198" s="15">
        <f t="shared" si="246"/>
        <v>202009</v>
      </c>
      <c r="R1198" s="15">
        <f t="shared" si="237"/>
        <v>9</v>
      </c>
      <c r="S1198" s="15">
        <f t="shared" si="238"/>
        <v>0</v>
      </c>
      <c r="T1198" s="16">
        <f t="shared" si="239"/>
        <v>0.83333333333333337</v>
      </c>
      <c r="U1198" s="16">
        <f t="shared" si="240"/>
        <v>9</v>
      </c>
      <c r="W1198" s="15">
        <f t="shared" si="241"/>
        <v>0</v>
      </c>
      <c r="X1198" s="15">
        <f t="shared" si="242"/>
        <v>0</v>
      </c>
      <c r="Y1198" s="15">
        <f t="shared" si="243"/>
        <v>0</v>
      </c>
      <c r="Z1198" s="15">
        <f t="shared" si="244"/>
        <v>1</v>
      </c>
      <c r="AA1198" s="15">
        <f t="shared" si="245"/>
        <v>0</v>
      </c>
    </row>
    <row r="1199" spans="1:27" x14ac:dyDescent="0.25">
      <c r="A1199" t="s">
        <v>12</v>
      </c>
      <c r="B1199" t="s">
        <v>31</v>
      </c>
      <c r="C1199">
        <v>30113006817410</v>
      </c>
      <c r="D1199" t="s">
        <v>5372</v>
      </c>
      <c r="G1199" t="s">
        <v>7238</v>
      </c>
      <c r="H1199" t="s">
        <v>7239</v>
      </c>
      <c r="I1199">
        <v>9</v>
      </c>
      <c r="J1199">
        <v>0</v>
      </c>
      <c r="N1199" s="15" t="str">
        <f t="shared" si="234"/>
        <v>2020</v>
      </c>
      <c r="O1199" s="15" t="str">
        <f t="shared" si="235"/>
        <v>01</v>
      </c>
      <c r="P1199" s="15">
        <f t="shared" si="236"/>
        <v>202001</v>
      </c>
      <c r="Q1199" s="15">
        <f t="shared" si="246"/>
        <v>202010</v>
      </c>
      <c r="R1199" s="15">
        <f t="shared" si="237"/>
        <v>9</v>
      </c>
      <c r="S1199" s="15">
        <f t="shared" si="238"/>
        <v>0</v>
      </c>
      <c r="T1199" s="16">
        <f t="shared" si="239"/>
        <v>0.83333333333333337</v>
      </c>
      <c r="U1199" s="16">
        <f t="shared" si="240"/>
        <v>9</v>
      </c>
      <c r="W1199" s="15">
        <f t="shared" si="241"/>
        <v>0</v>
      </c>
      <c r="X1199" s="15">
        <f t="shared" si="242"/>
        <v>0</v>
      </c>
      <c r="Y1199" s="15">
        <f t="shared" si="243"/>
        <v>0</v>
      </c>
      <c r="Z1199" s="15">
        <f t="shared" si="244"/>
        <v>1</v>
      </c>
      <c r="AA1199" s="15">
        <f t="shared" si="245"/>
        <v>0</v>
      </c>
    </row>
    <row r="1200" spans="1:27" x14ac:dyDescent="0.25">
      <c r="A1200" t="s">
        <v>12</v>
      </c>
      <c r="B1200" t="s">
        <v>31</v>
      </c>
      <c r="C1200">
        <v>30113006818384</v>
      </c>
      <c r="D1200" t="s">
        <v>5372</v>
      </c>
      <c r="G1200" t="s">
        <v>7240</v>
      </c>
      <c r="H1200" t="s">
        <v>7241</v>
      </c>
      <c r="I1200">
        <v>9</v>
      </c>
      <c r="J1200">
        <v>0</v>
      </c>
      <c r="N1200" s="15" t="str">
        <f t="shared" si="234"/>
        <v>2020</v>
      </c>
      <c r="O1200" s="15" t="str">
        <f t="shared" si="235"/>
        <v>01</v>
      </c>
      <c r="P1200" s="15">
        <f t="shared" si="236"/>
        <v>202001</v>
      </c>
      <c r="Q1200" s="15">
        <f t="shared" si="246"/>
        <v>202010</v>
      </c>
      <c r="R1200" s="15">
        <f t="shared" si="237"/>
        <v>9</v>
      </c>
      <c r="S1200" s="15">
        <f t="shared" si="238"/>
        <v>0</v>
      </c>
      <c r="T1200" s="16">
        <f t="shared" si="239"/>
        <v>0.83333333333333337</v>
      </c>
      <c r="U1200" s="16">
        <f t="shared" si="240"/>
        <v>9</v>
      </c>
      <c r="W1200" s="15">
        <f t="shared" si="241"/>
        <v>0</v>
      </c>
      <c r="X1200" s="15">
        <f t="shared" si="242"/>
        <v>0</v>
      </c>
      <c r="Y1200" s="15">
        <f t="shared" si="243"/>
        <v>0</v>
      </c>
      <c r="Z1200" s="15">
        <f t="shared" si="244"/>
        <v>1</v>
      </c>
      <c r="AA1200" s="15">
        <f t="shared" si="245"/>
        <v>0</v>
      </c>
    </row>
    <row r="1201" spans="1:27" x14ac:dyDescent="0.25">
      <c r="A1201" t="s">
        <v>12</v>
      </c>
      <c r="B1201" t="s">
        <v>31</v>
      </c>
      <c r="C1201">
        <v>30113006818608</v>
      </c>
      <c r="D1201" t="s">
        <v>5372</v>
      </c>
      <c r="G1201" t="s">
        <v>7242</v>
      </c>
      <c r="H1201" t="s">
        <v>7243</v>
      </c>
      <c r="I1201">
        <v>8</v>
      </c>
      <c r="J1201">
        <v>0</v>
      </c>
      <c r="N1201" s="15" t="str">
        <f t="shared" si="234"/>
        <v>2020</v>
      </c>
      <c r="O1201" s="15" t="str">
        <f t="shared" si="235"/>
        <v>01</v>
      </c>
      <c r="P1201" s="15">
        <f t="shared" si="236"/>
        <v>202001</v>
      </c>
      <c r="Q1201" s="15">
        <f t="shared" si="246"/>
        <v>202010</v>
      </c>
      <c r="R1201" s="15">
        <f t="shared" si="237"/>
        <v>8</v>
      </c>
      <c r="S1201" s="15">
        <f t="shared" si="238"/>
        <v>0</v>
      </c>
      <c r="T1201" s="16">
        <f t="shared" si="239"/>
        <v>0.83333333333333337</v>
      </c>
      <c r="U1201" s="16">
        <f t="shared" si="240"/>
        <v>8</v>
      </c>
      <c r="W1201" s="15">
        <f t="shared" si="241"/>
        <v>0</v>
      </c>
      <c r="X1201" s="15">
        <f t="shared" si="242"/>
        <v>0</v>
      </c>
      <c r="Y1201" s="15">
        <f t="shared" si="243"/>
        <v>0</v>
      </c>
      <c r="Z1201" s="15">
        <f t="shared" si="244"/>
        <v>1</v>
      </c>
      <c r="AA1201" s="15">
        <f t="shared" si="245"/>
        <v>0</v>
      </c>
    </row>
    <row r="1202" spans="1:27" x14ac:dyDescent="0.25">
      <c r="A1202" t="s">
        <v>12</v>
      </c>
      <c r="B1202" t="s">
        <v>31</v>
      </c>
      <c r="C1202">
        <v>30113006813724</v>
      </c>
      <c r="D1202" t="s">
        <v>5372</v>
      </c>
      <c r="G1202" t="s">
        <v>7244</v>
      </c>
      <c r="H1202" t="s">
        <v>7245</v>
      </c>
      <c r="I1202">
        <v>6</v>
      </c>
      <c r="J1202">
        <v>1</v>
      </c>
      <c r="N1202" s="15" t="str">
        <f t="shared" si="234"/>
        <v>2020</v>
      </c>
      <c r="O1202" s="15" t="str">
        <f t="shared" si="235"/>
        <v>01</v>
      </c>
      <c r="P1202" s="15">
        <f t="shared" si="236"/>
        <v>202001</v>
      </c>
      <c r="Q1202" s="15">
        <f t="shared" si="246"/>
        <v>202010</v>
      </c>
      <c r="R1202" s="15">
        <f t="shared" si="237"/>
        <v>7</v>
      </c>
      <c r="S1202" s="15">
        <f t="shared" si="238"/>
        <v>0</v>
      </c>
      <c r="T1202" s="16">
        <f t="shared" si="239"/>
        <v>0.83333333333333337</v>
      </c>
      <c r="U1202" s="16">
        <f t="shared" si="240"/>
        <v>7</v>
      </c>
      <c r="W1202" s="15">
        <f t="shared" si="241"/>
        <v>0</v>
      </c>
      <c r="X1202" s="15">
        <f t="shared" si="242"/>
        <v>0</v>
      </c>
      <c r="Y1202" s="15">
        <f t="shared" si="243"/>
        <v>0</v>
      </c>
      <c r="Z1202" s="15">
        <f t="shared" si="244"/>
        <v>1</v>
      </c>
      <c r="AA1202" s="15">
        <f t="shared" si="245"/>
        <v>0</v>
      </c>
    </row>
    <row r="1203" spans="1:27" x14ac:dyDescent="0.25">
      <c r="A1203" t="s">
        <v>12</v>
      </c>
      <c r="B1203" t="s">
        <v>31</v>
      </c>
      <c r="C1203">
        <v>30113006816818</v>
      </c>
      <c r="D1203" t="s">
        <v>5372</v>
      </c>
      <c r="G1203" t="s">
        <v>7313</v>
      </c>
      <c r="H1203" t="s">
        <v>7314</v>
      </c>
      <c r="I1203">
        <v>7</v>
      </c>
      <c r="J1203">
        <v>0</v>
      </c>
      <c r="N1203" s="15" t="str">
        <f t="shared" si="234"/>
        <v>2020</v>
      </c>
      <c r="O1203" s="15" t="str">
        <f t="shared" si="235"/>
        <v>02</v>
      </c>
      <c r="P1203" s="15">
        <f t="shared" si="236"/>
        <v>202002</v>
      </c>
      <c r="Q1203" s="15">
        <f t="shared" si="246"/>
        <v>202009</v>
      </c>
      <c r="R1203" s="15">
        <f t="shared" si="237"/>
        <v>7</v>
      </c>
      <c r="S1203" s="15">
        <f t="shared" si="238"/>
        <v>0</v>
      </c>
      <c r="T1203" s="16">
        <f t="shared" si="239"/>
        <v>0.75</v>
      </c>
      <c r="U1203" s="16">
        <f t="shared" si="240"/>
        <v>7</v>
      </c>
      <c r="W1203" s="15">
        <f t="shared" si="241"/>
        <v>0</v>
      </c>
      <c r="X1203" s="15">
        <f t="shared" si="242"/>
        <v>0</v>
      </c>
      <c r="Y1203" s="15">
        <f t="shared" si="243"/>
        <v>0</v>
      </c>
      <c r="Z1203" s="15">
        <f t="shared" si="244"/>
        <v>1</v>
      </c>
      <c r="AA1203" s="15">
        <f t="shared" si="245"/>
        <v>0</v>
      </c>
    </row>
    <row r="1204" spans="1:27" x14ac:dyDescent="0.25">
      <c r="A1204" t="s">
        <v>12</v>
      </c>
      <c r="B1204" t="s">
        <v>31</v>
      </c>
      <c r="C1204">
        <v>30113006816826</v>
      </c>
      <c r="D1204" t="s">
        <v>5372</v>
      </c>
      <c r="G1204" t="s">
        <v>7315</v>
      </c>
      <c r="H1204" t="s">
        <v>7316</v>
      </c>
      <c r="I1204">
        <v>8</v>
      </c>
      <c r="J1204">
        <v>0</v>
      </c>
      <c r="N1204" s="15" t="str">
        <f t="shared" si="234"/>
        <v>2020</v>
      </c>
      <c r="O1204" s="15" t="str">
        <f t="shared" si="235"/>
        <v>02</v>
      </c>
      <c r="P1204" s="15">
        <f t="shared" si="236"/>
        <v>202002</v>
      </c>
      <c r="Q1204" s="15">
        <f t="shared" si="246"/>
        <v>202010</v>
      </c>
      <c r="R1204" s="15">
        <f t="shared" si="237"/>
        <v>8</v>
      </c>
      <c r="S1204" s="15">
        <f t="shared" si="238"/>
        <v>0</v>
      </c>
      <c r="T1204" s="16">
        <f t="shared" si="239"/>
        <v>0.75</v>
      </c>
      <c r="U1204" s="16">
        <f t="shared" si="240"/>
        <v>8</v>
      </c>
      <c r="W1204" s="15">
        <f t="shared" si="241"/>
        <v>0</v>
      </c>
      <c r="X1204" s="15">
        <f t="shared" si="242"/>
        <v>0</v>
      </c>
      <c r="Y1204" s="15">
        <f t="shared" si="243"/>
        <v>0</v>
      </c>
      <c r="Z1204" s="15">
        <f t="shared" si="244"/>
        <v>1</v>
      </c>
      <c r="AA1204" s="15">
        <f t="shared" si="245"/>
        <v>0</v>
      </c>
    </row>
    <row r="1205" spans="1:27" x14ac:dyDescent="0.25">
      <c r="A1205" t="s">
        <v>12</v>
      </c>
      <c r="B1205" t="s">
        <v>31</v>
      </c>
      <c r="C1205">
        <v>30113006817311</v>
      </c>
      <c r="D1205" t="s">
        <v>5372</v>
      </c>
      <c r="G1205" t="s">
        <v>7324</v>
      </c>
      <c r="H1205" t="s">
        <v>7325</v>
      </c>
      <c r="I1205">
        <v>5</v>
      </c>
      <c r="J1205">
        <v>0</v>
      </c>
      <c r="N1205" s="15" t="str">
        <f t="shared" si="234"/>
        <v>2020</v>
      </c>
      <c r="O1205" s="15" t="str">
        <f t="shared" si="235"/>
        <v>02</v>
      </c>
      <c r="P1205" s="15">
        <f t="shared" si="236"/>
        <v>202002</v>
      </c>
      <c r="Q1205" s="15">
        <f t="shared" si="246"/>
        <v>202010</v>
      </c>
      <c r="R1205" s="15">
        <f t="shared" si="237"/>
        <v>5</v>
      </c>
      <c r="S1205" s="15">
        <f t="shared" si="238"/>
        <v>0</v>
      </c>
      <c r="T1205" s="16">
        <f t="shared" si="239"/>
        <v>0.75</v>
      </c>
      <c r="U1205" s="16">
        <f t="shared" si="240"/>
        <v>5</v>
      </c>
      <c r="W1205" s="15">
        <f t="shared" si="241"/>
        <v>0</v>
      </c>
      <c r="X1205" s="15">
        <f t="shared" si="242"/>
        <v>0</v>
      </c>
      <c r="Y1205" s="15">
        <f t="shared" si="243"/>
        <v>1</v>
      </c>
      <c r="Z1205" s="15">
        <f t="shared" si="244"/>
        <v>1</v>
      </c>
      <c r="AA1205" s="15">
        <f t="shared" si="245"/>
        <v>0</v>
      </c>
    </row>
    <row r="1206" spans="1:27" x14ac:dyDescent="0.25">
      <c r="A1206" t="s">
        <v>12</v>
      </c>
      <c r="B1206" t="s">
        <v>31</v>
      </c>
      <c r="C1206">
        <v>30113006905017</v>
      </c>
      <c r="D1206" t="s">
        <v>5372</v>
      </c>
      <c r="G1206" t="s">
        <v>7385</v>
      </c>
      <c r="H1206" t="s">
        <v>7386</v>
      </c>
      <c r="I1206">
        <v>4</v>
      </c>
      <c r="J1206">
        <v>1</v>
      </c>
      <c r="N1206" s="15" t="str">
        <f t="shared" si="234"/>
        <v>2020</v>
      </c>
      <c r="O1206" s="15" t="str">
        <f t="shared" si="235"/>
        <v>03</v>
      </c>
      <c r="P1206" s="15">
        <f t="shared" si="236"/>
        <v>202003</v>
      </c>
      <c r="Q1206" s="15">
        <f t="shared" si="246"/>
        <v>202009</v>
      </c>
      <c r="R1206" s="15">
        <f t="shared" si="237"/>
        <v>5</v>
      </c>
      <c r="S1206" s="15">
        <f t="shared" si="238"/>
        <v>0</v>
      </c>
      <c r="T1206" s="16">
        <f t="shared" si="239"/>
        <v>0.66666666666666663</v>
      </c>
      <c r="U1206" s="16">
        <f t="shared" si="240"/>
        <v>5</v>
      </c>
      <c r="W1206" s="15">
        <f t="shared" si="241"/>
        <v>0</v>
      </c>
      <c r="X1206" s="15">
        <f t="shared" si="242"/>
        <v>0</v>
      </c>
      <c r="Y1206" s="15">
        <f t="shared" si="243"/>
        <v>1</v>
      </c>
      <c r="Z1206" s="15">
        <f t="shared" si="244"/>
        <v>1</v>
      </c>
      <c r="AA1206" s="15">
        <f t="shared" si="245"/>
        <v>0</v>
      </c>
    </row>
    <row r="1207" spans="1:27" x14ac:dyDescent="0.25">
      <c r="A1207" t="s">
        <v>12</v>
      </c>
      <c r="B1207" t="s">
        <v>31</v>
      </c>
      <c r="C1207">
        <v>30113006905025</v>
      </c>
      <c r="D1207" t="s">
        <v>5372</v>
      </c>
      <c r="G1207" t="s">
        <v>7387</v>
      </c>
      <c r="H1207" t="s">
        <v>7388</v>
      </c>
      <c r="I1207">
        <v>7</v>
      </c>
      <c r="J1207">
        <v>0</v>
      </c>
      <c r="N1207" s="15" t="str">
        <f t="shared" si="234"/>
        <v>2020</v>
      </c>
      <c r="O1207" s="15" t="str">
        <f t="shared" si="235"/>
        <v>03</v>
      </c>
      <c r="P1207" s="15">
        <f t="shared" si="236"/>
        <v>202003</v>
      </c>
      <c r="Q1207" s="15">
        <f t="shared" si="246"/>
        <v>202010</v>
      </c>
      <c r="R1207" s="15">
        <f t="shared" si="237"/>
        <v>7</v>
      </c>
      <c r="S1207" s="15">
        <f t="shared" si="238"/>
        <v>0</v>
      </c>
      <c r="T1207" s="16">
        <f t="shared" si="239"/>
        <v>0.66666666666666663</v>
      </c>
      <c r="U1207" s="16">
        <f t="shared" si="240"/>
        <v>7</v>
      </c>
      <c r="W1207" s="15">
        <f t="shared" si="241"/>
        <v>0</v>
      </c>
      <c r="X1207" s="15">
        <f t="shared" si="242"/>
        <v>0</v>
      </c>
      <c r="Y1207" s="15">
        <f t="shared" si="243"/>
        <v>0</v>
      </c>
      <c r="Z1207" s="15">
        <f t="shared" si="244"/>
        <v>1</v>
      </c>
      <c r="AA1207" s="15">
        <f t="shared" si="245"/>
        <v>0</v>
      </c>
    </row>
    <row r="1208" spans="1:27" x14ac:dyDescent="0.25">
      <c r="A1208" t="s">
        <v>12</v>
      </c>
      <c r="B1208" t="s">
        <v>31</v>
      </c>
      <c r="C1208">
        <v>30113006817394</v>
      </c>
      <c r="D1208" t="s">
        <v>5372</v>
      </c>
      <c r="G1208" t="s">
        <v>7389</v>
      </c>
      <c r="H1208" t="s">
        <v>7390</v>
      </c>
      <c r="I1208">
        <v>7</v>
      </c>
      <c r="J1208">
        <v>0</v>
      </c>
      <c r="N1208" s="15" t="str">
        <f t="shared" si="234"/>
        <v>2020</v>
      </c>
      <c r="O1208" s="15" t="str">
        <f t="shared" si="235"/>
        <v>03</v>
      </c>
      <c r="P1208" s="15">
        <f t="shared" si="236"/>
        <v>202003</v>
      </c>
      <c r="Q1208" s="15">
        <f t="shared" si="246"/>
        <v>202010</v>
      </c>
      <c r="R1208" s="15">
        <f t="shared" si="237"/>
        <v>7</v>
      </c>
      <c r="S1208" s="15">
        <f t="shared" si="238"/>
        <v>0</v>
      </c>
      <c r="T1208" s="16">
        <f t="shared" si="239"/>
        <v>0.66666666666666663</v>
      </c>
      <c r="U1208" s="16">
        <f t="shared" si="240"/>
        <v>7</v>
      </c>
      <c r="W1208" s="15">
        <f t="shared" si="241"/>
        <v>0</v>
      </c>
      <c r="X1208" s="15">
        <f t="shared" si="242"/>
        <v>0</v>
      </c>
      <c r="Y1208" s="15">
        <f t="shared" si="243"/>
        <v>0</v>
      </c>
      <c r="Z1208" s="15">
        <f t="shared" si="244"/>
        <v>1</v>
      </c>
      <c r="AA1208" s="15">
        <f t="shared" si="245"/>
        <v>0</v>
      </c>
    </row>
    <row r="1209" spans="1:27" x14ac:dyDescent="0.25">
      <c r="A1209" t="s">
        <v>12</v>
      </c>
      <c r="B1209" t="s">
        <v>31</v>
      </c>
      <c r="C1209">
        <v>30113006817402</v>
      </c>
      <c r="D1209" t="s">
        <v>5372</v>
      </c>
      <c r="G1209" t="s">
        <v>7391</v>
      </c>
      <c r="H1209" t="s">
        <v>7392</v>
      </c>
      <c r="I1209">
        <v>7</v>
      </c>
      <c r="J1209">
        <v>2</v>
      </c>
      <c r="N1209" s="15" t="str">
        <f t="shared" si="234"/>
        <v>2020</v>
      </c>
      <c r="O1209" s="15" t="str">
        <f t="shared" si="235"/>
        <v>03</v>
      </c>
      <c r="P1209" s="15">
        <f t="shared" si="236"/>
        <v>202003</v>
      </c>
      <c r="Q1209" s="15">
        <f t="shared" si="246"/>
        <v>202010</v>
      </c>
      <c r="R1209" s="15">
        <f t="shared" si="237"/>
        <v>9</v>
      </c>
      <c r="S1209" s="15">
        <f t="shared" si="238"/>
        <v>0</v>
      </c>
      <c r="T1209" s="16">
        <f t="shared" si="239"/>
        <v>0.66666666666666663</v>
      </c>
      <c r="U1209" s="16">
        <f t="shared" si="240"/>
        <v>9</v>
      </c>
      <c r="W1209" s="15">
        <f t="shared" si="241"/>
        <v>0</v>
      </c>
      <c r="X1209" s="15">
        <f t="shared" si="242"/>
        <v>0</v>
      </c>
      <c r="Y1209" s="15">
        <f t="shared" si="243"/>
        <v>0</v>
      </c>
      <c r="Z1209" s="15">
        <f t="shared" si="244"/>
        <v>1</v>
      </c>
      <c r="AA1209" s="15">
        <f t="shared" si="245"/>
        <v>0</v>
      </c>
    </row>
    <row r="1210" spans="1:27" x14ac:dyDescent="0.25">
      <c r="A1210" t="s">
        <v>12</v>
      </c>
      <c r="B1210" t="s">
        <v>31</v>
      </c>
      <c r="C1210">
        <v>30113006904481</v>
      </c>
      <c r="D1210" t="s">
        <v>5372</v>
      </c>
      <c r="G1210" t="s">
        <v>7500</v>
      </c>
      <c r="H1210" t="s">
        <v>7501</v>
      </c>
      <c r="I1210">
        <v>6</v>
      </c>
      <c r="J1210">
        <v>0</v>
      </c>
      <c r="N1210" s="15" t="str">
        <f t="shared" si="234"/>
        <v>2020</v>
      </c>
      <c r="O1210" s="15" t="str">
        <f t="shared" si="235"/>
        <v>04</v>
      </c>
      <c r="P1210" s="15">
        <f t="shared" si="236"/>
        <v>202004</v>
      </c>
      <c r="Q1210" s="15">
        <f t="shared" si="246"/>
        <v>202010</v>
      </c>
      <c r="R1210" s="15">
        <f t="shared" si="237"/>
        <v>6</v>
      </c>
      <c r="S1210" s="15">
        <f t="shared" si="238"/>
        <v>0</v>
      </c>
      <c r="T1210" s="16">
        <f t="shared" si="239"/>
        <v>0.58333333333333337</v>
      </c>
      <c r="U1210" s="16">
        <f t="shared" si="240"/>
        <v>6</v>
      </c>
      <c r="W1210" s="15">
        <f t="shared" si="241"/>
        <v>0</v>
      </c>
      <c r="X1210" s="15">
        <f t="shared" si="242"/>
        <v>0</v>
      </c>
      <c r="Y1210" s="15">
        <f t="shared" si="243"/>
        <v>1</v>
      </c>
      <c r="Z1210" s="15">
        <f t="shared" si="244"/>
        <v>1</v>
      </c>
      <c r="AA1210" s="15">
        <f t="shared" si="245"/>
        <v>0</v>
      </c>
    </row>
    <row r="1211" spans="1:27" x14ac:dyDescent="0.25">
      <c r="A1211" t="s">
        <v>12</v>
      </c>
      <c r="B1211" t="s">
        <v>31</v>
      </c>
      <c r="C1211">
        <v>30113006904499</v>
      </c>
      <c r="D1211" t="s">
        <v>5372</v>
      </c>
      <c r="G1211" t="s">
        <v>7500</v>
      </c>
      <c r="H1211" t="s">
        <v>7502</v>
      </c>
      <c r="I1211">
        <v>6</v>
      </c>
      <c r="J1211">
        <v>0</v>
      </c>
      <c r="N1211" s="15" t="str">
        <f t="shared" si="234"/>
        <v>2020</v>
      </c>
      <c r="O1211" s="15" t="str">
        <f t="shared" si="235"/>
        <v>04</v>
      </c>
      <c r="P1211" s="15">
        <f t="shared" si="236"/>
        <v>202004</v>
      </c>
      <c r="Q1211" s="15">
        <f t="shared" si="246"/>
        <v>202010</v>
      </c>
      <c r="R1211" s="15">
        <f t="shared" si="237"/>
        <v>6</v>
      </c>
      <c r="S1211" s="15">
        <f t="shared" si="238"/>
        <v>0</v>
      </c>
      <c r="T1211" s="16">
        <f t="shared" si="239"/>
        <v>0.58333333333333337</v>
      </c>
      <c r="U1211" s="16">
        <f t="shared" si="240"/>
        <v>6</v>
      </c>
      <c r="W1211" s="15">
        <f t="shared" si="241"/>
        <v>0</v>
      </c>
      <c r="X1211" s="15">
        <f t="shared" si="242"/>
        <v>0</v>
      </c>
      <c r="Y1211" s="15">
        <f t="shared" si="243"/>
        <v>1</v>
      </c>
      <c r="Z1211" s="15">
        <f t="shared" si="244"/>
        <v>1</v>
      </c>
      <c r="AA1211" s="15">
        <f t="shared" si="245"/>
        <v>0</v>
      </c>
    </row>
    <row r="1212" spans="1:27" x14ac:dyDescent="0.25">
      <c r="A1212" t="s">
        <v>12</v>
      </c>
      <c r="B1212" t="s">
        <v>31</v>
      </c>
      <c r="C1212">
        <v>30113006904507</v>
      </c>
      <c r="D1212" t="s">
        <v>5372</v>
      </c>
      <c r="G1212" t="s">
        <v>7503</v>
      </c>
      <c r="H1212" t="s">
        <v>7501</v>
      </c>
      <c r="I1212">
        <v>5</v>
      </c>
      <c r="J1212">
        <v>0</v>
      </c>
      <c r="N1212" s="15" t="str">
        <f t="shared" si="234"/>
        <v>2020</v>
      </c>
      <c r="O1212" s="15" t="str">
        <f t="shared" si="235"/>
        <v>04</v>
      </c>
      <c r="P1212" s="15">
        <f t="shared" si="236"/>
        <v>202004</v>
      </c>
      <c r="Q1212" s="15">
        <f t="shared" si="246"/>
        <v>202010</v>
      </c>
      <c r="R1212" s="15">
        <f t="shared" si="237"/>
        <v>5</v>
      </c>
      <c r="S1212" s="15">
        <f t="shared" si="238"/>
        <v>0</v>
      </c>
      <c r="T1212" s="16">
        <f t="shared" si="239"/>
        <v>0.58333333333333337</v>
      </c>
      <c r="U1212" s="16">
        <f t="shared" si="240"/>
        <v>5</v>
      </c>
      <c r="W1212" s="15">
        <f t="shared" si="241"/>
        <v>0</v>
      </c>
      <c r="X1212" s="15">
        <f t="shared" si="242"/>
        <v>0</v>
      </c>
      <c r="Y1212" s="15">
        <f t="shared" si="243"/>
        <v>1</v>
      </c>
      <c r="Z1212" s="15">
        <f t="shared" si="244"/>
        <v>1</v>
      </c>
      <c r="AA1212" s="15">
        <f t="shared" si="245"/>
        <v>0</v>
      </c>
    </row>
    <row r="1213" spans="1:27" x14ac:dyDescent="0.25">
      <c r="A1213" t="s">
        <v>12</v>
      </c>
      <c r="B1213" t="s">
        <v>31</v>
      </c>
      <c r="C1213">
        <v>30113006904515</v>
      </c>
      <c r="D1213" t="s">
        <v>5372</v>
      </c>
      <c r="G1213" t="s">
        <v>7503</v>
      </c>
      <c r="H1213" t="s">
        <v>7504</v>
      </c>
      <c r="I1213">
        <v>3</v>
      </c>
      <c r="J1213">
        <v>0</v>
      </c>
      <c r="N1213" s="15" t="str">
        <f t="shared" si="234"/>
        <v>2020</v>
      </c>
      <c r="O1213" s="15" t="str">
        <f t="shared" si="235"/>
        <v>04</v>
      </c>
      <c r="P1213" s="15">
        <f t="shared" si="236"/>
        <v>202004</v>
      </c>
      <c r="Q1213" s="15">
        <f t="shared" si="246"/>
        <v>202010</v>
      </c>
      <c r="R1213" s="15">
        <f t="shared" si="237"/>
        <v>3</v>
      </c>
      <c r="S1213" s="15">
        <f t="shared" si="238"/>
        <v>0</v>
      </c>
      <c r="T1213" s="16">
        <f t="shared" si="239"/>
        <v>0.58333333333333337</v>
      </c>
      <c r="U1213" s="16">
        <f t="shared" si="240"/>
        <v>3</v>
      </c>
      <c r="W1213" s="15">
        <f t="shared" si="241"/>
        <v>0</v>
      </c>
      <c r="X1213" s="15">
        <f t="shared" si="242"/>
        <v>0</v>
      </c>
      <c r="Y1213" s="15">
        <f t="shared" si="243"/>
        <v>1</v>
      </c>
      <c r="Z1213" s="15">
        <f t="shared" si="244"/>
        <v>1</v>
      </c>
      <c r="AA1213" s="15">
        <f t="shared" si="245"/>
        <v>0</v>
      </c>
    </row>
    <row r="1214" spans="1:27" x14ac:dyDescent="0.25">
      <c r="A1214" t="s">
        <v>12</v>
      </c>
      <c r="B1214" t="s">
        <v>31</v>
      </c>
      <c r="C1214">
        <v>30113006904523</v>
      </c>
      <c r="D1214" t="s">
        <v>5372</v>
      </c>
      <c r="G1214" t="s">
        <v>7505</v>
      </c>
      <c r="H1214" t="s">
        <v>6193</v>
      </c>
      <c r="I1214">
        <v>5</v>
      </c>
      <c r="J1214">
        <v>0</v>
      </c>
      <c r="N1214" s="15" t="str">
        <f t="shared" si="234"/>
        <v>2020</v>
      </c>
      <c r="O1214" s="15" t="str">
        <f t="shared" si="235"/>
        <v>04</v>
      </c>
      <c r="P1214" s="15">
        <f t="shared" si="236"/>
        <v>202004</v>
      </c>
      <c r="Q1214" s="15">
        <f t="shared" si="246"/>
        <v>202010</v>
      </c>
      <c r="R1214" s="15">
        <f t="shared" si="237"/>
        <v>5</v>
      </c>
      <c r="S1214" s="15">
        <f t="shared" si="238"/>
        <v>0</v>
      </c>
      <c r="T1214" s="16">
        <f t="shared" si="239"/>
        <v>0.58333333333333337</v>
      </c>
      <c r="U1214" s="16">
        <f t="shared" si="240"/>
        <v>5</v>
      </c>
      <c r="W1214" s="15">
        <f t="shared" si="241"/>
        <v>0</v>
      </c>
      <c r="X1214" s="15">
        <f t="shared" si="242"/>
        <v>0</v>
      </c>
      <c r="Y1214" s="15">
        <f t="shared" si="243"/>
        <v>1</v>
      </c>
      <c r="Z1214" s="15">
        <f t="shared" si="244"/>
        <v>1</v>
      </c>
      <c r="AA1214" s="15">
        <f t="shared" si="245"/>
        <v>0</v>
      </c>
    </row>
    <row r="1215" spans="1:27" x14ac:dyDescent="0.25">
      <c r="A1215" t="s">
        <v>12</v>
      </c>
      <c r="B1215" t="s">
        <v>31</v>
      </c>
      <c r="C1215">
        <v>30113006904531</v>
      </c>
      <c r="D1215" t="s">
        <v>5372</v>
      </c>
      <c r="G1215" t="s">
        <v>7505</v>
      </c>
      <c r="H1215" t="s">
        <v>7506</v>
      </c>
      <c r="I1215">
        <v>5</v>
      </c>
      <c r="J1215">
        <v>0</v>
      </c>
      <c r="N1215" s="15" t="str">
        <f t="shared" si="234"/>
        <v>2020</v>
      </c>
      <c r="O1215" s="15" t="str">
        <f t="shared" si="235"/>
        <v>04</v>
      </c>
      <c r="P1215" s="15">
        <f t="shared" si="236"/>
        <v>202004</v>
      </c>
      <c r="Q1215" s="15">
        <f t="shared" si="246"/>
        <v>202010</v>
      </c>
      <c r="R1215" s="15">
        <f t="shared" si="237"/>
        <v>5</v>
      </c>
      <c r="S1215" s="15">
        <f t="shared" si="238"/>
        <v>0</v>
      </c>
      <c r="T1215" s="16">
        <f t="shared" si="239"/>
        <v>0.58333333333333337</v>
      </c>
      <c r="U1215" s="16">
        <f t="shared" si="240"/>
        <v>5</v>
      </c>
      <c r="W1215" s="15">
        <f t="shared" si="241"/>
        <v>0</v>
      </c>
      <c r="X1215" s="15">
        <f t="shared" si="242"/>
        <v>0</v>
      </c>
      <c r="Y1215" s="15">
        <f t="shared" si="243"/>
        <v>1</v>
      </c>
      <c r="Z1215" s="15">
        <f t="shared" si="244"/>
        <v>1</v>
      </c>
      <c r="AA1215" s="15">
        <f t="shared" si="245"/>
        <v>0</v>
      </c>
    </row>
    <row r="1216" spans="1:27" x14ac:dyDescent="0.25">
      <c r="A1216" t="s">
        <v>12</v>
      </c>
      <c r="B1216" t="s">
        <v>31</v>
      </c>
      <c r="C1216">
        <v>30113006904549</v>
      </c>
      <c r="D1216" t="s">
        <v>5372</v>
      </c>
      <c r="G1216" t="s">
        <v>7505</v>
      </c>
      <c r="H1216" t="s">
        <v>7507</v>
      </c>
      <c r="I1216">
        <v>7</v>
      </c>
      <c r="J1216">
        <v>0</v>
      </c>
      <c r="N1216" s="15" t="str">
        <f t="shared" si="234"/>
        <v>2020</v>
      </c>
      <c r="O1216" s="15" t="str">
        <f t="shared" si="235"/>
        <v>04</v>
      </c>
      <c r="P1216" s="15">
        <f t="shared" si="236"/>
        <v>202004</v>
      </c>
      <c r="Q1216" s="15">
        <f t="shared" si="246"/>
        <v>202010</v>
      </c>
      <c r="R1216" s="15">
        <f t="shared" si="237"/>
        <v>7</v>
      </c>
      <c r="S1216" s="15">
        <f t="shared" si="238"/>
        <v>0</v>
      </c>
      <c r="T1216" s="16">
        <f t="shared" si="239"/>
        <v>0.58333333333333337</v>
      </c>
      <c r="U1216" s="16">
        <f t="shared" si="240"/>
        <v>7</v>
      </c>
      <c r="W1216" s="15">
        <f t="shared" si="241"/>
        <v>0</v>
      </c>
      <c r="X1216" s="15">
        <f t="shared" si="242"/>
        <v>0</v>
      </c>
      <c r="Y1216" s="15">
        <f t="shared" si="243"/>
        <v>0</v>
      </c>
      <c r="Z1216" s="15">
        <f t="shared" si="244"/>
        <v>1</v>
      </c>
      <c r="AA1216" s="15">
        <f t="shared" si="245"/>
        <v>0</v>
      </c>
    </row>
    <row r="1217" spans="1:27" x14ac:dyDescent="0.25">
      <c r="A1217" t="s">
        <v>12</v>
      </c>
      <c r="B1217" t="s">
        <v>31</v>
      </c>
      <c r="C1217">
        <v>30113006904911</v>
      </c>
      <c r="D1217" t="s">
        <v>5372</v>
      </c>
      <c r="G1217" t="s">
        <v>7662</v>
      </c>
      <c r="H1217" t="s">
        <v>4775</v>
      </c>
      <c r="I1217">
        <v>6</v>
      </c>
      <c r="J1217">
        <v>1</v>
      </c>
      <c r="N1217" s="15" t="str">
        <f t="shared" si="234"/>
        <v>2020</v>
      </c>
      <c r="O1217" s="15" t="str">
        <f t="shared" si="235"/>
        <v>06</v>
      </c>
      <c r="P1217" s="15">
        <f t="shared" si="236"/>
        <v>202006</v>
      </c>
      <c r="Q1217" s="15">
        <f t="shared" si="246"/>
        <v>202011</v>
      </c>
      <c r="R1217" s="15">
        <f t="shared" si="237"/>
        <v>7</v>
      </c>
      <c r="S1217" s="15">
        <f t="shared" si="238"/>
        <v>0</v>
      </c>
      <c r="T1217" s="16">
        <f t="shared" si="239"/>
        <v>0.41666666666666669</v>
      </c>
      <c r="U1217" s="16">
        <f t="shared" si="240"/>
        <v>7</v>
      </c>
      <c r="W1217" s="15">
        <f t="shared" si="241"/>
        <v>0</v>
      </c>
      <c r="X1217" s="15">
        <f t="shared" si="242"/>
        <v>0</v>
      </c>
      <c r="Y1217" s="15">
        <f t="shared" si="243"/>
        <v>0</v>
      </c>
      <c r="Z1217" s="15">
        <f t="shared" si="244"/>
        <v>1</v>
      </c>
      <c r="AA1217" s="15">
        <f t="shared" si="245"/>
        <v>0</v>
      </c>
    </row>
    <row r="1218" spans="1:27" x14ac:dyDescent="0.25">
      <c r="A1218" t="s">
        <v>12</v>
      </c>
      <c r="B1218" t="s">
        <v>31</v>
      </c>
      <c r="C1218">
        <v>30113006904903</v>
      </c>
      <c r="D1218" t="s">
        <v>5372</v>
      </c>
      <c r="G1218" t="s">
        <v>7663</v>
      </c>
      <c r="H1218" t="s">
        <v>7664</v>
      </c>
      <c r="I1218">
        <v>6</v>
      </c>
      <c r="J1218">
        <v>1</v>
      </c>
      <c r="N1218" s="15" t="str">
        <f t="shared" si="234"/>
        <v>2020</v>
      </c>
      <c r="O1218" s="15" t="str">
        <f t="shared" si="235"/>
        <v>06</v>
      </c>
      <c r="P1218" s="15">
        <f t="shared" si="236"/>
        <v>202006</v>
      </c>
      <c r="Q1218" s="15">
        <f t="shared" si="246"/>
        <v>202011</v>
      </c>
      <c r="R1218" s="15">
        <f t="shared" si="237"/>
        <v>7</v>
      </c>
      <c r="S1218" s="15">
        <f t="shared" si="238"/>
        <v>0</v>
      </c>
      <c r="T1218" s="16">
        <f t="shared" si="239"/>
        <v>0.41666666666666669</v>
      </c>
      <c r="U1218" s="16">
        <f t="shared" si="240"/>
        <v>7</v>
      </c>
      <c r="W1218" s="15">
        <f t="shared" si="241"/>
        <v>0</v>
      </c>
      <c r="X1218" s="15">
        <f t="shared" si="242"/>
        <v>0</v>
      </c>
      <c r="Y1218" s="15">
        <f t="shared" si="243"/>
        <v>0</v>
      </c>
      <c r="Z1218" s="15">
        <f t="shared" si="244"/>
        <v>1</v>
      </c>
      <c r="AA1218" s="15">
        <f t="shared" si="245"/>
        <v>0</v>
      </c>
    </row>
    <row r="1219" spans="1:27" x14ac:dyDescent="0.25">
      <c r="A1219" t="s">
        <v>12</v>
      </c>
      <c r="B1219" t="s">
        <v>31</v>
      </c>
      <c r="C1219">
        <v>30113006904895</v>
      </c>
      <c r="D1219" t="s">
        <v>5372</v>
      </c>
      <c r="G1219" t="s">
        <v>7663</v>
      </c>
      <c r="H1219" t="s">
        <v>7665</v>
      </c>
      <c r="I1219">
        <v>3</v>
      </c>
      <c r="J1219">
        <v>0</v>
      </c>
      <c r="N1219" s="15" t="str">
        <f t="shared" ref="N1219:N1282" si="247">IF(G1219="",IF(F1219="",9999,F1219),MID(G1219,7,4))</f>
        <v>2020</v>
      </c>
      <c r="O1219" s="15" t="str">
        <f t="shared" ref="O1219:O1282" si="248">IF(G1219="",IF(F1219="",99,F1219),MID(G1219,4,2))</f>
        <v>06</v>
      </c>
      <c r="P1219" s="15">
        <f t="shared" ref="P1219:P1282" si="249">INT(CONCATENATE(N1219,O1219))</f>
        <v>202006</v>
      </c>
      <c r="Q1219" s="15">
        <f t="shared" si="246"/>
        <v>202008</v>
      </c>
      <c r="R1219" s="15">
        <f t="shared" ref="R1219:R1282" si="250">I1219+J1219</f>
        <v>3</v>
      </c>
      <c r="S1219" s="15">
        <f t="shared" ref="S1219:S1282" si="251">K1219+L1219</f>
        <v>0</v>
      </c>
      <c r="T1219" s="16">
        <f t="shared" ref="T1219:T1282" si="252">(12*($AD$3-INT(N1219))+($AD$4-INT(O1219)))/12</f>
        <v>0.41666666666666669</v>
      </c>
      <c r="U1219" s="16">
        <f t="shared" ref="U1219:U1282" si="253">IF(T1219&lt;1,R1219,R1219/T1219)</f>
        <v>3</v>
      </c>
      <c r="W1219" s="15">
        <f t="shared" ref="W1219:W1282" si="254">IF(P1219&lt;$AD$8,1,0)</f>
        <v>0</v>
      </c>
      <c r="X1219" s="15">
        <f t="shared" ref="X1219:X1282" si="255">IF(Q1219&lt;$AD$9,1,0)</f>
        <v>0</v>
      </c>
      <c r="Y1219" s="15">
        <f t="shared" ref="Y1219:Y1282" si="256">IF(U1219&lt;$AD$10,1,0)</f>
        <v>1</v>
      </c>
      <c r="Z1219" s="15">
        <f t="shared" ref="Z1219:Z1282" si="257">IF(S1219&lt;$AD$11,1,0)</f>
        <v>1</v>
      </c>
      <c r="AA1219" s="15">
        <f t="shared" ref="AA1219:AA1282" si="258">IF(W1219*SUM(X1219:Z1219),1,0)</f>
        <v>0</v>
      </c>
    </row>
    <row r="1220" spans="1:27" x14ac:dyDescent="0.25">
      <c r="A1220" t="s">
        <v>12</v>
      </c>
      <c r="B1220" t="s">
        <v>31</v>
      </c>
      <c r="C1220">
        <v>30113006904887</v>
      </c>
      <c r="D1220" t="s">
        <v>5372</v>
      </c>
      <c r="G1220" t="s">
        <v>7666</v>
      </c>
      <c r="H1220" t="s">
        <v>7667</v>
      </c>
      <c r="I1220">
        <v>5</v>
      </c>
      <c r="J1220">
        <v>0</v>
      </c>
      <c r="N1220" s="15" t="str">
        <f t="shared" si="247"/>
        <v>2020</v>
      </c>
      <c r="O1220" s="15" t="str">
        <f t="shared" si="248"/>
        <v>06</v>
      </c>
      <c r="P1220" s="15">
        <f t="shared" si="249"/>
        <v>202006</v>
      </c>
      <c r="Q1220" s="15">
        <f t="shared" ref="Q1220:Q1283" si="259">IF(H1220="",0,INT(CONCATENATE(MID(H1220,7,4),MID(H1220,4,2))))</f>
        <v>202010</v>
      </c>
      <c r="R1220" s="15">
        <f t="shared" si="250"/>
        <v>5</v>
      </c>
      <c r="S1220" s="15">
        <f t="shared" si="251"/>
        <v>0</v>
      </c>
      <c r="T1220" s="16">
        <f t="shared" si="252"/>
        <v>0.41666666666666669</v>
      </c>
      <c r="U1220" s="16">
        <f t="shared" si="253"/>
        <v>5</v>
      </c>
      <c r="W1220" s="15">
        <f t="shared" si="254"/>
        <v>0</v>
      </c>
      <c r="X1220" s="15">
        <f t="shared" si="255"/>
        <v>0</v>
      </c>
      <c r="Y1220" s="15">
        <f t="shared" si="256"/>
        <v>1</v>
      </c>
      <c r="Z1220" s="15">
        <f t="shared" si="257"/>
        <v>1</v>
      </c>
      <c r="AA1220" s="15">
        <f t="shared" si="258"/>
        <v>0</v>
      </c>
    </row>
    <row r="1221" spans="1:27" x14ac:dyDescent="0.25">
      <c r="A1221" t="s">
        <v>12</v>
      </c>
      <c r="B1221" t="s">
        <v>31</v>
      </c>
      <c r="C1221">
        <v>30113006904879</v>
      </c>
      <c r="D1221" t="s">
        <v>5372</v>
      </c>
      <c r="G1221" t="s">
        <v>7663</v>
      </c>
      <c r="H1221" t="s">
        <v>7668</v>
      </c>
      <c r="I1221">
        <v>6</v>
      </c>
      <c r="J1221">
        <v>0</v>
      </c>
      <c r="N1221" s="15" t="str">
        <f t="shared" si="247"/>
        <v>2020</v>
      </c>
      <c r="O1221" s="15" t="str">
        <f t="shared" si="248"/>
        <v>06</v>
      </c>
      <c r="P1221" s="15">
        <f t="shared" si="249"/>
        <v>202006</v>
      </c>
      <c r="Q1221" s="15">
        <f t="shared" si="259"/>
        <v>202010</v>
      </c>
      <c r="R1221" s="15">
        <f t="shared" si="250"/>
        <v>6</v>
      </c>
      <c r="S1221" s="15">
        <f t="shared" si="251"/>
        <v>0</v>
      </c>
      <c r="T1221" s="16">
        <f t="shared" si="252"/>
        <v>0.41666666666666669</v>
      </c>
      <c r="U1221" s="16">
        <f t="shared" si="253"/>
        <v>6</v>
      </c>
      <c r="W1221" s="15">
        <f t="shared" si="254"/>
        <v>0</v>
      </c>
      <c r="X1221" s="15">
        <f t="shared" si="255"/>
        <v>0</v>
      </c>
      <c r="Y1221" s="15">
        <f t="shared" si="256"/>
        <v>1</v>
      </c>
      <c r="Z1221" s="15">
        <f t="shared" si="257"/>
        <v>1</v>
      </c>
      <c r="AA1221" s="15">
        <f t="shared" si="258"/>
        <v>0</v>
      </c>
    </row>
    <row r="1222" spans="1:27" x14ac:dyDescent="0.25">
      <c r="A1222" t="s">
        <v>12</v>
      </c>
      <c r="B1222" t="s">
        <v>31</v>
      </c>
      <c r="C1222">
        <v>30113006904861</v>
      </c>
      <c r="D1222" t="s">
        <v>5372</v>
      </c>
      <c r="G1222" t="s">
        <v>7669</v>
      </c>
      <c r="H1222" t="s">
        <v>7670</v>
      </c>
      <c r="I1222">
        <v>5</v>
      </c>
      <c r="J1222">
        <v>0</v>
      </c>
      <c r="N1222" s="15" t="str">
        <f t="shared" si="247"/>
        <v>2020</v>
      </c>
      <c r="O1222" s="15" t="str">
        <f t="shared" si="248"/>
        <v>06</v>
      </c>
      <c r="P1222" s="15">
        <f t="shared" si="249"/>
        <v>202006</v>
      </c>
      <c r="Q1222" s="15">
        <f t="shared" si="259"/>
        <v>202010</v>
      </c>
      <c r="R1222" s="15">
        <f t="shared" si="250"/>
        <v>5</v>
      </c>
      <c r="S1222" s="15">
        <f t="shared" si="251"/>
        <v>0</v>
      </c>
      <c r="T1222" s="16">
        <f t="shared" si="252"/>
        <v>0.41666666666666669</v>
      </c>
      <c r="U1222" s="16">
        <f t="shared" si="253"/>
        <v>5</v>
      </c>
      <c r="W1222" s="15">
        <f t="shared" si="254"/>
        <v>0</v>
      </c>
      <c r="X1222" s="15">
        <f t="shared" si="255"/>
        <v>0</v>
      </c>
      <c r="Y1222" s="15">
        <f t="shared" si="256"/>
        <v>1</v>
      </c>
      <c r="Z1222" s="15">
        <f t="shared" si="257"/>
        <v>1</v>
      </c>
      <c r="AA1222" s="15">
        <f t="shared" si="258"/>
        <v>0</v>
      </c>
    </row>
    <row r="1223" spans="1:27" x14ac:dyDescent="0.25">
      <c r="A1223" t="s">
        <v>12</v>
      </c>
      <c r="B1223" t="s">
        <v>31</v>
      </c>
      <c r="C1223">
        <v>30113006904853</v>
      </c>
      <c r="D1223" t="s">
        <v>5372</v>
      </c>
      <c r="G1223" t="s">
        <v>7666</v>
      </c>
      <c r="H1223" t="s">
        <v>7671</v>
      </c>
      <c r="I1223">
        <v>4</v>
      </c>
      <c r="J1223">
        <v>0</v>
      </c>
      <c r="N1223" s="15" t="str">
        <f t="shared" si="247"/>
        <v>2020</v>
      </c>
      <c r="O1223" s="15" t="str">
        <f t="shared" si="248"/>
        <v>06</v>
      </c>
      <c r="P1223" s="15">
        <f t="shared" si="249"/>
        <v>202006</v>
      </c>
      <c r="Q1223" s="15">
        <f t="shared" si="259"/>
        <v>202009</v>
      </c>
      <c r="R1223" s="15">
        <f t="shared" si="250"/>
        <v>4</v>
      </c>
      <c r="S1223" s="15">
        <f t="shared" si="251"/>
        <v>0</v>
      </c>
      <c r="T1223" s="16">
        <f t="shared" si="252"/>
        <v>0.41666666666666669</v>
      </c>
      <c r="U1223" s="16">
        <f t="shared" si="253"/>
        <v>4</v>
      </c>
      <c r="W1223" s="15">
        <f t="shared" si="254"/>
        <v>0</v>
      </c>
      <c r="X1223" s="15">
        <f t="shared" si="255"/>
        <v>0</v>
      </c>
      <c r="Y1223" s="15">
        <f t="shared" si="256"/>
        <v>1</v>
      </c>
      <c r="Z1223" s="15">
        <f t="shared" si="257"/>
        <v>1</v>
      </c>
      <c r="AA1223" s="15">
        <f t="shared" si="258"/>
        <v>0</v>
      </c>
    </row>
    <row r="1224" spans="1:27" x14ac:dyDescent="0.25">
      <c r="A1224" t="s">
        <v>12</v>
      </c>
      <c r="B1224" t="s">
        <v>31</v>
      </c>
      <c r="C1224">
        <v>30113006904846</v>
      </c>
      <c r="D1224" t="s">
        <v>5372</v>
      </c>
      <c r="G1224" t="s">
        <v>7669</v>
      </c>
      <c r="H1224" t="s">
        <v>7672</v>
      </c>
      <c r="I1224">
        <v>2</v>
      </c>
      <c r="J1224">
        <v>0</v>
      </c>
      <c r="N1224" s="15" t="str">
        <f t="shared" si="247"/>
        <v>2020</v>
      </c>
      <c r="O1224" s="15" t="str">
        <f t="shared" si="248"/>
        <v>06</v>
      </c>
      <c r="P1224" s="15">
        <f t="shared" si="249"/>
        <v>202006</v>
      </c>
      <c r="Q1224" s="15">
        <f t="shared" si="259"/>
        <v>202008</v>
      </c>
      <c r="R1224" s="15">
        <f t="shared" si="250"/>
        <v>2</v>
      </c>
      <c r="S1224" s="15">
        <f t="shared" si="251"/>
        <v>0</v>
      </c>
      <c r="T1224" s="16">
        <f t="shared" si="252"/>
        <v>0.41666666666666669</v>
      </c>
      <c r="U1224" s="16">
        <f t="shared" si="253"/>
        <v>2</v>
      </c>
      <c r="W1224" s="15">
        <f t="shared" si="254"/>
        <v>0</v>
      </c>
      <c r="X1224" s="15">
        <f t="shared" si="255"/>
        <v>0</v>
      </c>
      <c r="Y1224" s="15">
        <f t="shared" si="256"/>
        <v>1</v>
      </c>
      <c r="Z1224" s="15">
        <f t="shared" si="257"/>
        <v>1</v>
      </c>
      <c r="AA1224" s="15">
        <f t="shared" si="258"/>
        <v>0</v>
      </c>
    </row>
    <row r="1225" spans="1:27" x14ac:dyDescent="0.25">
      <c r="A1225" t="s">
        <v>12</v>
      </c>
      <c r="B1225" t="s">
        <v>31</v>
      </c>
      <c r="C1225">
        <v>30113006904317</v>
      </c>
      <c r="D1225" t="s">
        <v>5372</v>
      </c>
      <c r="G1225" t="s">
        <v>7751</v>
      </c>
      <c r="H1225" t="s">
        <v>7752</v>
      </c>
      <c r="I1225">
        <v>4</v>
      </c>
      <c r="J1225">
        <v>0</v>
      </c>
      <c r="N1225" s="15" t="str">
        <f t="shared" si="247"/>
        <v>2020</v>
      </c>
      <c r="O1225" s="15" t="str">
        <f t="shared" si="248"/>
        <v>07</v>
      </c>
      <c r="P1225" s="15">
        <f t="shared" si="249"/>
        <v>202007</v>
      </c>
      <c r="Q1225" s="15">
        <f t="shared" si="259"/>
        <v>202010</v>
      </c>
      <c r="R1225" s="15">
        <f t="shared" si="250"/>
        <v>4</v>
      </c>
      <c r="S1225" s="15">
        <f t="shared" si="251"/>
        <v>0</v>
      </c>
      <c r="T1225" s="16">
        <f t="shared" si="252"/>
        <v>0.33333333333333331</v>
      </c>
      <c r="U1225" s="16">
        <f t="shared" si="253"/>
        <v>4</v>
      </c>
      <c r="W1225" s="15">
        <f t="shared" si="254"/>
        <v>0</v>
      </c>
      <c r="X1225" s="15">
        <f t="shared" si="255"/>
        <v>0</v>
      </c>
      <c r="Y1225" s="15">
        <f t="shared" si="256"/>
        <v>1</v>
      </c>
      <c r="Z1225" s="15">
        <f t="shared" si="257"/>
        <v>1</v>
      </c>
      <c r="AA1225" s="15">
        <f t="shared" si="258"/>
        <v>0</v>
      </c>
    </row>
    <row r="1226" spans="1:27" x14ac:dyDescent="0.25">
      <c r="A1226" t="s">
        <v>12</v>
      </c>
      <c r="B1226" t="s">
        <v>31</v>
      </c>
      <c r="C1226">
        <v>30113006904309</v>
      </c>
      <c r="D1226" t="s">
        <v>5372</v>
      </c>
      <c r="G1226" t="s">
        <v>7753</v>
      </c>
      <c r="H1226" t="s">
        <v>7754</v>
      </c>
      <c r="I1226">
        <v>6</v>
      </c>
      <c r="J1226">
        <v>0</v>
      </c>
      <c r="N1226" s="15" t="str">
        <f t="shared" si="247"/>
        <v>2020</v>
      </c>
      <c r="O1226" s="15" t="str">
        <f t="shared" si="248"/>
        <v>07</v>
      </c>
      <c r="P1226" s="15">
        <f t="shared" si="249"/>
        <v>202007</v>
      </c>
      <c r="Q1226" s="15">
        <f t="shared" si="259"/>
        <v>202010</v>
      </c>
      <c r="R1226" s="15">
        <f t="shared" si="250"/>
        <v>6</v>
      </c>
      <c r="S1226" s="15">
        <f t="shared" si="251"/>
        <v>0</v>
      </c>
      <c r="T1226" s="16">
        <f t="shared" si="252"/>
        <v>0.33333333333333331</v>
      </c>
      <c r="U1226" s="16">
        <f t="shared" si="253"/>
        <v>6</v>
      </c>
      <c r="W1226" s="15">
        <f t="shared" si="254"/>
        <v>0</v>
      </c>
      <c r="X1226" s="15">
        <f t="shared" si="255"/>
        <v>0</v>
      </c>
      <c r="Y1226" s="15">
        <f t="shared" si="256"/>
        <v>1</v>
      </c>
      <c r="Z1226" s="15">
        <f t="shared" si="257"/>
        <v>1</v>
      </c>
      <c r="AA1226" s="15">
        <f t="shared" si="258"/>
        <v>0</v>
      </c>
    </row>
    <row r="1227" spans="1:27" x14ac:dyDescent="0.25">
      <c r="A1227" t="s">
        <v>12</v>
      </c>
      <c r="B1227" t="s">
        <v>31</v>
      </c>
      <c r="C1227">
        <v>30113006904291</v>
      </c>
      <c r="D1227" t="s">
        <v>5372</v>
      </c>
      <c r="G1227" t="s">
        <v>7755</v>
      </c>
      <c r="H1227" t="s">
        <v>4775</v>
      </c>
      <c r="I1227">
        <v>7</v>
      </c>
      <c r="J1227">
        <v>0</v>
      </c>
      <c r="N1227" s="15" t="str">
        <f t="shared" si="247"/>
        <v>2020</v>
      </c>
      <c r="O1227" s="15" t="str">
        <f t="shared" si="248"/>
        <v>07</v>
      </c>
      <c r="P1227" s="15">
        <f t="shared" si="249"/>
        <v>202007</v>
      </c>
      <c r="Q1227" s="15">
        <f t="shared" si="259"/>
        <v>202011</v>
      </c>
      <c r="R1227" s="15">
        <f t="shared" si="250"/>
        <v>7</v>
      </c>
      <c r="S1227" s="15">
        <f t="shared" si="251"/>
        <v>0</v>
      </c>
      <c r="T1227" s="16">
        <f t="shared" si="252"/>
        <v>0.33333333333333331</v>
      </c>
      <c r="U1227" s="16">
        <f t="shared" si="253"/>
        <v>7</v>
      </c>
      <c r="W1227" s="15">
        <f t="shared" si="254"/>
        <v>0</v>
      </c>
      <c r="X1227" s="15">
        <f t="shared" si="255"/>
        <v>0</v>
      </c>
      <c r="Y1227" s="15">
        <f t="shared" si="256"/>
        <v>0</v>
      </c>
      <c r="Z1227" s="15">
        <f t="shared" si="257"/>
        <v>1</v>
      </c>
      <c r="AA1227" s="15">
        <f t="shared" si="258"/>
        <v>0</v>
      </c>
    </row>
    <row r="1228" spans="1:27" x14ac:dyDescent="0.25">
      <c r="A1228" t="s">
        <v>12</v>
      </c>
      <c r="B1228" t="s">
        <v>31</v>
      </c>
      <c r="C1228">
        <v>30113006904283</v>
      </c>
      <c r="D1228" t="s">
        <v>5372</v>
      </c>
      <c r="G1228" t="s">
        <v>7756</v>
      </c>
      <c r="H1228" t="s">
        <v>7757</v>
      </c>
      <c r="I1228">
        <v>4</v>
      </c>
      <c r="J1228">
        <v>0</v>
      </c>
      <c r="N1228" s="15" t="str">
        <f t="shared" si="247"/>
        <v>2020</v>
      </c>
      <c r="O1228" s="15" t="str">
        <f t="shared" si="248"/>
        <v>07</v>
      </c>
      <c r="P1228" s="15">
        <f t="shared" si="249"/>
        <v>202007</v>
      </c>
      <c r="Q1228" s="15">
        <f t="shared" si="259"/>
        <v>202010</v>
      </c>
      <c r="R1228" s="15">
        <f t="shared" si="250"/>
        <v>4</v>
      </c>
      <c r="S1228" s="15">
        <f t="shared" si="251"/>
        <v>0</v>
      </c>
      <c r="T1228" s="16">
        <f t="shared" si="252"/>
        <v>0.33333333333333331</v>
      </c>
      <c r="U1228" s="16">
        <f t="shared" si="253"/>
        <v>4</v>
      </c>
      <c r="W1228" s="15">
        <f t="shared" si="254"/>
        <v>0</v>
      </c>
      <c r="X1228" s="15">
        <f t="shared" si="255"/>
        <v>0</v>
      </c>
      <c r="Y1228" s="15">
        <f t="shared" si="256"/>
        <v>1</v>
      </c>
      <c r="Z1228" s="15">
        <f t="shared" si="257"/>
        <v>1</v>
      </c>
      <c r="AA1228" s="15">
        <f t="shared" si="258"/>
        <v>0</v>
      </c>
    </row>
    <row r="1229" spans="1:27" x14ac:dyDescent="0.25">
      <c r="A1229" t="s">
        <v>12</v>
      </c>
      <c r="B1229" t="s">
        <v>31</v>
      </c>
      <c r="C1229">
        <v>30113006904267</v>
      </c>
      <c r="D1229" t="s">
        <v>5372</v>
      </c>
      <c r="G1229" t="s">
        <v>7758</v>
      </c>
      <c r="H1229" t="s">
        <v>7759</v>
      </c>
      <c r="I1229">
        <v>5</v>
      </c>
      <c r="J1229">
        <v>0</v>
      </c>
      <c r="N1229" s="15" t="str">
        <f t="shared" si="247"/>
        <v>2020</v>
      </c>
      <c r="O1229" s="15" t="str">
        <f t="shared" si="248"/>
        <v>07</v>
      </c>
      <c r="P1229" s="15">
        <f t="shared" si="249"/>
        <v>202007</v>
      </c>
      <c r="Q1229" s="15">
        <f t="shared" si="259"/>
        <v>202010</v>
      </c>
      <c r="R1229" s="15">
        <f t="shared" si="250"/>
        <v>5</v>
      </c>
      <c r="S1229" s="15">
        <f t="shared" si="251"/>
        <v>0</v>
      </c>
      <c r="T1229" s="16">
        <f t="shared" si="252"/>
        <v>0.33333333333333331</v>
      </c>
      <c r="U1229" s="16">
        <f t="shared" si="253"/>
        <v>5</v>
      </c>
      <c r="W1229" s="15">
        <f t="shared" si="254"/>
        <v>0</v>
      </c>
      <c r="X1229" s="15">
        <f t="shared" si="255"/>
        <v>0</v>
      </c>
      <c r="Y1229" s="15">
        <f t="shared" si="256"/>
        <v>1</v>
      </c>
      <c r="Z1229" s="15">
        <f t="shared" si="257"/>
        <v>1</v>
      </c>
      <c r="AA1229" s="15">
        <f t="shared" si="258"/>
        <v>0</v>
      </c>
    </row>
    <row r="1230" spans="1:27" x14ac:dyDescent="0.25">
      <c r="A1230" t="s">
        <v>12</v>
      </c>
      <c r="B1230" t="s">
        <v>31</v>
      </c>
      <c r="C1230">
        <v>30113006904275</v>
      </c>
      <c r="D1230" t="s">
        <v>5372</v>
      </c>
      <c r="G1230" t="s">
        <v>7760</v>
      </c>
      <c r="H1230" t="s">
        <v>7761</v>
      </c>
      <c r="I1230">
        <v>6</v>
      </c>
      <c r="J1230">
        <v>0</v>
      </c>
      <c r="N1230" s="15" t="str">
        <f t="shared" si="247"/>
        <v>2020</v>
      </c>
      <c r="O1230" s="15" t="str">
        <f t="shared" si="248"/>
        <v>07</v>
      </c>
      <c r="P1230" s="15">
        <f t="shared" si="249"/>
        <v>202007</v>
      </c>
      <c r="Q1230" s="15">
        <f t="shared" si="259"/>
        <v>202010</v>
      </c>
      <c r="R1230" s="15">
        <f t="shared" si="250"/>
        <v>6</v>
      </c>
      <c r="S1230" s="15">
        <f t="shared" si="251"/>
        <v>0</v>
      </c>
      <c r="T1230" s="16">
        <f t="shared" si="252"/>
        <v>0.33333333333333331</v>
      </c>
      <c r="U1230" s="16">
        <f t="shared" si="253"/>
        <v>6</v>
      </c>
      <c r="W1230" s="15">
        <f t="shared" si="254"/>
        <v>0</v>
      </c>
      <c r="X1230" s="15">
        <f t="shared" si="255"/>
        <v>0</v>
      </c>
      <c r="Y1230" s="15">
        <f t="shared" si="256"/>
        <v>1</v>
      </c>
      <c r="Z1230" s="15">
        <f t="shared" si="257"/>
        <v>1</v>
      </c>
      <c r="AA1230" s="15">
        <f t="shared" si="258"/>
        <v>0</v>
      </c>
    </row>
    <row r="1231" spans="1:27" x14ac:dyDescent="0.25">
      <c r="A1231" t="s">
        <v>12</v>
      </c>
      <c r="B1231" t="s">
        <v>31</v>
      </c>
      <c r="C1231">
        <v>30113006903798</v>
      </c>
      <c r="D1231" t="s">
        <v>5372</v>
      </c>
      <c r="G1231" t="s">
        <v>7864</v>
      </c>
      <c r="H1231" t="s">
        <v>7865</v>
      </c>
      <c r="I1231">
        <v>5</v>
      </c>
      <c r="J1231">
        <v>0</v>
      </c>
      <c r="N1231" s="15" t="str">
        <f t="shared" si="247"/>
        <v>2020</v>
      </c>
      <c r="O1231" s="15" t="str">
        <f t="shared" si="248"/>
        <v>08</v>
      </c>
      <c r="P1231" s="15">
        <f t="shared" si="249"/>
        <v>202008</v>
      </c>
      <c r="Q1231" s="15">
        <f t="shared" si="259"/>
        <v>202010</v>
      </c>
      <c r="R1231" s="15">
        <f t="shared" si="250"/>
        <v>5</v>
      </c>
      <c r="S1231" s="15">
        <f t="shared" si="251"/>
        <v>0</v>
      </c>
      <c r="T1231" s="16">
        <f t="shared" si="252"/>
        <v>0.25</v>
      </c>
      <c r="U1231" s="16">
        <f t="shared" si="253"/>
        <v>5</v>
      </c>
      <c r="W1231" s="15">
        <f t="shared" si="254"/>
        <v>0</v>
      </c>
      <c r="X1231" s="15">
        <f t="shared" si="255"/>
        <v>0</v>
      </c>
      <c r="Y1231" s="15">
        <f t="shared" si="256"/>
        <v>1</v>
      </c>
      <c r="Z1231" s="15">
        <f t="shared" si="257"/>
        <v>1</v>
      </c>
      <c r="AA1231" s="15">
        <f t="shared" si="258"/>
        <v>0</v>
      </c>
    </row>
    <row r="1232" spans="1:27" x14ac:dyDescent="0.25">
      <c r="A1232" t="s">
        <v>12</v>
      </c>
      <c r="B1232" t="s">
        <v>31</v>
      </c>
      <c r="C1232">
        <v>30113006903806</v>
      </c>
      <c r="D1232" t="s">
        <v>5372</v>
      </c>
      <c r="G1232" t="s">
        <v>7866</v>
      </c>
      <c r="H1232" t="s">
        <v>7867</v>
      </c>
      <c r="I1232">
        <v>3</v>
      </c>
      <c r="J1232">
        <v>0</v>
      </c>
      <c r="N1232" s="15" t="str">
        <f t="shared" si="247"/>
        <v>2020</v>
      </c>
      <c r="O1232" s="15" t="str">
        <f t="shared" si="248"/>
        <v>08</v>
      </c>
      <c r="P1232" s="15">
        <f t="shared" si="249"/>
        <v>202008</v>
      </c>
      <c r="Q1232" s="15">
        <f t="shared" si="259"/>
        <v>202010</v>
      </c>
      <c r="R1232" s="15">
        <f t="shared" si="250"/>
        <v>3</v>
      </c>
      <c r="S1232" s="15">
        <f t="shared" si="251"/>
        <v>0</v>
      </c>
      <c r="T1232" s="16">
        <f t="shared" si="252"/>
        <v>0.25</v>
      </c>
      <c r="U1232" s="16">
        <f t="shared" si="253"/>
        <v>3</v>
      </c>
      <c r="W1232" s="15">
        <f t="shared" si="254"/>
        <v>0</v>
      </c>
      <c r="X1232" s="15">
        <f t="shared" si="255"/>
        <v>0</v>
      </c>
      <c r="Y1232" s="15">
        <f t="shared" si="256"/>
        <v>1</v>
      </c>
      <c r="Z1232" s="15">
        <f t="shared" si="257"/>
        <v>1</v>
      </c>
      <c r="AA1232" s="15">
        <f t="shared" si="258"/>
        <v>0</v>
      </c>
    </row>
    <row r="1233" spans="1:27" x14ac:dyDescent="0.25">
      <c r="A1233" t="s">
        <v>12</v>
      </c>
      <c r="B1233" t="s">
        <v>31</v>
      </c>
      <c r="C1233">
        <v>30113006976059</v>
      </c>
      <c r="D1233" t="s">
        <v>5372</v>
      </c>
      <c r="G1233" t="s">
        <v>7939</v>
      </c>
      <c r="H1233" t="s">
        <v>3312</v>
      </c>
      <c r="I1233">
        <v>2</v>
      </c>
      <c r="J1233">
        <v>0</v>
      </c>
      <c r="N1233" s="15" t="str">
        <f t="shared" si="247"/>
        <v>2020</v>
      </c>
      <c r="O1233" s="15" t="str">
        <f t="shared" si="248"/>
        <v>09</v>
      </c>
      <c r="P1233" s="15">
        <f t="shared" si="249"/>
        <v>202009</v>
      </c>
      <c r="Q1233" s="15">
        <f t="shared" si="259"/>
        <v>202010</v>
      </c>
      <c r="R1233" s="15">
        <f t="shared" si="250"/>
        <v>2</v>
      </c>
      <c r="S1233" s="15">
        <f t="shared" si="251"/>
        <v>0</v>
      </c>
      <c r="T1233" s="16">
        <f t="shared" si="252"/>
        <v>0.16666666666666666</v>
      </c>
      <c r="U1233" s="16">
        <f t="shared" si="253"/>
        <v>2</v>
      </c>
      <c r="W1233" s="15">
        <f t="shared" si="254"/>
        <v>0</v>
      </c>
      <c r="X1233" s="15">
        <f t="shared" si="255"/>
        <v>0</v>
      </c>
      <c r="Y1233" s="15">
        <f t="shared" si="256"/>
        <v>1</v>
      </c>
      <c r="Z1233" s="15">
        <f t="shared" si="257"/>
        <v>1</v>
      </c>
      <c r="AA1233" s="15">
        <f t="shared" si="258"/>
        <v>0</v>
      </c>
    </row>
    <row r="1234" spans="1:27" x14ac:dyDescent="0.25">
      <c r="A1234" t="s">
        <v>12</v>
      </c>
      <c r="B1234" t="s">
        <v>31</v>
      </c>
      <c r="C1234">
        <v>30113006976042</v>
      </c>
      <c r="D1234" t="s">
        <v>5372</v>
      </c>
      <c r="G1234" t="s">
        <v>7940</v>
      </c>
      <c r="H1234" t="s">
        <v>7941</v>
      </c>
      <c r="I1234">
        <v>3</v>
      </c>
      <c r="J1234">
        <v>0</v>
      </c>
      <c r="N1234" s="15" t="str">
        <f t="shared" si="247"/>
        <v>2020</v>
      </c>
      <c r="O1234" s="15" t="str">
        <f t="shared" si="248"/>
        <v>09</v>
      </c>
      <c r="P1234" s="15">
        <f t="shared" si="249"/>
        <v>202009</v>
      </c>
      <c r="Q1234" s="15">
        <f t="shared" si="259"/>
        <v>202011</v>
      </c>
      <c r="R1234" s="15">
        <f t="shared" si="250"/>
        <v>3</v>
      </c>
      <c r="S1234" s="15">
        <f t="shared" si="251"/>
        <v>0</v>
      </c>
      <c r="T1234" s="16">
        <f t="shared" si="252"/>
        <v>0.16666666666666666</v>
      </c>
      <c r="U1234" s="16">
        <f t="shared" si="253"/>
        <v>3</v>
      </c>
      <c r="W1234" s="15">
        <f t="shared" si="254"/>
        <v>0</v>
      </c>
      <c r="X1234" s="15">
        <f t="shared" si="255"/>
        <v>0</v>
      </c>
      <c r="Y1234" s="15">
        <f t="shared" si="256"/>
        <v>1</v>
      </c>
      <c r="Z1234" s="15">
        <f t="shared" si="257"/>
        <v>1</v>
      </c>
      <c r="AA1234" s="15">
        <f t="shared" si="258"/>
        <v>0</v>
      </c>
    </row>
    <row r="1235" spans="1:27" x14ac:dyDescent="0.25">
      <c r="A1235" t="s">
        <v>12</v>
      </c>
      <c r="B1235" t="s">
        <v>31</v>
      </c>
      <c r="C1235">
        <v>30113006976034</v>
      </c>
      <c r="D1235" t="s">
        <v>5372</v>
      </c>
      <c r="G1235" t="s">
        <v>7942</v>
      </c>
      <c r="H1235" t="s">
        <v>7943</v>
      </c>
      <c r="I1235">
        <v>2</v>
      </c>
      <c r="J1235">
        <v>0</v>
      </c>
      <c r="N1235" s="15" t="str">
        <f t="shared" si="247"/>
        <v>2020</v>
      </c>
      <c r="O1235" s="15" t="str">
        <f t="shared" si="248"/>
        <v>09</v>
      </c>
      <c r="P1235" s="15">
        <f t="shared" si="249"/>
        <v>202009</v>
      </c>
      <c r="Q1235" s="15">
        <f t="shared" si="259"/>
        <v>202010</v>
      </c>
      <c r="R1235" s="15">
        <f t="shared" si="250"/>
        <v>2</v>
      </c>
      <c r="S1235" s="15">
        <f t="shared" si="251"/>
        <v>0</v>
      </c>
      <c r="T1235" s="16">
        <f t="shared" si="252"/>
        <v>0.16666666666666666</v>
      </c>
      <c r="U1235" s="16">
        <f t="shared" si="253"/>
        <v>2</v>
      </c>
      <c r="W1235" s="15">
        <f t="shared" si="254"/>
        <v>0</v>
      </c>
      <c r="X1235" s="15">
        <f t="shared" si="255"/>
        <v>0</v>
      </c>
      <c r="Y1235" s="15">
        <f t="shared" si="256"/>
        <v>1</v>
      </c>
      <c r="Z1235" s="15">
        <f t="shared" si="257"/>
        <v>1</v>
      </c>
      <c r="AA1235" s="15">
        <f t="shared" si="258"/>
        <v>0</v>
      </c>
    </row>
    <row r="1236" spans="1:27" x14ac:dyDescent="0.25">
      <c r="A1236" t="s">
        <v>12</v>
      </c>
      <c r="B1236" t="s">
        <v>31</v>
      </c>
      <c r="C1236">
        <v>30113006976026</v>
      </c>
      <c r="D1236" t="s">
        <v>5372</v>
      </c>
      <c r="G1236" t="s">
        <v>7944</v>
      </c>
      <c r="H1236" t="s">
        <v>7945</v>
      </c>
      <c r="I1236">
        <v>3</v>
      </c>
      <c r="J1236">
        <v>0</v>
      </c>
      <c r="N1236" s="15" t="str">
        <f t="shared" si="247"/>
        <v>2020</v>
      </c>
      <c r="O1236" s="15" t="str">
        <f t="shared" si="248"/>
        <v>09</v>
      </c>
      <c r="P1236" s="15">
        <f t="shared" si="249"/>
        <v>202009</v>
      </c>
      <c r="Q1236" s="15">
        <f t="shared" si="259"/>
        <v>202010</v>
      </c>
      <c r="R1236" s="15">
        <f t="shared" si="250"/>
        <v>3</v>
      </c>
      <c r="S1236" s="15">
        <f t="shared" si="251"/>
        <v>0</v>
      </c>
      <c r="T1236" s="16">
        <f t="shared" si="252"/>
        <v>0.16666666666666666</v>
      </c>
      <c r="U1236" s="16">
        <f t="shared" si="253"/>
        <v>3</v>
      </c>
      <c r="W1236" s="15">
        <f t="shared" si="254"/>
        <v>0</v>
      </c>
      <c r="X1236" s="15">
        <f t="shared" si="255"/>
        <v>0</v>
      </c>
      <c r="Y1236" s="15">
        <f t="shared" si="256"/>
        <v>1</v>
      </c>
      <c r="Z1236" s="15">
        <f t="shared" si="257"/>
        <v>1</v>
      </c>
      <c r="AA1236" s="15">
        <f t="shared" si="258"/>
        <v>0</v>
      </c>
    </row>
    <row r="1237" spans="1:27" x14ac:dyDescent="0.25">
      <c r="A1237" t="s">
        <v>12</v>
      </c>
      <c r="B1237" t="s">
        <v>31</v>
      </c>
      <c r="C1237">
        <v>30113006976364</v>
      </c>
      <c r="D1237" t="s">
        <v>5372</v>
      </c>
      <c r="G1237" t="s">
        <v>7989</v>
      </c>
      <c r="H1237" t="s">
        <v>7990</v>
      </c>
      <c r="I1237">
        <v>2</v>
      </c>
      <c r="J1237">
        <v>0</v>
      </c>
      <c r="N1237" s="15" t="str">
        <f t="shared" si="247"/>
        <v>2020</v>
      </c>
      <c r="O1237" s="15" t="str">
        <f t="shared" si="248"/>
        <v>10</v>
      </c>
      <c r="P1237" s="15">
        <f t="shared" si="249"/>
        <v>202010</v>
      </c>
      <c r="Q1237" s="15">
        <f t="shared" si="259"/>
        <v>202010</v>
      </c>
      <c r="R1237" s="15">
        <f t="shared" si="250"/>
        <v>2</v>
      </c>
      <c r="S1237" s="15">
        <f t="shared" si="251"/>
        <v>0</v>
      </c>
      <c r="T1237" s="16">
        <f t="shared" si="252"/>
        <v>8.3333333333333329E-2</v>
      </c>
      <c r="U1237" s="16">
        <f t="shared" si="253"/>
        <v>2</v>
      </c>
      <c r="W1237" s="15">
        <f t="shared" si="254"/>
        <v>0</v>
      </c>
      <c r="X1237" s="15">
        <f t="shared" si="255"/>
        <v>0</v>
      </c>
      <c r="Y1237" s="15">
        <f t="shared" si="256"/>
        <v>1</v>
      </c>
      <c r="Z1237" s="15">
        <f t="shared" si="257"/>
        <v>1</v>
      </c>
      <c r="AA1237" s="15">
        <f t="shared" si="258"/>
        <v>0</v>
      </c>
    </row>
    <row r="1238" spans="1:27" x14ac:dyDescent="0.25">
      <c r="A1238" t="s">
        <v>12</v>
      </c>
      <c r="B1238" t="s">
        <v>31</v>
      </c>
      <c r="C1238">
        <v>30113006976380</v>
      </c>
      <c r="D1238" t="s">
        <v>5372</v>
      </c>
      <c r="G1238" t="s">
        <v>7991</v>
      </c>
      <c r="H1238" t="s">
        <v>7992</v>
      </c>
      <c r="I1238">
        <v>1</v>
      </c>
      <c r="J1238">
        <v>0</v>
      </c>
      <c r="N1238" s="15" t="str">
        <f t="shared" si="247"/>
        <v>2020</v>
      </c>
      <c r="O1238" s="15" t="str">
        <f t="shared" si="248"/>
        <v>10</v>
      </c>
      <c r="P1238" s="15">
        <f t="shared" si="249"/>
        <v>202010</v>
      </c>
      <c r="Q1238" s="15">
        <f t="shared" si="259"/>
        <v>202010</v>
      </c>
      <c r="R1238" s="15">
        <f t="shared" si="250"/>
        <v>1</v>
      </c>
      <c r="S1238" s="15">
        <f t="shared" si="251"/>
        <v>0</v>
      </c>
      <c r="T1238" s="16">
        <f t="shared" si="252"/>
        <v>8.3333333333333329E-2</v>
      </c>
      <c r="U1238" s="16">
        <f t="shared" si="253"/>
        <v>1</v>
      </c>
      <c r="W1238" s="15">
        <f t="shared" si="254"/>
        <v>0</v>
      </c>
      <c r="X1238" s="15">
        <f t="shared" si="255"/>
        <v>0</v>
      </c>
      <c r="Y1238" s="15">
        <f t="shared" si="256"/>
        <v>1</v>
      </c>
      <c r="Z1238" s="15">
        <f t="shared" si="257"/>
        <v>1</v>
      </c>
      <c r="AA1238" s="15">
        <f t="shared" si="258"/>
        <v>0</v>
      </c>
    </row>
    <row r="1239" spans="1:27" x14ac:dyDescent="0.25">
      <c r="A1239" t="s">
        <v>12</v>
      </c>
      <c r="B1239" t="s">
        <v>31</v>
      </c>
      <c r="C1239">
        <v>30113006976372</v>
      </c>
      <c r="D1239" t="s">
        <v>5372</v>
      </c>
      <c r="G1239" t="s">
        <v>7993</v>
      </c>
      <c r="H1239" t="s">
        <v>7994</v>
      </c>
      <c r="I1239">
        <v>2</v>
      </c>
      <c r="J1239">
        <v>0</v>
      </c>
      <c r="N1239" s="15" t="str">
        <f t="shared" si="247"/>
        <v>2020</v>
      </c>
      <c r="O1239" s="15" t="str">
        <f t="shared" si="248"/>
        <v>10</v>
      </c>
      <c r="P1239" s="15">
        <f t="shared" si="249"/>
        <v>202010</v>
      </c>
      <c r="Q1239" s="15">
        <f t="shared" si="259"/>
        <v>202011</v>
      </c>
      <c r="R1239" s="15">
        <f t="shared" si="250"/>
        <v>2</v>
      </c>
      <c r="S1239" s="15">
        <f t="shared" si="251"/>
        <v>0</v>
      </c>
      <c r="T1239" s="16">
        <f t="shared" si="252"/>
        <v>8.3333333333333329E-2</v>
      </c>
      <c r="U1239" s="16">
        <f t="shared" si="253"/>
        <v>2</v>
      </c>
      <c r="W1239" s="15">
        <f t="shared" si="254"/>
        <v>0</v>
      </c>
      <c r="X1239" s="15">
        <f t="shared" si="255"/>
        <v>0</v>
      </c>
      <c r="Y1239" s="15">
        <f t="shared" si="256"/>
        <v>1</v>
      </c>
      <c r="Z1239" s="15">
        <f t="shared" si="257"/>
        <v>1</v>
      </c>
      <c r="AA1239" s="15">
        <f t="shared" si="258"/>
        <v>0</v>
      </c>
    </row>
    <row r="1240" spans="1:27" x14ac:dyDescent="0.25">
      <c r="A1240" t="s">
        <v>12</v>
      </c>
      <c r="B1240" t="s">
        <v>31</v>
      </c>
      <c r="C1240">
        <v>30113006976406</v>
      </c>
      <c r="D1240" t="s">
        <v>5372</v>
      </c>
      <c r="G1240" t="s">
        <v>8008</v>
      </c>
      <c r="H1240" t="s">
        <v>8009</v>
      </c>
      <c r="I1240">
        <v>1</v>
      </c>
      <c r="J1240">
        <v>0</v>
      </c>
      <c r="N1240" s="15" t="str">
        <f t="shared" si="247"/>
        <v>2020</v>
      </c>
      <c r="O1240" s="15" t="str">
        <f t="shared" si="248"/>
        <v>10</v>
      </c>
      <c r="P1240" s="15">
        <f t="shared" si="249"/>
        <v>202010</v>
      </c>
      <c r="Q1240" s="15">
        <f t="shared" si="259"/>
        <v>202010</v>
      </c>
      <c r="R1240" s="15">
        <f t="shared" si="250"/>
        <v>1</v>
      </c>
      <c r="S1240" s="15">
        <f t="shared" si="251"/>
        <v>0</v>
      </c>
      <c r="T1240" s="16">
        <f t="shared" si="252"/>
        <v>8.3333333333333329E-2</v>
      </c>
      <c r="U1240" s="16">
        <f t="shared" si="253"/>
        <v>1</v>
      </c>
      <c r="W1240" s="15">
        <f t="shared" si="254"/>
        <v>0</v>
      </c>
      <c r="X1240" s="15">
        <f t="shared" si="255"/>
        <v>0</v>
      </c>
      <c r="Y1240" s="15">
        <f t="shared" si="256"/>
        <v>1</v>
      </c>
      <c r="Z1240" s="15">
        <f t="shared" si="257"/>
        <v>1</v>
      </c>
      <c r="AA1240" s="15">
        <f t="shared" si="258"/>
        <v>0</v>
      </c>
    </row>
    <row r="1241" spans="1:27" x14ac:dyDescent="0.25">
      <c r="A1241" t="s">
        <v>12</v>
      </c>
      <c r="B1241" t="s">
        <v>31</v>
      </c>
      <c r="C1241">
        <v>30113006980614</v>
      </c>
      <c r="D1241" t="s">
        <v>5372</v>
      </c>
      <c r="G1241" t="s">
        <v>8010</v>
      </c>
      <c r="H1241" t="s">
        <v>8011</v>
      </c>
      <c r="I1241">
        <v>1</v>
      </c>
      <c r="J1241">
        <v>0</v>
      </c>
      <c r="N1241" s="15" t="str">
        <f t="shared" si="247"/>
        <v>2020</v>
      </c>
      <c r="O1241" s="15" t="str">
        <f t="shared" si="248"/>
        <v>10</v>
      </c>
      <c r="P1241" s="15">
        <f t="shared" si="249"/>
        <v>202010</v>
      </c>
      <c r="Q1241" s="15">
        <f t="shared" si="259"/>
        <v>202010</v>
      </c>
      <c r="R1241" s="15">
        <f t="shared" si="250"/>
        <v>1</v>
      </c>
      <c r="S1241" s="15">
        <f t="shared" si="251"/>
        <v>0</v>
      </c>
      <c r="T1241" s="16">
        <f t="shared" si="252"/>
        <v>8.3333333333333329E-2</v>
      </c>
      <c r="U1241" s="16">
        <f t="shared" si="253"/>
        <v>1</v>
      </c>
      <c r="W1241" s="15">
        <f t="shared" si="254"/>
        <v>0</v>
      </c>
      <c r="X1241" s="15">
        <f t="shared" si="255"/>
        <v>0</v>
      </c>
      <c r="Y1241" s="15">
        <f t="shared" si="256"/>
        <v>1</v>
      </c>
      <c r="Z1241" s="15">
        <f t="shared" si="257"/>
        <v>1</v>
      </c>
      <c r="AA1241" s="15">
        <f t="shared" si="258"/>
        <v>0</v>
      </c>
    </row>
    <row r="1242" spans="1:27" x14ac:dyDescent="0.25">
      <c r="A1242" t="s">
        <v>12</v>
      </c>
      <c r="B1242" t="s">
        <v>31</v>
      </c>
      <c r="C1242">
        <v>30113006980622</v>
      </c>
      <c r="D1242" t="s">
        <v>5372</v>
      </c>
      <c r="G1242" t="s">
        <v>8012</v>
      </c>
      <c r="H1242" t="s">
        <v>8013</v>
      </c>
      <c r="I1242">
        <v>1</v>
      </c>
      <c r="J1242">
        <v>0</v>
      </c>
      <c r="N1242" s="15" t="str">
        <f t="shared" si="247"/>
        <v>2020</v>
      </c>
      <c r="O1242" s="15" t="str">
        <f t="shared" si="248"/>
        <v>10</v>
      </c>
      <c r="P1242" s="15">
        <f t="shared" si="249"/>
        <v>202010</v>
      </c>
      <c r="Q1242" s="15">
        <f t="shared" si="259"/>
        <v>202011</v>
      </c>
      <c r="R1242" s="15">
        <f t="shared" si="250"/>
        <v>1</v>
      </c>
      <c r="S1242" s="15">
        <f t="shared" si="251"/>
        <v>0</v>
      </c>
      <c r="T1242" s="16">
        <f t="shared" si="252"/>
        <v>8.3333333333333329E-2</v>
      </c>
      <c r="U1242" s="16">
        <f t="shared" si="253"/>
        <v>1</v>
      </c>
      <c r="W1242" s="15">
        <f t="shared" si="254"/>
        <v>0</v>
      </c>
      <c r="X1242" s="15">
        <f t="shared" si="255"/>
        <v>0</v>
      </c>
      <c r="Y1242" s="15">
        <f t="shared" si="256"/>
        <v>1</v>
      </c>
      <c r="Z1242" s="15">
        <f t="shared" si="257"/>
        <v>1</v>
      </c>
      <c r="AA1242" s="15">
        <f t="shared" si="258"/>
        <v>0</v>
      </c>
    </row>
    <row r="1243" spans="1:27" x14ac:dyDescent="0.25">
      <c r="A1243" t="s">
        <v>12</v>
      </c>
      <c r="B1243" t="s">
        <v>31</v>
      </c>
      <c r="C1243">
        <v>30113006980630</v>
      </c>
      <c r="D1243" t="s">
        <v>5372</v>
      </c>
      <c r="G1243" t="s">
        <v>8014</v>
      </c>
      <c r="H1243" t="s">
        <v>8015</v>
      </c>
      <c r="I1243">
        <v>1</v>
      </c>
      <c r="J1243">
        <v>0</v>
      </c>
      <c r="N1243" s="15" t="str">
        <f t="shared" si="247"/>
        <v>2020</v>
      </c>
      <c r="O1243" s="15" t="str">
        <f t="shared" si="248"/>
        <v>10</v>
      </c>
      <c r="P1243" s="15">
        <f t="shared" si="249"/>
        <v>202010</v>
      </c>
      <c r="Q1243" s="15">
        <f t="shared" si="259"/>
        <v>202010</v>
      </c>
      <c r="R1243" s="15">
        <f t="shared" si="250"/>
        <v>1</v>
      </c>
      <c r="S1243" s="15">
        <f t="shared" si="251"/>
        <v>0</v>
      </c>
      <c r="T1243" s="16">
        <f t="shared" si="252"/>
        <v>8.3333333333333329E-2</v>
      </c>
      <c r="U1243" s="16">
        <f t="shared" si="253"/>
        <v>1</v>
      </c>
      <c r="W1243" s="15">
        <f t="shared" si="254"/>
        <v>0</v>
      </c>
      <c r="X1243" s="15">
        <f t="shared" si="255"/>
        <v>0</v>
      </c>
      <c r="Y1243" s="15">
        <f t="shared" si="256"/>
        <v>1</v>
      </c>
      <c r="Z1243" s="15">
        <f t="shared" si="257"/>
        <v>1</v>
      </c>
      <c r="AA1243" s="15">
        <f t="shared" si="258"/>
        <v>0</v>
      </c>
    </row>
    <row r="1244" spans="1:27" x14ac:dyDescent="0.25">
      <c r="A1244" t="s">
        <v>12</v>
      </c>
      <c r="B1244" t="s">
        <v>31</v>
      </c>
      <c r="C1244">
        <v>30113006771856</v>
      </c>
      <c r="D1244" t="s">
        <v>6526</v>
      </c>
      <c r="E1244" t="s">
        <v>1817</v>
      </c>
      <c r="F1244">
        <v>2019</v>
      </c>
      <c r="G1244" t="s">
        <v>6527</v>
      </c>
      <c r="H1244" t="s">
        <v>6528</v>
      </c>
      <c r="I1244">
        <v>14</v>
      </c>
      <c r="J1244">
        <v>4</v>
      </c>
      <c r="K1244">
        <v>9</v>
      </c>
      <c r="L1244">
        <v>0</v>
      </c>
      <c r="N1244" s="15" t="str">
        <f t="shared" si="247"/>
        <v>2019</v>
      </c>
      <c r="O1244" s="15" t="str">
        <f t="shared" si="248"/>
        <v>07</v>
      </c>
      <c r="P1244" s="15">
        <f t="shared" si="249"/>
        <v>201907</v>
      </c>
      <c r="Q1244" s="15">
        <f t="shared" si="259"/>
        <v>202011</v>
      </c>
      <c r="R1244" s="15">
        <f t="shared" si="250"/>
        <v>18</v>
      </c>
      <c r="S1244" s="15">
        <f t="shared" si="251"/>
        <v>9</v>
      </c>
      <c r="T1244" s="16">
        <f t="shared" si="252"/>
        <v>1.3333333333333333</v>
      </c>
      <c r="U1244" s="16">
        <f t="shared" si="253"/>
        <v>13.5</v>
      </c>
      <c r="W1244" s="15">
        <f t="shared" si="254"/>
        <v>0</v>
      </c>
      <c r="X1244" s="15">
        <f t="shared" si="255"/>
        <v>0</v>
      </c>
      <c r="Y1244" s="15">
        <f t="shared" si="256"/>
        <v>0</v>
      </c>
      <c r="Z1244" s="15">
        <f t="shared" si="257"/>
        <v>0</v>
      </c>
      <c r="AA1244" s="15">
        <f t="shared" si="258"/>
        <v>0</v>
      </c>
    </row>
    <row r="1245" spans="1:27" x14ac:dyDescent="0.25">
      <c r="A1245" t="s">
        <v>12</v>
      </c>
      <c r="B1245" t="s">
        <v>31</v>
      </c>
      <c r="C1245">
        <v>30113006944354</v>
      </c>
      <c r="D1245" t="s">
        <v>7813</v>
      </c>
      <c r="E1245" t="s">
        <v>7814</v>
      </c>
      <c r="F1245">
        <v>2020</v>
      </c>
      <c r="G1245" t="s">
        <v>7815</v>
      </c>
      <c r="H1245" t="s">
        <v>7816</v>
      </c>
      <c r="I1245">
        <v>1</v>
      </c>
      <c r="J1245">
        <v>0</v>
      </c>
      <c r="N1245" s="15" t="str">
        <f t="shared" si="247"/>
        <v>2020</v>
      </c>
      <c r="O1245" s="15" t="str">
        <f t="shared" si="248"/>
        <v>08</v>
      </c>
      <c r="P1245" s="15">
        <f t="shared" si="249"/>
        <v>202008</v>
      </c>
      <c r="Q1245" s="15">
        <f t="shared" si="259"/>
        <v>202010</v>
      </c>
      <c r="R1245" s="15">
        <f t="shared" si="250"/>
        <v>1</v>
      </c>
      <c r="S1245" s="15">
        <f t="shared" si="251"/>
        <v>0</v>
      </c>
      <c r="T1245" s="16">
        <f t="shared" si="252"/>
        <v>0.25</v>
      </c>
      <c r="U1245" s="16">
        <f t="shared" si="253"/>
        <v>1</v>
      </c>
      <c r="W1245" s="15">
        <f t="shared" si="254"/>
        <v>0</v>
      </c>
      <c r="X1245" s="15">
        <f t="shared" si="255"/>
        <v>0</v>
      </c>
      <c r="Y1245" s="15">
        <f t="shared" si="256"/>
        <v>1</v>
      </c>
      <c r="Z1245" s="15">
        <f t="shared" si="257"/>
        <v>1</v>
      </c>
      <c r="AA1245" s="15">
        <f t="shared" si="258"/>
        <v>0</v>
      </c>
    </row>
    <row r="1246" spans="1:27" x14ac:dyDescent="0.25">
      <c r="A1246" t="s">
        <v>12</v>
      </c>
      <c r="B1246" t="s">
        <v>31</v>
      </c>
      <c r="C1246">
        <v>30113006778364</v>
      </c>
      <c r="D1246" t="s">
        <v>6638</v>
      </c>
      <c r="F1246">
        <v>2019</v>
      </c>
      <c r="G1246" t="s">
        <v>6639</v>
      </c>
      <c r="H1246" t="s">
        <v>6640</v>
      </c>
      <c r="I1246">
        <v>15</v>
      </c>
      <c r="J1246">
        <v>0</v>
      </c>
      <c r="K1246">
        <v>8</v>
      </c>
      <c r="L1246">
        <v>0</v>
      </c>
      <c r="N1246" s="15" t="str">
        <f t="shared" si="247"/>
        <v>2019</v>
      </c>
      <c r="O1246" s="15" t="str">
        <f t="shared" si="248"/>
        <v>08</v>
      </c>
      <c r="P1246" s="15">
        <f t="shared" si="249"/>
        <v>201908</v>
      </c>
      <c r="Q1246" s="15">
        <f t="shared" si="259"/>
        <v>202010</v>
      </c>
      <c r="R1246" s="15">
        <f t="shared" si="250"/>
        <v>15</v>
      </c>
      <c r="S1246" s="15">
        <f t="shared" si="251"/>
        <v>8</v>
      </c>
      <c r="T1246" s="16">
        <f t="shared" si="252"/>
        <v>1.25</v>
      </c>
      <c r="U1246" s="16">
        <f t="shared" si="253"/>
        <v>12</v>
      </c>
      <c r="W1246" s="15">
        <f t="shared" si="254"/>
        <v>0</v>
      </c>
      <c r="X1246" s="15">
        <f t="shared" si="255"/>
        <v>0</v>
      </c>
      <c r="Y1246" s="15">
        <f t="shared" si="256"/>
        <v>0</v>
      </c>
      <c r="Z1246" s="15">
        <f t="shared" si="257"/>
        <v>0</v>
      </c>
      <c r="AA1246" s="15">
        <f t="shared" si="258"/>
        <v>0</v>
      </c>
    </row>
    <row r="1247" spans="1:27" x14ac:dyDescent="0.25">
      <c r="A1247" t="s">
        <v>12</v>
      </c>
      <c r="B1247" t="s">
        <v>31</v>
      </c>
      <c r="C1247">
        <v>30113002537459</v>
      </c>
      <c r="D1247" t="s">
        <v>47</v>
      </c>
      <c r="F1247">
        <v>2007</v>
      </c>
      <c r="G1247" t="s">
        <v>48</v>
      </c>
      <c r="H1247" t="s">
        <v>49</v>
      </c>
      <c r="I1247">
        <v>217</v>
      </c>
      <c r="J1247">
        <v>8</v>
      </c>
      <c r="K1247">
        <v>10</v>
      </c>
      <c r="L1247">
        <v>0</v>
      </c>
      <c r="N1247" s="15" t="str">
        <f t="shared" si="247"/>
        <v>2009</v>
      </c>
      <c r="O1247" s="15" t="str">
        <f t="shared" si="248"/>
        <v>03</v>
      </c>
      <c r="P1247" s="15">
        <f t="shared" si="249"/>
        <v>200903</v>
      </c>
      <c r="Q1247" s="15">
        <f t="shared" si="259"/>
        <v>202010</v>
      </c>
      <c r="R1247" s="15">
        <f t="shared" si="250"/>
        <v>225</v>
      </c>
      <c r="S1247" s="15">
        <f t="shared" si="251"/>
        <v>10</v>
      </c>
      <c r="T1247" s="16">
        <f t="shared" si="252"/>
        <v>11.666666666666666</v>
      </c>
      <c r="U1247" s="16">
        <f t="shared" si="253"/>
        <v>19.285714285714288</v>
      </c>
      <c r="W1247" s="15">
        <f t="shared" si="254"/>
        <v>1</v>
      </c>
      <c r="X1247" s="15">
        <f t="shared" si="255"/>
        <v>0</v>
      </c>
      <c r="Y1247" s="15">
        <f t="shared" si="256"/>
        <v>0</v>
      </c>
      <c r="Z1247" s="15">
        <f t="shared" si="257"/>
        <v>0</v>
      </c>
      <c r="AA1247" s="15">
        <f t="shared" si="258"/>
        <v>0</v>
      </c>
    </row>
    <row r="1248" spans="1:27" x14ac:dyDescent="0.25">
      <c r="A1248" t="s">
        <v>12</v>
      </c>
      <c r="B1248" t="s">
        <v>31</v>
      </c>
      <c r="C1248">
        <v>30113002537426</v>
      </c>
      <c r="D1248" t="s">
        <v>44</v>
      </c>
      <c r="F1248">
        <v>2007</v>
      </c>
      <c r="G1248" t="s">
        <v>45</v>
      </c>
      <c r="H1248" t="s">
        <v>46</v>
      </c>
      <c r="I1248">
        <v>199</v>
      </c>
      <c r="J1248">
        <v>14</v>
      </c>
      <c r="K1248">
        <v>11</v>
      </c>
      <c r="L1248">
        <v>4</v>
      </c>
      <c r="N1248" s="15" t="str">
        <f t="shared" si="247"/>
        <v>2009</v>
      </c>
      <c r="O1248" s="15" t="str">
        <f t="shared" si="248"/>
        <v>02</v>
      </c>
      <c r="P1248" s="15">
        <f t="shared" si="249"/>
        <v>200902</v>
      </c>
      <c r="Q1248" s="15">
        <f t="shared" si="259"/>
        <v>202010</v>
      </c>
      <c r="R1248" s="15">
        <f t="shared" si="250"/>
        <v>213</v>
      </c>
      <c r="S1248" s="15">
        <f t="shared" si="251"/>
        <v>15</v>
      </c>
      <c r="T1248" s="16">
        <f t="shared" si="252"/>
        <v>11.75</v>
      </c>
      <c r="U1248" s="16">
        <f t="shared" si="253"/>
        <v>18.127659574468087</v>
      </c>
      <c r="W1248" s="15">
        <f t="shared" si="254"/>
        <v>1</v>
      </c>
      <c r="X1248" s="15">
        <f t="shared" si="255"/>
        <v>0</v>
      </c>
      <c r="Y1248" s="15">
        <f t="shared" si="256"/>
        <v>0</v>
      </c>
      <c r="Z1248" s="15">
        <f t="shared" si="257"/>
        <v>0</v>
      </c>
      <c r="AA1248" s="15">
        <f t="shared" si="258"/>
        <v>0</v>
      </c>
    </row>
    <row r="1249" spans="1:27" x14ac:dyDescent="0.25">
      <c r="A1249" t="s">
        <v>12</v>
      </c>
      <c r="B1249" t="s">
        <v>31</v>
      </c>
      <c r="C1249">
        <v>30113006836006</v>
      </c>
      <c r="D1249" t="s">
        <v>7367</v>
      </c>
      <c r="E1249" t="s">
        <v>7368</v>
      </c>
      <c r="F1249">
        <v>2020</v>
      </c>
      <c r="G1249" t="s">
        <v>7369</v>
      </c>
      <c r="H1249" t="s">
        <v>7370</v>
      </c>
      <c r="I1249">
        <v>5</v>
      </c>
      <c r="J1249">
        <v>0</v>
      </c>
      <c r="N1249" s="15" t="str">
        <f t="shared" si="247"/>
        <v>2020</v>
      </c>
      <c r="O1249" s="15" t="str">
        <f t="shared" si="248"/>
        <v>03</v>
      </c>
      <c r="P1249" s="15">
        <f t="shared" si="249"/>
        <v>202003</v>
      </c>
      <c r="Q1249" s="15">
        <f t="shared" si="259"/>
        <v>202010</v>
      </c>
      <c r="R1249" s="15">
        <f t="shared" si="250"/>
        <v>5</v>
      </c>
      <c r="S1249" s="15">
        <f t="shared" si="251"/>
        <v>0</v>
      </c>
      <c r="T1249" s="16">
        <f t="shared" si="252"/>
        <v>0.66666666666666663</v>
      </c>
      <c r="U1249" s="16">
        <f t="shared" si="253"/>
        <v>5</v>
      </c>
      <c r="W1249" s="15">
        <f t="shared" si="254"/>
        <v>0</v>
      </c>
      <c r="X1249" s="15">
        <f t="shared" si="255"/>
        <v>0</v>
      </c>
      <c r="Y1249" s="15">
        <f t="shared" si="256"/>
        <v>1</v>
      </c>
      <c r="Z1249" s="15">
        <f t="shared" si="257"/>
        <v>1</v>
      </c>
      <c r="AA1249" s="15">
        <f t="shared" si="258"/>
        <v>0</v>
      </c>
    </row>
    <row r="1250" spans="1:27" x14ac:dyDescent="0.25">
      <c r="A1250" t="s">
        <v>12</v>
      </c>
      <c r="B1250" t="s">
        <v>31</v>
      </c>
      <c r="C1250">
        <v>30113006591429</v>
      </c>
      <c r="D1250" t="s">
        <v>4658</v>
      </c>
      <c r="E1250" t="s">
        <v>4659</v>
      </c>
      <c r="F1250">
        <v>2012</v>
      </c>
      <c r="G1250" t="s">
        <v>4660</v>
      </c>
      <c r="H1250" t="s">
        <v>4661</v>
      </c>
      <c r="I1250">
        <v>43</v>
      </c>
      <c r="J1250">
        <v>2</v>
      </c>
      <c r="K1250">
        <v>17</v>
      </c>
      <c r="L1250">
        <v>1</v>
      </c>
      <c r="N1250" s="15" t="str">
        <f t="shared" si="247"/>
        <v>2017</v>
      </c>
      <c r="O1250" s="15" t="str">
        <f t="shared" si="248"/>
        <v>10</v>
      </c>
      <c r="P1250" s="15">
        <f t="shared" si="249"/>
        <v>201710</v>
      </c>
      <c r="Q1250" s="15">
        <f t="shared" si="259"/>
        <v>202010</v>
      </c>
      <c r="R1250" s="15">
        <f t="shared" si="250"/>
        <v>45</v>
      </c>
      <c r="S1250" s="15">
        <f t="shared" si="251"/>
        <v>18</v>
      </c>
      <c r="T1250" s="16">
        <f t="shared" si="252"/>
        <v>3.0833333333333335</v>
      </c>
      <c r="U1250" s="16">
        <f t="shared" si="253"/>
        <v>14.594594594594595</v>
      </c>
      <c r="W1250" s="15">
        <f t="shared" si="254"/>
        <v>1</v>
      </c>
      <c r="X1250" s="15">
        <f t="shared" si="255"/>
        <v>0</v>
      </c>
      <c r="Y1250" s="15">
        <f t="shared" si="256"/>
        <v>0</v>
      </c>
      <c r="Z1250" s="15">
        <f t="shared" si="257"/>
        <v>0</v>
      </c>
      <c r="AA1250" s="15">
        <f t="shared" si="258"/>
        <v>0</v>
      </c>
    </row>
    <row r="1251" spans="1:27" x14ac:dyDescent="0.25">
      <c r="A1251" t="s">
        <v>12</v>
      </c>
      <c r="B1251" t="s">
        <v>31</v>
      </c>
      <c r="C1251">
        <v>30113002536824</v>
      </c>
      <c r="D1251" t="s">
        <v>41</v>
      </c>
      <c r="F1251">
        <v>2007</v>
      </c>
      <c r="G1251" t="s">
        <v>42</v>
      </c>
      <c r="H1251" t="s">
        <v>43</v>
      </c>
      <c r="I1251">
        <v>209</v>
      </c>
      <c r="J1251">
        <v>17</v>
      </c>
      <c r="K1251">
        <v>12</v>
      </c>
      <c r="L1251">
        <v>3</v>
      </c>
      <c r="N1251" s="15" t="str">
        <f t="shared" si="247"/>
        <v>2009</v>
      </c>
      <c r="O1251" s="15" t="str">
        <f t="shared" si="248"/>
        <v>02</v>
      </c>
      <c r="P1251" s="15">
        <f t="shared" si="249"/>
        <v>200902</v>
      </c>
      <c r="Q1251" s="15">
        <f t="shared" si="259"/>
        <v>202010</v>
      </c>
      <c r="R1251" s="15">
        <f t="shared" si="250"/>
        <v>226</v>
      </c>
      <c r="S1251" s="15">
        <f t="shared" si="251"/>
        <v>15</v>
      </c>
      <c r="T1251" s="16">
        <f t="shared" si="252"/>
        <v>11.75</v>
      </c>
      <c r="U1251" s="16">
        <f t="shared" si="253"/>
        <v>19.23404255319149</v>
      </c>
      <c r="W1251" s="15">
        <f t="shared" si="254"/>
        <v>1</v>
      </c>
      <c r="X1251" s="15">
        <f t="shared" si="255"/>
        <v>0</v>
      </c>
      <c r="Y1251" s="15">
        <f t="shared" si="256"/>
        <v>0</v>
      </c>
      <c r="Z1251" s="15">
        <f t="shared" si="257"/>
        <v>0</v>
      </c>
      <c r="AA1251" s="15">
        <f t="shared" si="258"/>
        <v>0</v>
      </c>
    </row>
    <row r="1252" spans="1:27" x14ac:dyDescent="0.25">
      <c r="A1252" t="s">
        <v>12</v>
      </c>
      <c r="B1252" t="s">
        <v>31</v>
      </c>
      <c r="C1252">
        <v>30113006909100</v>
      </c>
      <c r="D1252" t="s">
        <v>7603</v>
      </c>
      <c r="E1252" t="s">
        <v>7604</v>
      </c>
      <c r="F1252">
        <v>2020</v>
      </c>
      <c r="G1252" t="s">
        <v>7605</v>
      </c>
      <c r="H1252" t="s">
        <v>7606</v>
      </c>
      <c r="I1252">
        <v>6</v>
      </c>
      <c r="J1252">
        <v>0</v>
      </c>
      <c r="N1252" s="15" t="str">
        <f t="shared" si="247"/>
        <v>2020</v>
      </c>
      <c r="O1252" s="15" t="str">
        <f t="shared" si="248"/>
        <v>06</v>
      </c>
      <c r="P1252" s="15">
        <f t="shared" si="249"/>
        <v>202006</v>
      </c>
      <c r="Q1252" s="15">
        <f t="shared" si="259"/>
        <v>202010</v>
      </c>
      <c r="R1252" s="15">
        <f t="shared" si="250"/>
        <v>6</v>
      </c>
      <c r="S1252" s="15">
        <f t="shared" si="251"/>
        <v>0</v>
      </c>
      <c r="T1252" s="16">
        <f t="shared" si="252"/>
        <v>0.41666666666666669</v>
      </c>
      <c r="U1252" s="16">
        <f t="shared" si="253"/>
        <v>6</v>
      </c>
      <c r="W1252" s="15">
        <f t="shared" si="254"/>
        <v>0</v>
      </c>
      <c r="X1252" s="15">
        <f t="shared" si="255"/>
        <v>0</v>
      </c>
      <c r="Y1252" s="15">
        <f t="shared" si="256"/>
        <v>1</v>
      </c>
      <c r="Z1252" s="15">
        <f t="shared" si="257"/>
        <v>1</v>
      </c>
      <c r="AA1252" s="15">
        <f t="shared" si="258"/>
        <v>0</v>
      </c>
    </row>
    <row r="1253" spans="1:27" x14ac:dyDescent="0.25">
      <c r="A1253" t="s">
        <v>12</v>
      </c>
      <c r="B1253" t="s">
        <v>31</v>
      </c>
      <c r="C1253">
        <v>30113006715929</v>
      </c>
      <c r="D1253" t="s">
        <v>6099</v>
      </c>
      <c r="E1253" t="s">
        <v>6100</v>
      </c>
      <c r="F1253">
        <v>2019</v>
      </c>
      <c r="G1253" t="s">
        <v>6101</v>
      </c>
      <c r="H1253" t="s">
        <v>6102</v>
      </c>
      <c r="I1253">
        <v>24</v>
      </c>
      <c r="J1253">
        <v>1</v>
      </c>
      <c r="K1253">
        <v>17</v>
      </c>
      <c r="L1253">
        <v>1</v>
      </c>
      <c r="N1253" s="15" t="str">
        <f t="shared" si="247"/>
        <v>2019</v>
      </c>
      <c r="O1253" s="15" t="str">
        <f t="shared" si="248"/>
        <v>03</v>
      </c>
      <c r="P1253" s="15">
        <f t="shared" si="249"/>
        <v>201903</v>
      </c>
      <c r="Q1253" s="15">
        <f t="shared" si="259"/>
        <v>202010</v>
      </c>
      <c r="R1253" s="15">
        <f t="shared" si="250"/>
        <v>25</v>
      </c>
      <c r="S1253" s="15">
        <f t="shared" si="251"/>
        <v>18</v>
      </c>
      <c r="T1253" s="16">
        <f t="shared" si="252"/>
        <v>1.6666666666666667</v>
      </c>
      <c r="U1253" s="16">
        <f t="shared" si="253"/>
        <v>15</v>
      </c>
      <c r="W1253" s="15">
        <f t="shared" si="254"/>
        <v>0</v>
      </c>
      <c r="X1253" s="15">
        <f t="shared" si="255"/>
        <v>0</v>
      </c>
      <c r="Y1253" s="15">
        <f t="shared" si="256"/>
        <v>0</v>
      </c>
      <c r="Z1253" s="15">
        <f t="shared" si="257"/>
        <v>0</v>
      </c>
      <c r="AA1253" s="15">
        <f t="shared" si="258"/>
        <v>0</v>
      </c>
    </row>
    <row r="1254" spans="1:27" x14ac:dyDescent="0.25">
      <c r="A1254" t="s">
        <v>12</v>
      </c>
      <c r="B1254" t="s">
        <v>31</v>
      </c>
      <c r="C1254">
        <v>30113006963206</v>
      </c>
      <c r="D1254" t="s">
        <v>7952</v>
      </c>
      <c r="E1254" t="s">
        <v>7953</v>
      </c>
      <c r="F1254">
        <v>2020</v>
      </c>
      <c r="G1254" t="s">
        <v>7954</v>
      </c>
      <c r="H1254" t="s">
        <v>7955</v>
      </c>
      <c r="I1254">
        <v>1</v>
      </c>
      <c r="J1254">
        <v>0</v>
      </c>
      <c r="N1254" s="15" t="str">
        <f t="shared" si="247"/>
        <v>2020</v>
      </c>
      <c r="O1254" s="15" t="str">
        <f t="shared" si="248"/>
        <v>09</v>
      </c>
      <c r="P1254" s="15">
        <f t="shared" si="249"/>
        <v>202009</v>
      </c>
      <c r="Q1254" s="15">
        <f t="shared" si="259"/>
        <v>202010</v>
      </c>
      <c r="R1254" s="15">
        <f t="shared" si="250"/>
        <v>1</v>
      </c>
      <c r="S1254" s="15">
        <f t="shared" si="251"/>
        <v>0</v>
      </c>
      <c r="T1254" s="16">
        <f t="shared" si="252"/>
        <v>0.16666666666666666</v>
      </c>
      <c r="U1254" s="16">
        <f t="shared" si="253"/>
        <v>1</v>
      </c>
      <c r="W1254" s="15">
        <f t="shared" si="254"/>
        <v>0</v>
      </c>
      <c r="X1254" s="15">
        <f t="shared" si="255"/>
        <v>0</v>
      </c>
      <c r="Y1254" s="15">
        <f t="shared" si="256"/>
        <v>1</v>
      </c>
      <c r="Z1254" s="15">
        <f t="shared" si="257"/>
        <v>1</v>
      </c>
      <c r="AA1254" s="15">
        <f t="shared" si="258"/>
        <v>0</v>
      </c>
    </row>
    <row r="1255" spans="1:27" x14ac:dyDescent="0.25">
      <c r="A1255" t="s">
        <v>12</v>
      </c>
      <c r="B1255" t="s">
        <v>31</v>
      </c>
      <c r="C1255">
        <v>30113006611482</v>
      </c>
      <c r="D1255" t="s">
        <v>5174</v>
      </c>
      <c r="E1255" t="s">
        <v>5175</v>
      </c>
      <c r="F1255">
        <v>2018</v>
      </c>
      <c r="G1255" t="s">
        <v>5176</v>
      </c>
      <c r="H1255" t="s">
        <v>5177</v>
      </c>
      <c r="I1255">
        <v>35</v>
      </c>
      <c r="J1255">
        <v>5</v>
      </c>
      <c r="K1255">
        <v>15</v>
      </c>
      <c r="L1255">
        <v>3</v>
      </c>
      <c r="N1255" s="15" t="str">
        <f t="shared" si="247"/>
        <v>2018</v>
      </c>
      <c r="O1255" s="15" t="str">
        <f t="shared" si="248"/>
        <v>04</v>
      </c>
      <c r="P1255" s="15">
        <f t="shared" si="249"/>
        <v>201804</v>
      </c>
      <c r="Q1255" s="15">
        <f t="shared" si="259"/>
        <v>202010</v>
      </c>
      <c r="R1255" s="15">
        <f t="shared" si="250"/>
        <v>40</v>
      </c>
      <c r="S1255" s="15">
        <f t="shared" si="251"/>
        <v>18</v>
      </c>
      <c r="T1255" s="16">
        <f t="shared" si="252"/>
        <v>2.5833333333333335</v>
      </c>
      <c r="U1255" s="16">
        <f t="shared" si="253"/>
        <v>15.483870967741934</v>
      </c>
      <c r="W1255" s="15">
        <f t="shared" si="254"/>
        <v>1</v>
      </c>
      <c r="X1255" s="15">
        <f t="shared" si="255"/>
        <v>0</v>
      </c>
      <c r="Y1255" s="15">
        <f t="shared" si="256"/>
        <v>0</v>
      </c>
      <c r="Z1255" s="15">
        <f t="shared" si="257"/>
        <v>0</v>
      </c>
      <c r="AA1255" s="15">
        <f t="shared" si="258"/>
        <v>0</v>
      </c>
    </row>
    <row r="1256" spans="1:27" x14ac:dyDescent="0.25">
      <c r="A1256" t="s">
        <v>12</v>
      </c>
      <c r="B1256" t="s">
        <v>1203</v>
      </c>
      <c r="C1256">
        <v>30113005604553</v>
      </c>
      <c r="D1256" t="s">
        <v>1204</v>
      </c>
      <c r="E1256" t="s">
        <v>1205</v>
      </c>
      <c r="F1256">
        <v>2011</v>
      </c>
      <c r="G1256" t="s">
        <v>1206</v>
      </c>
      <c r="H1256" t="s">
        <v>1207</v>
      </c>
      <c r="I1256">
        <v>72</v>
      </c>
      <c r="J1256">
        <v>16</v>
      </c>
      <c r="K1256">
        <v>8</v>
      </c>
      <c r="L1256">
        <v>0</v>
      </c>
      <c r="N1256" s="15" t="str">
        <f t="shared" si="247"/>
        <v>2012</v>
      </c>
      <c r="O1256" s="15" t="str">
        <f t="shared" si="248"/>
        <v>09</v>
      </c>
      <c r="P1256" s="15">
        <f t="shared" si="249"/>
        <v>201209</v>
      </c>
      <c r="Q1256" s="15">
        <f t="shared" si="259"/>
        <v>202010</v>
      </c>
      <c r="R1256" s="15">
        <f t="shared" si="250"/>
        <v>88</v>
      </c>
      <c r="S1256" s="15">
        <f t="shared" si="251"/>
        <v>8</v>
      </c>
      <c r="T1256" s="16">
        <f t="shared" si="252"/>
        <v>8.1666666666666661</v>
      </c>
      <c r="U1256" s="16">
        <f t="shared" si="253"/>
        <v>10.775510204081634</v>
      </c>
      <c r="W1256" s="15">
        <f t="shared" si="254"/>
        <v>1</v>
      </c>
      <c r="X1256" s="15">
        <f t="shared" si="255"/>
        <v>0</v>
      </c>
      <c r="Y1256" s="15">
        <f t="shared" si="256"/>
        <v>0</v>
      </c>
      <c r="Z1256" s="15">
        <f t="shared" si="257"/>
        <v>0</v>
      </c>
      <c r="AA1256" s="15">
        <f t="shared" si="258"/>
        <v>0</v>
      </c>
    </row>
    <row r="1257" spans="1:27" x14ac:dyDescent="0.25">
      <c r="A1257" t="s">
        <v>12</v>
      </c>
      <c r="B1257" t="s">
        <v>5304</v>
      </c>
      <c r="C1257">
        <v>30113006725365</v>
      </c>
      <c r="D1257" t="s">
        <v>5766</v>
      </c>
      <c r="E1257" t="s">
        <v>5306</v>
      </c>
      <c r="F1257">
        <v>2018</v>
      </c>
      <c r="G1257" t="s">
        <v>5767</v>
      </c>
      <c r="H1257" t="s">
        <v>5768</v>
      </c>
      <c r="I1257">
        <v>8</v>
      </c>
      <c r="J1257">
        <v>3</v>
      </c>
      <c r="K1257">
        <v>3</v>
      </c>
      <c r="L1257">
        <v>3</v>
      </c>
      <c r="N1257" s="15" t="str">
        <f t="shared" si="247"/>
        <v>2019</v>
      </c>
      <c r="O1257" s="15" t="str">
        <f t="shared" si="248"/>
        <v>01</v>
      </c>
      <c r="P1257" s="15">
        <f t="shared" si="249"/>
        <v>201901</v>
      </c>
      <c r="Q1257" s="15">
        <f t="shared" si="259"/>
        <v>202010</v>
      </c>
      <c r="R1257" s="15">
        <f t="shared" si="250"/>
        <v>11</v>
      </c>
      <c r="S1257" s="15">
        <f t="shared" si="251"/>
        <v>6</v>
      </c>
      <c r="T1257" s="16">
        <f t="shared" si="252"/>
        <v>1.8333333333333333</v>
      </c>
      <c r="U1257" s="16">
        <f t="shared" si="253"/>
        <v>6</v>
      </c>
      <c r="W1257" s="15">
        <f t="shared" si="254"/>
        <v>0</v>
      </c>
      <c r="X1257" s="15">
        <f t="shared" si="255"/>
        <v>0</v>
      </c>
      <c r="Y1257" s="15">
        <f t="shared" si="256"/>
        <v>1</v>
      </c>
      <c r="Z1257" s="15">
        <f t="shared" si="257"/>
        <v>1</v>
      </c>
      <c r="AA1257" s="15">
        <f t="shared" si="258"/>
        <v>0</v>
      </c>
    </row>
    <row r="1258" spans="1:27" x14ac:dyDescent="0.25">
      <c r="A1258" t="s">
        <v>12</v>
      </c>
      <c r="B1258" t="s">
        <v>5304</v>
      </c>
      <c r="C1258">
        <v>30113006637065</v>
      </c>
      <c r="D1258" t="s">
        <v>5305</v>
      </c>
      <c r="E1258" t="s">
        <v>5306</v>
      </c>
      <c r="F1258">
        <v>2018</v>
      </c>
      <c r="G1258" t="s">
        <v>5307</v>
      </c>
      <c r="H1258" t="s">
        <v>5308</v>
      </c>
      <c r="I1258">
        <v>11</v>
      </c>
      <c r="J1258">
        <v>11</v>
      </c>
      <c r="K1258">
        <v>5</v>
      </c>
      <c r="L1258">
        <v>7</v>
      </c>
      <c r="N1258" s="15" t="str">
        <f t="shared" si="247"/>
        <v>2018</v>
      </c>
      <c r="O1258" s="15" t="str">
        <f t="shared" si="248"/>
        <v>07</v>
      </c>
      <c r="P1258" s="15">
        <f t="shared" si="249"/>
        <v>201807</v>
      </c>
      <c r="Q1258" s="15">
        <f t="shared" si="259"/>
        <v>202010</v>
      </c>
      <c r="R1258" s="15">
        <f t="shared" si="250"/>
        <v>22</v>
      </c>
      <c r="S1258" s="15">
        <f t="shared" si="251"/>
        <v>12</v>
      </c>
      <c r="T1258" s="16">
        <f t="shared" si="252"/>
        <v>2.3333333333333335</v>
      </c>
      <c r="U1258" s="16">
        <f t="shared" si="253"/>
        <v>9.4285714285714288</v>
      </c>
      <c r="W1258" s="15">
        <f t="shared" si="254"/>
        <v>1</v>
      </c>
      <c r="X1258" s="15">
        <f t="shared" si="255"/>
        <v>0</v>
      </c>
      <c r="Y1258" s="15">
        <f t="shared" si="256"/>
        <v>0</v>
      </c>
      <c r="Z1258" s="15">
        <f t="shared" si="257"/>
        <v>0</v>
      </c>
      <c r="AA1258" s="15">
        <f t="shared" si="258"/>
        <v>0</v>
      </c>
    </row>
    <row r="1259" spans="1:27" x14ac:dyDescent="0.25">
      <c r="A1259" t="s">
        <v>12</v>
      </c>
      <c r="B1259" t="s">
        <v>998</v>
      </c>
      <c r="C1259">
        <v>30113006841659</v>
      </c>
      <c r="D1259" t="s">
        <v>6908</v>
      </c>
      <c r="E1259" t="s">
        <v>5967</v>
      </c>
      <c r="F1259">
        <v>2019</v>
      </c>
      <c r="G1259" t="s">
        <v>6909</v>
      </c>
      <c r="H1259" t="s">
        <v>6910</v>
      </c>
      <c r="I1259">
        <v>7</v>
      </c>
      <c r="J1259">
        <v>2</v>
      </c>
      <c r="K1259">
        <v>3</v>
      </c>
      <c r="L1259">
        <v>0</v>
      </c>
      <c r="N1259" s="15" t="str">
        <f t="shared" si="247"/>
        <v>2019</v>
      </c>
      <c r="O1259" s="15" t="str">
        <f t="shared" si="248"/>
        <v>10</v>
      </c>
      <c r="P1259" s="15">
        <f t="shared" si="249"/>
        <v>201910</v>
      </c>
      <c r="Q1259" s="15">
        <f t="shared" si="259"/>
        <v>202010</v>
      </c>
      <c r="R1259" s="15">
        <f t="shared" si="250"/>
        <v>9</v>
      </c>
      <c r="S1259" s="15">
        <f t="shared" si="251"/>
        <v>3</v>
      </c>
      <c r="T1259" s="16">
        <f t="shared" si="252"/>
        <v>1.0833333333333333</v>
      </c>
      <c r="U1259" s="16">
        <f t="shared" si="253"/>
        <v>8.3076923076923084</v>
      </c>
      <c r="W1259" s="15">
        <f t="shared" si="254"/>
        <v>0</v>
      </c>
      <c r="X1259" s="15">
        <f t="shared" si="255"/>
        <v>0</v>
      </c>
      <c r="Y1259" s="15">
        <f t="shared" si="256"/>
        <v>0</v>
      </c>
      <c r="Z1259" s="15">
        <f t="shared" si="257"/>
        <v>1</v>
      </c>
      <c r="AA1259" s="15">
        <f t="shared" si="258"/>
        <v>0</v>
      </c>
    </row>
    <row r="1260" spans="1:27" x14ac:dyDescent="0.25">
      <c r="A1260" t="s">
        <v>12</v>
      </c>
      <c r="B1260" t="s">
        <v>998</v>
      </c>
      <c r="C1260">
        <v>30113006767474</v>
      </c>
      <c r="D1260" t="s">
        <v>6382</v>
      </c>
      <c r="E1260" t="s">
        <v>5967</v>
      </c>
      <c r="F1260">
        <v>2019</v>
      </c>
      <c r="G1260" t="s">
        <v>6383</v>
      </c>
      <c r="H1260" t="s">
        <v>6384</v>
      </c>
      <c r="I1260">
        <v>13</v>
      </c>
      <c r="J1260">
        <v>4</v>
      </c>
      <c r="K1260">
        <v>7</v>
      </c>
      <c r="L1260">
        <v>1</v>
      </c>
      <c r="N1260" s="15" t="str">
        <f t="shared" si="247"/>
        <v>2019</v>
      </c>
      <c r="O1260" s="15" t="str">
        <f t="shared" si="248"/>
        <v>06</v>
      </c>
      <c r="P1260" s="15">
        <f t="shared" si="249"/>
        <v>201906</v>
      </c>
      <c r="Q1260" s="15">
        <f t="shared" si="259"/>
        <v>202009</v>
      </c>
      <c r="R1260" s="15">
        <f t="shared" si="250"/>
        <v>17</v>
      </c>
      <c r="S1260" s="15">
        <f t="shared" si="251"/>
        <v>8</v>
      </c>
      <c r="T1260" s="16">
        <f t="shared" si="252"/>
        <v>1.4166666666666667</v>
      </c>
      <c r="U1260" s="16">
        <f t="shared" si="253"/>
        <v>12</v>
      </c>
      <c r="W1260" s="15">
        <f t="shared" si="254"/>
        <v>0</v>
      </c>
      <c r="X1260" s="15">
        <f t="shared" si="255"/>
        <v>0</v>
      </c>
      <c r="Y1260" s="15">
        <f t="shared" si="256"/>
        <v>0</v>
      </c>
      <c r="Z1260" s="15">
        <f t="shared" si="257"/>
        <v>0</v>
      </c>
      <c r="AA1260" s="15">
        <f t="shared" si="258"/>
        <v>0</v>
      </c>
    </row>
    <row r="1261" spans="1:27" x14ac:dyDescent="0.25">
      <c r="A1261" t="s">
        <v>12</v>
      </c>
      <c r="B1261" t="s">
        <v>998</v>
      </c>
      <c r="C1261">
        <v>30113006728179</v>
      </c>
      <c r="D1261" t="s">
        <v>5966</v>
      </c>
      <c r="E1261" t="s">
        <v>5967</v>
      </c>
      <c r="F1261">
        <v>2018</v>
      </c>
      <c r="G1261" t="s">
        <v>5968</v>
      </c>
      <c r="H1261" t="s">
        <v>5969</v>
      </c>
      <c r="I1261">
        <v>18</v>
      </c>
      <c r="J1261">
        <v>2</v>
      </c>
      <c r="K1261">
        <v>12</v>
      </c>
      <c r="L1261">
        <v>0</v>
      </c>
      <c r="N1261" s="15" t="str">
        <f t="shared" si="247"/>
        <v>2019</v>
      </c>
      <c r="O1261" s="15" t="str">
        <f t="shared" si="248"/>
        <v>02</v>
      </c>
      <c r="P1261" s="15">
        <f t="shared" si="249"/>
        <v>201902</v>
      </c>
      <c r="Q1261" s="15">
        <f t="shared" si="259"/>
        <v>202010</v>
      </c>
      <c r="R1261" s="15">
        <f t="shared" si="250"/>
        <v>20</v>
      </c>
      <c r="S1261" s="15">
        <f t="shared" si="251"/>
        <v>12</v>
      </c>
      <c r="T1261" s="16">
        <f t="shared" si="252"/>
        <v>1.75</v>
      </c>
      <c r="U1261" s="16">
        <f t="shared" si="253"/>
        <v>11.428571428571429</v>
      </c>
      <c r="W1261" s="15">
        <f t="shared" si="254"/>
        <v>0</v>
      </c>
      <c r="X1261" s="15">
        <f t="shared" si="255"/>
        <v>0</v>
      </c>
      <c r="Y1261" s="15">
        <f t="shared" si="256"/>
        <v>0</v>
      </c>
      <c r="Z1261" s="15">
        <f t="shared" si="257"/>
        <v>0</v>
      </c>
      <c r="AA1261" s="15">
        <f t="shared" si="258"/>
        <v>0</v>
      </c>
    </row>
    <row r="1262" spans="1:27" x14ac:dyDescent="0.25">
      <c r="A1262" t="s">
        <v>12</v>
      </c>
      <c r="B1262" t="s">
        <v>998</v>
      </c>
      <c r="C1262">
        <v>30113006834266</v>
      </c>
      <c r="D1262" t="s">
        <v>7217</v>
      </c>
      <c r="E1262" t="s">
        <v>1000</v>
      </c>
      <c r="F1262">
        <v>2016</v>
      </c>
      <c r="G1262" t="s">
        <v>7218</v>
      </c>
      <c r="H1262" t="s">
        <v>7219</v>
      </c>
      <c r="I1262">
        <v>5</v>
      </c>
      <c r="J1262">
        <v>0</v>
      </c>
      <c r="N1262" s="15" t="str">
        <f t="shared" si="247"/>
        <v>2020</v>
      </c>
      <c r="O1262" s="15" t="str">
        <f t="shared" si="248"/>
        <v>03</v>
      </c>
      <c r="P1262" s="15">
        <f t="shared" si="249"/>
        <v>202003</v>
      </c>
      <c r="Q1262" s="15">
        <f t="shared" si="259"/>
        <v>202009</v>
      </c>
      <c r="R1262" s="15">
        <f t="shared" si="250"/>
        <v>5</v>
      </c>
      <c r="S1262" s="15">
        <f t="shared" si="251"/>
        <v>0</v>
      </c>
      <c r="T1262" s="16">
        <f t="shared" si="252"/>
        <v>0.66666666666666663</v>
      </c>
      <c r="U1262" s="16">
        <f t="shared" si="253"/>
        <v>5</v>
      </c>
      <c r="W1262" s="15">
        <f t="shared" si="254"/>
        <v>0</v>
      </c>
      <c r="X1262" s="15">
        <f t="shared" si="255"/>
        <v>0</v>
      </c>
      <c r="Y1262" s="15">
        <f t="shared" si="256"/>
        <v>1</v>
      </c>
      <c r="Z1262" s="15">
        <f t="shared" si="257"/>
        <v>1</v>
      </c>
      <c r="AA1262" s="15">
        <f t="shared" si="258"/>
        <v>0</v>
      </c>
    </row>
    <row r="1263" spans="1:27" x14ac:dyDescent="0.25">
      <c r="A1263" t="s">
        <v>12</v>
      </c>
      <c r="B1263" t="s">
        <v>998</v>
      </c>
      <c r="C1263">
        <v>30113006459718</v>
      </c>
      <c r="D1263" t="s">
        <v>4208</v>
      </c>
      <c r="E1263" t="s">
        <v>1000</v>
      </c>
      <c r="F1263">
        <v>2017</v>
      </c>
      <c r="G1263" t="s">
        <v>4209</v>
      </c>
      <c r="H1263" t="s">
        <v>4210</v>
      </c>
      <c r="I1263">
        <v>43</v>
      </c>
      <c r="J1263">
        <v>5</v>
      </c>
      <c r="K1263">
        <v>18</v>
      </c>
      <c r="L1263">
        <v>1</v>
      </c>
      <c r="N1263" s="15" t="str">
        <f t="shared" si="247"/>
        <v>2017</v>
      </c>
      <c r="O1263" s="15" t="str">
        <f t="shared" si="248"/>
        <v>02</v>
      </c>
      <c r="P1263" s="15">
        <f t="shared" si="249"/>
        <v>201702</v>
      </c>
      <c r="Q1263" s="15">
        <f t="shared" si="259"/>
        <v>202010</v>
      </c>
      <c r="R1263" s="15">
        <f t="shared" si="250"/>
        <v>48</v>
      </c>
      <c r="S1263" s="15">
        <f t="shared" si="251"/>
        <v>19</v>
      </c>
      <c r="T1263" s="16">
        <f t="shared" si="252"/>
        <v>3.75</v>
      </c>
      <c r="U1263" s="16">
        <f t="shared" si="253"/>
        <v>12.8</v>
      </c>
      <c r="W1263" s="15">
        <f t="shared" si="254"/>
        <v>1</v>
      </c>
      <c r="X1263" s="15">
        <f t="shared" si="255"/>
        <v>0</v>
      </c>
      <c r="Y1263" s="15">
        <f t="shared" si="256"/>
        <v>0</v>
      </c>
      <c r="Z1263" s="15">
        <f t="shared" si="257"/>
        <v>0</v>
      </c>
      <c r="AA1263" s="15">
        <f t="shared" si="258"/>
        <v>0</v>
      </c>
    </row>
    <row r="1264" spans="1:27" x14ac:dyDescent="0.25">
      <c r="A1264" t="s">
        <v>12</v>
      </c>
      <c r="B1264" t="s">
        <v>998</v>
      </c>
      <c r="C1264">
        <v>30113006815703</v>
      </c>
      <c r="D1264" t="s">
        <v>4208</v>
      </c>
      <c r="E1264" t="s">
        <v>1000</v>
      </c>
      <c r="F1264">
        <v>2017</v>
      </c>
      <c r="G1264" t="s">
        <v>7063</v>
      </c>
      <c r="H1264" t="s">
        <v>7064</v>
      </c>
      <c r="I1264">
        <v>3</v>
      </c>
      <c r="J1264">
        <v>1</v>
      </c>
      <c r="N1264" s="15" t="str">
        <f t="shared" si="247"/>
        <v>2019</v>
      </c>
      <c r="O1264" s="15" t="str">
        <f t="shared" si="248"/>
        <v>12</v>
      </c>
      <c r="P1264" s="15">
        <f t="shared" si="249"/>
        <v>201912</v>
      </c>
      <c r="Q1264" s="15">
        <f t="shared" si="259"/>
        <v>202010</v>
      </c>
      <c r="R1264" s="15">
        <f t="shared" si="250"/>
        <v>4</v>
      </c>
      <c r="S1264" s="15">
        <f t="shared" si="251"/>
        <v>0</v>
      </c>
      <c r="T1264" s="16">
        <f t="shared" si="252"/>
        <v>0.91666666666666663</v>
      </c>
      <c r="U1264" s="16">
        <f t="shared" si="253"/>
        <v>4</v>
      </c>
      <c r="W1264" s="15">
        <f t="shared" si="254"/>
        <v>0</v>
      </c>
      <c r="X1264" s="15">
        <f t="shared" si="255"/>
        <v>0</v>
      </c>
      <c r="Y1264" s="15">
        <f t="shared" si="256"/>
        <v>1</v>
      </c>
      <c r="Z1264" s="15">
        <f t="shared" si="257"/>
        <v>1</v>
      </c>
      <c r="AA1264" s="15">
        <f t="shared" si="258"/>
        <v>0</v>
      </c>
    </row>
    <row r="1265" spans="1:27" x14ac:dyDescent="0.25">
      <c r="A1265" t="s">
        <v>12</v>
      </c>
      <c r="B1265" t="s">
        <v>998</v>
      </c>
      <c r="C1265">
        <v>30113006244995</v>
      </c>
      <c r="D1265" t="s">
        <v>2993</v>
      </c>
      <c r="E1265" t="s">
        <v>1000</v>
      </c>
      <c r="F1265">
        <v>2015</v>
      </c>
      <c r="G1265" t="s">
        <v>2994</v>
      </c>
      <c r="H1265" t="s">
        <v>2995</v>
      </c>
      <c r="I1265">
        <v>47</v>
      </c>
      <c r="J1265">
        <v>3</v>
      </c>
      <c r="K1265">
        <v>15</v>
      </c>
      <c r="L1265">
        <v>0</v>
      </c>
      <c r="N1265" s="15" t="str">
        <f t="shared" si="247"/>
        <v>2015</v>
      </c>
      <c r="O1265" s="15" t="str">
        <f t="shared" si="248"/>
        <v>11</v>
      </c>
      <c r="P1265" s="15">
        <f t="shared" si="249"/>
        <v>201511</v>
      </c>
      <c r="Q1265" s="15">
        <f t="shared" si="259"/>
        <v>202009</v>
      </c>
      <c r="R1265" s="15">
        <f t="shared" si="250"/>
        <v>50</v>
      </c>
      <c r="S1265" s="15">
        <f t="shared" si="251"/>
        <v>15</v>
      </c>
      <c r="T1265" s="16">
        <f t="shared" si="252"/>
        <v>5</v>
      </c>
      <c r="U1265" s="16">
        <f t="shared" si="253"/>
        <v>10</v>
      </c>
      <c r="W1265" s="15">
        <f t="shared" si="254"/>
        <v>1</v>
      </c>
      <c r="X1265" s="15">
        <f t="shared" si="255"/>
        <v>0</v>
      </c>
      <c r="Y1265" s="15">
        <f t="shared" si="256"/>
        <v>0</v>
      </c>
      <c r="Z1265" s="15">
        <f t="shared" si="257"/>
        <v>0</v>
      </c>
      <c r="AA1265" s="15">
        <f t="shared" si="258"/>
        <v>0</v>
      </c>
    </row>
    <row r="1266" spans="1:27" x14ac:dyDescent="0.25">
      <c r="A1266" t="s">
        <v>12</v>
      </c>
      <c r="B1266" t="s">
        <v>998</v>
      </c>
      <c r="C1266">
        <v>30113006242031</v>
      </c>
      <c r="D1266" t="s">
        <v>2993</v>
      </c>
      <c r="E1266" t="s">
        <v>1000</v>
      </c>
      <c r="F1266">
        <v>2015</v>
      </c>
      <c r="G1266" t="s">
        <v>3018</v>
      </c>
      <c r="H1266" t="s">
        <v>3019</v>
      </c>
      <c r="I1266">
        <v>37</v>
      </c>
      <c r="J1266">
        <v>13</v>
      </c>
      <c r="K1266">
        <v>9</v>
      </c>
      <c r="L1266">
        <v>3</v>
      </c>
      <c r="N1266" s="15" t="str">
        <f t="shared" si="247"/>
        <v>2015</v>
      </c>
      <c r="O1266" s="15" t="str">
        <f t="shared" si="248"/>
        <v>10</v>
      </c>
      <c r="P1266" s="15">
        <f t="shared" si="249"/>
        <v>201510</v>
      </c>
      <c r="Q1266" s="15">
        <f t="shared" si="259"/>
        <v>202010</v>
      </c>
      <c r="R1266" s="15">
        <f t="shared" si="250"/>
        <v>50</v>
      </c>
      <c r="S1266" s="15">
        <f t="shared" si="251"/>
        <v>12</v>
      </c>
      <c r="T1266" s="16">
        <f t="shared" si="252"/>
        <v>5.083333333333333</v>
      </c>
      <c r="U1266" s="16">
        <f t="shared" si="253"/>
        <v>9.8360655737704921</v>
      </c>
      <c r="W1266" s="15">
        <f t="shared" si="254"/>
        <v>1</v>
      </c>
      <c r="X1266" s="15">
        <f t="shared" si="255"/>
        <v>0</v>
      </c>
      <c r="Y1266" s="15">
        <f t="shared" si="256"/>
        <v>0</v>
      </c>
      <c r="Z1266" s="15">
        <f t="shared" si="257"/>
        <v>0</v>
      </c>
      <c r="AA1266" s="15">
        <f t="shared" si="258"/>
        <v>0</v>
      </c>
    </row>
    <row r="1267" spans="1:27" x14ac:dyDescent="0.25">
      <c r="A1267" t="s">
        <v>12</v>
      </c>
      <c r="B1267" t="s">
        <v>998</v>
      </c>
      <c r="C1267">
        <v>30113006303718</v>
      </c>
      <c r="D1267" t="s">
        <v>3463</v>
      </c>
      <c r="E1267" t="s">
        <v>1000</v>
      </c>
      <c r="F1267">
        <v>2016</v>
      </c>
      <c r="G1267" t="s">
        <v>3464</v>
      </c>
      <c r="H1267" t="s">
        <v>3465</v>
      </c>
      <c r="I1267">
        <v>57</v>
      </c>
      <c r="J1267">
        <v>7</v>
      </c>
      <c r="K1267">
        <v>18</v>
      </c>
      <c r="L1267">
        <v>2</v>
      </c>
      <c r="N1267" s="15" t="str">
        <f t="shared" si="247"/>
        <v>2016</v>
      </c>
      <c r="O1267" s="15" t="str">
        <f t="shared" si="248"/>
        <v>04</v>
      </c>
      <c r="P1267" s="15">
        <f t="shared" si="249"/>
        <v>201604</v>
      </c>
      <c r="Q1267" s="15">
        <f t="shared" si="259"/>
        <v>202009</v>
      </c>
      <c r="R1267" s="15">
        <f t="shared" si="250"/>
        <v>64</v>
      </c>
      <c r="S1267" s="15">
        <f t="shared" si="251"/>
        <v>20</v>
      </c>
      <c r="T1267" s="16">
        <f t="shared" si="252"/>
        <v>4.583333333333333</v>
      </c>
      <c r="U1267" s="16">
        <f t="shared" si="253"/>
        <v>13.963636363636365</v>
      </c>
      <c r="W1267" s="15">
        <f t="shared" si="254"/>
        <v>1</v>
      </c>
      <c r="X1267" s="15">
        <f t="shared" si="255"/>
        <v>0</v>
      </c>
      <c r="Y1267" s="15">
        <f t="shared" si="256"/>
        <v>0</v>
      </c>
      <c r="Z1267" s="15">
        <f t="shared" si="257"/>
        <v>0</v>
      </c>
      <c r="AA1267" s="15">
        <f t="shared" si="258"/>
        <v>0</v>
      </c>
    </row>
    <row r="1268" spans="1:27" x14ac:dyDescent="0.25">
      <c r="A1268" t="s">
        <v>12</v>
      </c>
      <c r="B1268" t="s">
        <v>998</v>
      </c>
      <c r="C1268">
        <v>30113006279009</v>
      </c>
      <c r="D1268" t="s">
        <v>3055</v>
      </c>
      <c r="E1268" t="s">
        <v>1000</v>
      </c>
      <c r="F1268">
        <v>2015</v>
      </c>
      <c r="G1268" t="s">
        <v>3056</v>
      </c>
      <c r="H1268" t="s">
        <v>3057</v>
      </c>
      <c r="I1268">
        <v>39</v>
      </c>
      <c r="J1268">
        <v>8</v>
      </c>
      <c r="K1268">
        <v>9</v>
      </c>
      <c r="L1268">
        <v>3</v>
      </c>
      <c r="N1268" s="15" t="str">
        <f t="shared" si="247"/>
        <v>2016</v>
      </c>
      <c r="O1268" s="15" t="str">
        <f t="shared" si="248"/>
        <v>02</v>
      </c>
      <c r="P1268" s="15">
        <f t="shared" si="249"/>
        <v>201602</v>
      </c>
      <c r="Q1268" s="15">
        <f t="shared" si="259"/>
        <v>202010</v>
      </c>
      <c r="R1268" s="15">
        <f t="shared" si="250"/>
        <v>47</v>
      </c>
      <c r="S1268" s="15">
        <f t="shared" si="251"/>
        <v>12</v>
      </c>
      <c r="T1268" s="16">
        <f t="shared" si="252"/>
        <v>4.75</v>
      </c>
      <c r="U1268" s="16">
        <f t="shared" si="253"/>
        <v>9.8947368421052637</v>
      </c>
      <c r="W1268" s="15">
        <f t="shared" si="254"/>
        <v>1</v>
      </c>
      <c r="X1268" s="15">
        <f t="shared" si="255"/>
        <v>0</v>
      </c>
      <c r="Y1268" s="15">
        <f t="shared" si="256"/>
        <v>0</v>
      </c>
      <c r="Z1268" s="15">
        <f t="shared" si="257"/>
        <v>0</v>
      </c>
      <c r="AA1268" s="15">
        <f t="shared" si="258"/>
        <v>0</v>
      </c>
    </row>
    <row r="1269" spans="1:27" x14ac:dyDescent="0.25">
      <c r="A1269" t="s">
        <v>12</v>
      </c>
      <c r="B1269" t="s">
        <v>998</v>
      </c>
      <c r="C1269">
        <v>30113006855600</v>
      </c>
      <c r="D1269" t="s">
        <v>7076</v>
      </c>
      <c r="F1269">
        <v>2019</v>
      </c>
      <c r="G1269" t="s">
        <v>7077</v>
      </c>
      <c r="H1269" t="s">
        <v>7078</v>
      </c>
      <c r="I1269">
        <v>6</v>
      </c>
      <c r="J1269">
        <v>3</v>
      </c>
      <c r="N1269" s="15" t="str">
        <f t="shared" si="247"/>
        <v>2019</v>
      </c>
      <c r="O1269" s="15" t="str">
        <f t="shared" si="248"/>
        <v>12</v>
      </c>
      <c r="P1269" s="15">
        <f t="shared" si="249"/>
        <v>201912</v>
      </c>
      <c r="Q1269" s="15">
        <f t="shared" si="259"/>
        <v>202011</v>
      </c>
      <c r="R1269" s="15">
        <f t="shared" si="250"/>
        <v>9</v>
      </c>
      <c r="S1269" s="15">
        <f t="shared" si="251"/>
        <v>0</v>
      </c>
      <c r="T1269" s="16">
        <f t="shared" si="252"/>
        <v>0.91666666666666663</v>
      </c>
      <c r="U1269" s="16">
        <f t="shared" si="253"/>
        <v>9</v>
      </c>
      <c r="W1269" s="15">
        <f t="shared" si="254"/>
        <v>0</v>
      </c>
      <c r="X1269" s="15">
        <f t="shared" si="255"/>
        <v>0</v>
      </c>
      <c r="Y1269" s="15">
        <f t="shared" si="256"/>
        <v>0</v>
      </c>
      <c r="Z1269" s="15">
        <f t="shared" si="257"/>
        <v>1</v>
      </c>
      <c r="AA1269" s="15">
        <f t="shared" si="258"/>
        <v>0</v>
      </c>
    </row>
    <row r="1270" spans="1:27" x14ac:dyDescent="0.25">
      <c r="A1270" t="s">
        <v>12</v>
      </c>
      <c r="B1270" t="s">
        <v>998</v>
      </c>
      <c r="C1270">
        <v>30113006708734</v>
      </c>
      <c r="D1270" t="s">
        <v>2005</v>
      </c>
      <c r="E1270" t="s">
        <v>2006</v>
      </c>
      <c r="F1270">
        <v>2011</v>
      </c>
      <c r="G1270" t="s">
        <v>2007</v>
      </c>
      <c r="H1270" t="s">
        <v>2008</v>
      </c>
      <c r="I1270">
        <v>58</v>
      </c>
      <c r="J1270">
        <v>11</v>
      </c>
      <c r="K1270">
        <v>13</v>
      </c>
      <c r="L1270">
        <v>2</v>
      </c>
      <c r="N1270" s="15" t="str">
        <f t="shared" si="247"/>
        <v>2014</v>
      </c>
      <c r="O1270" s="15" t="str">
        <f t="shared" si="248"/>
        <v>06</v>
      </c>
      <c r="P1270" s="15">
        <f t="shared" si="249"/>
        <v>201406</v>
      </c>
      <c r="Q1270" s="15">
        <f t="shared" si="259"/>
        <v>202011</v>
      </c>
      <c r="R1270" s="15">
        <f t="shared" si="250"/>
        <v>69</v>
      </c>
      <c r="S1270" s="15">
        <f t="shared" si="251"/>
        <v>15</v>
      </c>
      <c r="T1270" s="16">
        <f t="shared" si="252"/>
        <v>6.416666666666667</v>
      </c>
      <c r="U1270" s="16">
        <f t="shared" si="253"/>
        <v>10.753246753246753</v>
      </c>
      <c r="W1270" s="15">
        <f t="shared" si="254"/>
        <v>1</v>
      </c>
      <c r="X1270" s="15">
        <f t="shared" si="255"/>
        <v>0</v>
      </c>
      <c r="Y1270" s="15">
        <f t="shared" si="256"/>
        <v>0</v>
      </c>
      <c r="Z1270" s="15">
        <f t="shared" si="257"/>
        <v>0</v>
      </c>
      <c r="AA1270" s="15">
        <f t="shared" si="258"/>
        <v>0</v>
      </c>
    </row>
    <row r="1271" spans="1:27" x14ac:dyDescent="0.25">
      <c r="A1271" t="s">
        <v>12</v>
      </c>
      <c r="B1271" t="s">
        <v>998</v>
      </c>
      <c r="C1271">
        <v>30113005236083</v>
      </c>
      <c r="D1271" t="s">
        <v>999</v>
      </c>
      <c r="E1271" t="s">
        <v>1000</v>
      </c>
      <c r="F1271">
        <v>2012</v>
      </c>
      <c r="G1271" t="s">
        <v>1001</v>
      </c>
      <c r="H1271" t="s">
        <v>1002</v>
      </c>
      <c r="I1271">
        <v>56</v>
      </c>
      <c r="J1271">
        <v>7</v>
      </c>
      <c r="K1271">
        <v>6</v>
      </c>
      <c r="L1271">
        <v>3</v>
      </c>
      <c r="N1271" s="15" t="str">
        <f t="shared" si="247"/>
        <v>2012</v>
      </c>
      <c r="O1271" s="15" t="str">
        <f t="shared" si="248"/>
        <v>10</v>
      </c>
      <c r="P1271" s="15">
        <f t="shared" si="249"/>
        <v>201210</v>
      </c>
      <c r="Q1271" s="15">
        <f t="shared" si="259"/>
        <v>202010</v>
      </c>
      <c r="R1271" s="15">
        <f t="shared" si="250"/>
        <v>63</v>
      </c>
      <c r="S1271" s="15">
        <f t="shared" si="251"/>
        <v>9</v>
      </c>
      <c r="T1271" s="16">
        <f t="shared" si="252"/>
        <v>8.0833333333333339</v>
      </c>
      <c r="U1271" s="16">
        <f t="shared" si="253"/>
        <v>7.7938144329896906</v>
      </c>
      <c r="W1271" s="15">
        <f t="shared" si="254"/>
        <v>1</v>
      </c>
      <c r="X1271" s="15">
        <f t="shared" si="255"/>
        <v>0</v>
      </c>
      <c r="Y1271" s="15">
        <f t="shared" si="256"/>
        <v>0</v>
      </c>
      <c r="Z1271" s="15">
        <f t="shared" si="257"/>
        <v>0</v>
      </c>
      <c r="AA1271" s="15">
        <f t="shared" si="258"/>
        <v>0</v>
      </c>
    </row>
    <row r="1272" spans="1:27" x14ac:dyDescent="0.25">
      <c r="A1272" t="s">
        <v>12</v>
      </c>
      <c r="B1272" t="s">
        <v>998</v>
      </c>
      <c r="C1272">
        <v>30113005681254</v>
      </c>
      <c r="D1272" t="s">
        <v>999</v>
      </c>
      <c r="E1272" t="s">
        <v>1000</v>
      </c>
      <c r="F1272">
        <v>2012</v>
      </c>
      <c r="G1272" t="s">
        <v>1461</v>
      </c>
      <c r="H1272" t="s">
        <v>1462</v>
      </c>
      <c r="I1272">
        <v>59</v>
      </c>
      <c r="J1272">
        <v>9</v>
      </c>
      <c r="K1272">
        <v>11</v>
      </c>
      <c r="L1272">
        <v>2</v>
      </c>
      <c r="N1272" s="15" t="str">
        <f t="shared" si="247"/>
        <v>2013</v>
      </c>
      <c r="O1272" s="15" t="str">
        <f t="shared" si="248"/>
        <v>03</v>
      </c>
      <c r="P1272" s="15">
        <f t="shared" si="249"/>
        <v>201303</v>
      </c>
      <c r="Q1272" s="15">
        <f t="shared" si="259"/>
        <v>202008</v>
      </c>
      <c r="R1272" s="15">
        <f t="shared" si="250"/>
        <v>68</v>
      </c>
      <c r="S1272" s="15">
        <f t="shared" si="251"/>
        <v>13</v>
      </c>
      <c r="T1272" s="16">
        <f t="shared" si="252"/>
        <v>7.666666666666667</v>
      </c>
      <c r="U1272" s="16">
        <f t="shared" si="253"/>
        <v>8.8695652173913047</v>
      </c>
      <c r="W1272" s="15">
        <f t="shared" si="254"/>
        <v>1</v>
      </c>
      <c r="X1272" s="15">
        <f t="shared" si="255"/>
        <v>0</v>
      </c>
      <c r="Y1272" s="15">
        <f t="shared" si="256"/>
        <v>0</v>
      </c>
      <c r="Z1272" s="15">
        <f t="shared" si="257"/>
        <v>0</v>
      </c>
      <c r="AA1272" s="15">
        <f t="shared" si="258"/>
        <v>0</v>
      </c>
    </row>
    <row r="1273" spans="1:27" x14ac:dyDescent="0.25">
      <c r="A1273" t="s">
        <v>12</v>
      </c>
      <c r="B1273" t="s">
        <v>998</v>
      </c>
      <c r="C1273">
        <v>30113006718360</v>
      </c>
      <c r="D1273" t="s">
        <v>999</v>
      </c>
      <c r="E1273" t="s">
        <v>1000</v>
      </c>
      <c r="F1273">
        <v>2012</v>
      </c>
      <c r="G1273" t="s">
        <v>6144</v>
      </c>
      <c r="H1273" t="s">
        <v>6145</v>
      </c>
      <c r="I1273">
        <v>12</v>
      </c>
      <c r="J1273">
        <v>3</v>
      </c>
      <c r="K1273">
        <v>10</v>
      </c>
      <c r="L1273">
        <v>1</v>
      </c>
      <c r="N1273" s="15" t="str">
        <f t="shared" si="247"/>
        <v>2019</v>
      </c>
      <c r="O1273" s="15" t="str">
        <f t="shared" si="248"/>
        <v>04</v>
      </c>
      <c r="P1273" s="15">
        <f t="shared" si="249"/>
        <v>201904</v>
      </c>
      <c r="Q1273" s="15">
        <f t="shared" si="259"/>
        <v>202010</v>
      </c>
      <c r="R1273" s="15">
        <f t="shared" si="250"/>
        <v>15</v>
      </c>
      <c r="S1273" s="15">
        <f t="shared" si="251"/>
        <v>11</v>
      </c>
      <c r="T1273" s="16">
        <f t="shared" si="252"/>
        <v>1.5833333333333333</v>
      </c>
      <c r="U1273" s="16">
        <f t="shared" si="253"/>
        <v>9.4736842105263168</v>
      </c>
      <c r="W1273" s="15">
        <f t="shared" si="254"/>
        <v>0</v>
      </c>
      <c r="X1273" s="15">
        <f t="shared" si="255"/>
        <v>0</v>
      </c>
      <c r="Y1273" s="15">
        <f t="shared" si="256"/>
        <v>0</v>
      </c>
      <c r="Z1273" s="15">
        <f t="shared" si="257"/>
        <v>0</v>
      </c>
      <c r="AA1273" s="15">
        <f t="shared" si="258"/>
        <v>0</v>
      </c>
    </row>
    <row r="1274" spans="1:27" x14ac:dyDescent="0.25">
      <c r="A1274" t="s">
        <v>12</v>
      </c>
      <c r="B1274" t="s">
        <v>998</v>
      </c>
      <c r="C1274">
        <v>30113005492207</v>
      </c>
      <c r="D1274" t="s">
        <v>1003</v>
      </c>
      <c r="E1274" t="s">
        <v>1000</v>
      </c>
      <c r="F1274">
        <v>2012</v>
      </c>
      <c r="G1274" t="s">
        <v>1004</v>
      </c>
      <c r="H1274" t="s">
        <v>1005</v>
      </c>
      <c r="I1274">
        <v>63</v>
      </c>
      <c r="J1274">
        <v>8</v>
      </c>
      <c r="K1274">
        <v>10</v>
      </c>
      <c r="L1274">
        <v>1</v>
      </c>
      <c r="N1274" s="15" t="str">
        <f t="shared" si="247"/>
        <v>2012</v>
      </c>
      <c r="O1274" s="15" t="str">
        <f t="shared" si="248"/>
        <v>06</v>
      </c>
      <c r="P1274" s="15">
        <f t="shared" si="249"/>
        <v>201206</v>
      </c>
      <c r="Q1274" s="15">
        <f t="shared" si="259"/>
        <v>202010</v>
      </c>
      <c r="R1274" s="15">
        <f t="shared" si="250"/>
        <v>71</v>
      </c>
      <c r="S1274" s="15">
        <f t="shared" si="251"/>
        <v>11</v>
      </c>
      <c r="T1274" s="16">
        <f t="shared" si="252"/>
        <v>8.4166666666666661</v>
      </c>
      <c r="U1274" s="16">
        <f t="shared" si="253"/>
        <v>8.435643564356436</v>
      </c>
      <c r="W1274" s="15">
        <f t="shared" si="254"/>
        <v>1</v>
      </c>
      <c r="X1274" s="15">
        <f t="shared" si="255"/>
        <v>0</v>
      </c>
      <c r="Y1274" s="15">
        <f t="shared" si="256"/>
        <v>0</v>
      </c>
      <c r="Z1274" s="15">
        <f t="shared" si="257"/>
        <v>0</v>
      </c>
      <c r="AA1274" s="15">
        <f t="shared" si="258"/>
        <v>0</v>
      </c>
    </row>
    <row r="1275" spans="1:27" x14ac:dyDescent="0.25">
      <c r="A1275" t="s">
        <v>12</v>
      </c>
      <c r="B1275" t="s">
        <v>998</v>
      </c>
      <c r="C1275">
        <v>30113006718345</v>
      </c>
      <c r="D1275" t="s">
        <v>1003</v>
      </c>
      <c r="E1275" t="s">
        <v>1000</v>
      </c>
      <c r="F1275">
        <v>2012</v>
      </c>
      <c r="G1275" t="s">
        <v>6142</v>
      </c>
      <c r="H1275" t="s">
        <v>6143</v>
      </c>
      <c r="I1275">
        <v>12</v>
      </c>
      <c r="J1275">
        <v>4</v>
      </c>
      <c r="K1275">
        <v>7</v>
      </c>
      <c r="L1275">
        <v>3</v>
      </c>
      <c r="N1275" s="15" t="str">
        <f t="shared" si="247"/>
        <v>2019</v>
      </c>
      <c r="O1275" s="15" t="str">
        <f t="shared" si="248"/>
        <v>04</v>
      </c>
      <c r="P1275" s="15">
        <f t="shared" si="249"/>
        <v>201904</v>
      </c>
      <c r="Q1275" s="15">
        <f t="shared" si="259"/>
        <v>202010</v>
      </c>
      <c r="R1275" s="15">
        <f t="shared" si="250"/>
        <v>16</v>
      </c>
      <c r="S1275" s="15">
        <f t="shared" si="251"/>
        <v>10</v>
      </c>
      <c r="T1275" s="16">
        <f t="shared" si="252"/>
        <v>1.5833333333333333</v>
      </c>
      <c r="U1275" s="16">
        <f t="shared" si="253"/>
        <v>10.105263157894738</v>
      </c>
      <c r="W1275" s="15">
        <f t="shared" si="254"/>
        <v>0</v>
      </c>
      <c r="X1275" s="15">
        <f t="shared" si="255"/>
        <v>0</v>
      </c>
      <c r="Y1275" s="15">
        <f t="shared" si="256"/>
        <v>0</v>
      </c>
      <c r="Z1275" s="15">
        <f t="shared" si="257"/>
        <v>0</v>
      </c>
      <c r="AA1275" s="15">
        <f t="shared" si="258"/>
        <v>0</v>
      </c>
    </row>
    <row r="1276" spans="1:27" x14ac:dyDescent="0.25">
      <c r="A1276" t="s">
        <v>12</v>
      </c>
      <c r="B1276" t="s">
        <v>998</v>
      </c>
      <c r="C1276">
        <v>30113006770817</v>
      </c>
      <c r="D1276" t="s">
        <v>6263</v>
      </c>
      <c r="E1276" t="s">
        <v>1000</v>
      </c>
      <c r="F1276">
        <v>2012</v>
      </c>
      <c r="G1276" t="s">
        <v>6264</v>
      </c>
      <c r="H1276" t="s">
        <v>6265</v>
      </c>
      <c r="I1276">
        <v>15</v>
      </c>
      <c r="J1276">
        <v>2</v>
      </c>
      <c r="K1276">
        <v>8</v>
      </c>
      <c r="L1276">
        <v>2</v>
      </c>
      <c r="N1276" s="15" t="str">
        <f t="shared" si="247"/>
        <v>2019</v>
      </c>
      <c r="O1276" s="15" t="str">
        <f t="shared" si="248"/>
        <v>06</v>
      </c>
      <c r="P1276" s="15">
        <f t="shared" si="249"/>
        <v>201906</v>
      </c>
      <c r="Q1276" s="15">
        <f t="shared" si="259"/>
        <v>202010</v>
      </c>
      <c r="R1276" s="15">
        <f t="shared" si="250"/>
        <v>17</v>
      </c>
      <c r="S1276" s="15">
        <f t="shared" si="251"/>
        <v>10</v>
      </c>
      <c r="T1276" s="16">
        <f t="shared" si="252"/>
        <v>1.4166666666666667</v>
      </c>
      <c r="U1276" s="16">
        <f t="shared" si="253"/>
        <v>12</v>
      </c>
      <c r="W1276" s="15">
        <f t="shared" si="254"/>
        <v>0</v>
      </c>
      <c r="X1276" s="15">
        <f t="shared" si="255"/>
        <v>0</v>
      </c>
      <c r="Y1276" s="15">
        <f t="shared" si="256"/>
        <v>0</v>
      </c>
      <c r="Z1276" s="15">
        <f t="shared" si="257"/>
        <v>0</v>
      </c>
      <c r="AA1276" s="15">
        <f t="shared" si="258"/>
        <v>0</v>
      </c>
    </row>
    <row r="1277" spans="1:27" x14ac:dyDescent="0.25">
      <c r="A1277" t="s">
        <v>12</v>
      </c>
      <c r="B1277" t="s">
        <v>998</v>
      </c>
      <c r="C1277">
        <v>30113006727510</v>
      </c>
      <c r="D1277" t="s">
        <v>5821</v>
      </c>
      <c r="E1277" t="s">
        <v>1000</v>
      </c>
      <c r="F1277">
        <v>2014</v>
      </c>
      <c r="G1277" t="s">
        <v>5822</v>
      </c>
      <c r="H1277" t="s">
        <v>5823</v>
      </c>
      <c r="I1277">
        <v>13</v>
      </c>
      <c r="J1277">
        <v>1</v>
      </c>
      <c r="K1277">
        <v>6</v>
      </c>
      <c r="L1277">
        <v>0</v>
      </c>
      <c r="N1277" s="15" t="str">
        <f t="shared" si="247"/>
        <v>2019</v>
      </c>
      <c r="O1277" s="15" t="str">
        <f t="shared" si="248"/>
        <v>02</v>
      </c>
      <c r="P1277" s="15">
        <f t="shared" si="249"/>
        <v>201902</v>
      </c>
      <c r="Q1277" s="15">
        <f t="shared" si="259"/>
        <v>202010</v>
      </c>
      <c r="R1277" s="15">
        <f t="shared" si="250"/>
        <v>14</v>
      </c>
      <c r="S1277" s="15">
        <f t="shared" si="251"/>
        <v>6</v>
      </c>
      <c r="T1277" s="16">
        <f t="shared" si="252"/>
        <v>1.75</v>
      </c>
      <c r="U1277" s="16">
        <f t="shared" si="253"/>
        <v>8</v>
      </c>
      <c r="W1277" s="15">
        <f t="shared" si="254"/>
        <v>0</v>
      </c>
      <c r="X1277" s="15">
        <f t="shared" si="255"/>
        <v>0</v>
      </c>
      <c r="Y1277" s="15">
        <f t="shared" si="256"/>
        <v>0</v>
      </c>
      <c r="Z1277" s="15">
        <f t="shared" si="257"/>
        <v>1</v>
      </c>
      <c r="AA1277" s="15">
        <f t="shared" si="258"/>
        <v>0</v>
      </c>
    </row>
    <row r="1278" spans="1:27" x14ac:dyDescent="0.25">
      <c r="A1278" t="s">
        <v>12</v>
      </c>
      <c r="B1278" t="s">
        <v>998</v>
      </c>
      <c r="C1278">
        <v>30113006872829</v>
      </c>
      <c r="D1278" t="s">
        <v>5821</v>
      </c>
      <c r="E1278" t="s">
        <v>1000</v>
      </c>
      <c r="F1278">
        <v>2014</v>
      </c>
      <c r="G1278" t="s">
        <v>7074</v>
      </c>
      <c r="H1278" t="s">
        <v>7075</v>
      </c>
      <c r="I1278">
        <v>5</v>
      </c>
      <c r="J1278">
        <v>1</v>
      </c>
      <c r="N1278" s="15" t="str">
        <f t="shared" si="247"/>
        <v>2020</v>
      </c>
      <c r="O1278" s="15" t="str">
        <f t="shared" si="248"/>
        <v>02</v>
      </c>
      <c r="P1278" s="15">
        <f t="shared" si="249"/>
        <v>202002</v>
      </c>
      <c r="Q1278" s="15">
        <f t="shared" si="259"/>
        <v>202010</v>
      </c>
      <c r="R1278" s="15">
        <f t="shared" si="250"/>
        <v>6</v>
      </c>
      <c r="S1278" s="15">
        <f t="shared" si="251"/>
        <v>0</v>
      </c>
      <c r="T1278" s="16">
        <f t="shared" si="252"/>
        <v>0.75</v>
      </c>
      <c r="U1278" s="16">
        <f t="shared" si="253"/>
        <v>6</v>
      </c>
      <c r="W1278" s="15">
        <f t="shared" si="254"/>
        <v>0</v>
      </c>
      <c r="X1278" s="15">
        <f t="shared" si="255"/>
        <v>0</v>
      </c>
      <c r="Y1278" s="15">
        <f t="shared" si="256"/>
        <v>1</v>
      </c>
      <c r="Z1278" s="15">
        <f t="shared" si="257"/>
        <v>1</v>
      </c>
      <c r="AA1278" s="15">
        <f t="shared" si="258"/>
        <v>0</v>
      </c>
    </row>
    <row r="1279" spans="1:27" x14ac:dyDescent="0.25">
      <c r="A1279" t="s">
        <v>12</v>
      </c>
      <c r="B1279" t="s">
        <v>998</v>
      </c>
      <c r="C1279">
        <v>30113006771658</v>
      </c>
      <c r="D1279" t="s">
        <v>6325</v>
      </c>
      <c r="E1279" t="s">
        <v>1000</v>
      </c>
      <c r="F1279">
        <v>2014</v>
      </c>
      <c r="G1279" t="s">
        <v>6326</v>
      </c>
      <c r="H1279" t="s">
        <v>6327</v>
      </c>
      <c r="I1279">
        <v>9</v>
      </c>
      <c r="J1279">
        <v>0</v>
      </c>
      <c r="K1279">
        <v>4</v>
      </c>
      <c r="L1279">
        <v>0</v>
      </c>
      <c r="N1279" s="15" t="str">
        <f t="shared" si="247"/>
        <v>2019</v>
      </c>
      <c r="O1279" s="15" t="str">
        <f t="shared" si="248"/>
        <v>06</v>
      </c>
      <c r="P1279" s="15">
        <f t="shared" si="249"/>
        <v>201906</v>
      </c>
      <c r="Q1279" s="15">
        <f t="shared" si="259"/>
        <v>202010</v>
      </c>
      <c r="R1279" s="15">
        <f t="shared" si="250"/>
        <v>9</v>
      </c>
      <c r="S1279" s="15">
        <f t="shared" si="251"/>
        <v>4</v>
      </c>
      <c r="T1279" s="16">
        <f t="shared" si="252"/>
        <v>1.4166666666666667</v>
      </c>
      <c r="U1279" s="16">
        <f t="shared" si="253"/>
        <v>6.3529411764705879</v>
      </c>
      <c r="W1279" s="15">
        <f t="shared" si="254"/>
        <v>0</v>
      </c>
      <c r="X1279" s="15">
        <f t="shared" si="255"/>
        <v>0</v>
      </c>
      <c r="Y1279" s="15">
        <f t="shared" si="256"/>
        <v>1</v>
      </c>
      <c r="Z1279" s="15">
        <f t="shared" si="257"/>
        <v>1</v>
      </c>
      <c r="AA1279" s="15">
        <f t="shared" si="258"/>
        <v>0</v>
      </c>
    </row>
    <row r="1280" spans="1:27" x14ac:dyDescent="0.25">
      <c r="A1280" t="s">
        <v>12</v>
      </c>
      <c r="B1280" t="s">
        <v>998</v>
      </c>
      <c r="C1280">
        <v>30113005794792</v>
      </c>
      <c r="D1280" t="s">
        <v>1878</v>
      </c>
      <c r="E1280" t="s">
        <v>1000</v>
      </c>
      <c r="F1280">
        <v>2013</v>
      </c>
      <c r="G1280" t="s">
        <v>1879</v>
      </c>
      <c r="H1280" t="s">
        <v>1880</v>
      </c>
      <c r="I1280">
        <v>57</v>
      </c>
      <c r="J1280">
        <v>14</v>
      </c>
      <c r="K1280">
        <v>16</v>
      </c>
      <c r="L1280">
        <v>0</v>
      </c>
      <c r="N1280" s="15" t="str">
        <f t="shared" si="247"/>
        <v>2014</v>
      </c>
      <c r="O1280" s="15" t="str">
        <f t="shared" si="248"/>
        <v>01</v>
      </c>
      <c r="P1280" s="15">
        <f t="shared" si="249"/>
        <v>201401</v>
      </c>
      <c r="Q1280" s="15">
        <f t="shared" si="259"/>
        <v>202009</v>
      </c>
      <c r="R1280" s="15">
        <f t="shared" si="250"/>
        <v>71</v>
      </c>
      <c r="S1280" s="15">
        <f t="shared" si="251"/>
        <v>16</v>
      </c>
      <c r="T1280" s="16">
        <f t="shared" si="252"/>
        <v>6.833333333333333</v>
      </c>
      <c r="U1280" s="16">
        <f t="shared" si="253"/>
        <v>10.390243902439025</v>
      </c>
      <c r="W1280" s="15">
        <f t="shared" si="254"/>
        <v>1</v>
      </c>
      <c r="X1280" s="15">
        <f t="shared" si="255"/>
        <v>0</v>
      </c>
      <c r="Y1280" s="15">
        <f t="shared" si="256"/>
        <v>0</v>
      </c>
      <c r="Z1280" s="15">
        <f t="shared" si="257"/>
        <v>0</v>
      </c>
      <c r="AA1280" s="15">
        <f t="shared" si="258"/>
        <v>0</v>
      </c>
    </row>
    <row r="1281" spans="1:27" x14ac:dyDescent="0.25">
      <c r="A1281" t="s">
        <v>12</v>
      </c>
      <c r="B1281" t="s">
        <v>7474</v>
      </c>
      <c r="C1281">
        <v>30113006914225</v>
      </c>
      <c r="D1281" t="s">
        <v>7475</v>
      </c>
      <c r="E1281" t="s">
        <v>1227</v>
      </c>
      <c r="F1281">
        <v>2009</v>
      </c>
      <c r="G1281" t="s">
        <v>7394</v>
      </c>
      <c r="H1281" t="s">
        <v>7476</v>
      </c>
      <c r="I1281">
        <v>3</v>
      </c>
      <c r="J1281">
        <v>0</v>
      </c>
      <c r="N1281" s="15" t="str">
        <f t="shared" si="247"/>
        <v>2020</v>
      </c>
      <c r="O1281" s="15" t="str">
        <f t="shared" si="248"/>
        <v>07</v>
      </c>
      <c r="P1281" s="15">
        <f t="shared" si="249"/>
        <v>202007</v>
      </c>
      <c r="Q1281" s="15">
        <f t="shared" si="259"/>
        <v>202010</v>
      </c>
      <c r="R1281" s="15">
        <f t="shared" si="250"/>
        <v>3</v>
      </c>
      <c r="S1281" s="15">
        <f t="shared" si="251"/>
        <v>0</v>
      </c>
      <c r="T1281" s="16">
        <f t="shared" si="252"/>
        <v>0.33333333333333331</v>
      </c>
      <c r="U1281" s="16">
        <f t="shared" si="253"/>
        <v>3</v>
      </c>
      <c r="W1281" s="15">
        <f t="shared" si="254"/>
        <v>0</v>
      </c>
      <c r="X1281" s="15">
        <f t="shared" si="255"/>
        <v>0</v>
      </c>
      <c r="Y1281" s="15">
        <f t="shared" si="256"/>
        <v>1</v>
      </c>
      <c r="Z1281" s="15">
        <f t="shared" si="257"/>
        <v>1</v>
      </c>
      <c r="AA1281" s="15">
        <f t="shared" si="258"/>
        <v>0</v>
      </c>
    </row>
    <row r="1282" spans="1:27" x14ac:dyDescent="0.25">
      <c r="A1282" t="s">
        <v>12</v>
      </c>
      <c r="B1282" t="s">
        <v>1221</v>
      </c>
      <c r="C1282">
        <v>30113005606657</v>
      </c>
      <c r="D1282" t="s">
        <v>1222</v>
      </c>
      <c r="E1282" t="s">
        <v>1223</v>
      </c>
      <c r="F1282">
        <v>2009</v>
      </c>
      <c r="G1282" t="s">
        <v>1224</v>
      </c>
      <c r="H1282" t="s">
        <v>1225</v>
      </c>
      <c r="I1282">
        <v>56</v>
      </c>
      <c r="J1282">
        <v>13</v>
      </c>
      <c r="K1282">
        <v>8</v>
      </c>
      <c r="L1282">
        <v>2</v>
      </c>
      <c r="N1282" s="15" t="str">
        <f t="shared" si="247"/>
        <v>2012</v>
      </c>
      <c r="O1282" s="15" t="str">
        <f t="shared" si="248"/>
        <v>09</v>
      </c>
      <c r="P1282" s="15">
        <f t="shared" si="249"/>
        <v>201209</v>
      </c>
      <c r="Q1282" s="15">
        <f t="shared" si="259"/>
        <v>202009</v>
      </c>
      <c r="R1282" s="15">
        <f t="shared" si="250"/>
        <v>69</v>
      </c>
      <c r="S1282" s="15">
        <f t="shared" si="251"/>
        <v>10</v>
      </c>
      <c r="T1282" s="16">
        <f t="shared" si="252"/>
        <v>8.1666666666666661</v>
      </c>
      <c r="U1282" s="16">
        <f t="shared" si="253"/>
        <v>8.4489795918367356</v>
      </c>
      <c r="W1282" s="15">
        <f t="shared" si="254"/>
        <v>1</v>
      </c>
      <c r="X1282" s="15">
        <f t="shared" si="255"/>
        <v>0</v>
      </c>
      <c r="Y1282" s="15">
        <f t="shared" si="256"/>
        <v>0</v>
      </c>
      <c r="Z1282" s="15">
        <f t="shared" si="257"/>
        <v>0</v>
      </c>
      <c r="AA1282" s="15">
        <f t="shared" si="258"/>
        <v>0</v>
      </c>
    </row>
    <row r="1283" spans="1:27" x14ac:dyDescent="0.25">
      <c r="A1283" t="s">
        <v>12</v>
      </c>
      <c r="B1283" t="s">
        <v>1221</v>
      </c>
      <c r="C1283">
        <v>30113005606665</v>
      </c>
      <c r="D1283" t="s">
        <v>1226</v>
      </c>
      <c r="E1283" t="s">
        <v>1227</v>
      </c>
      <c r="F1283">
        <v>2009</v>
      </c>
      <c r="G1283" t="s">
        <v>1228</v>
      </c>
      <c r="H1283" t="s">
        <v>1229</v>
      </c>
      <c r="I1283">
        <v>55</v>
      </c>
      <c r="J1283">
        <v>11</v>
      </c>
      <c r="K1283">
        <v>7</v>
      </c>
      <c r="L1283">
        <v>2</v>
      </c>
      <c r="N1283" s="15" t="str">
        <f t="shared" ref="N1283:N1346" si="260">IF(G1283="",IF(F1283="",9999,F1283),MID(G1283,7,4))</f>
        <v>2012</v>
      </c>
      <c r="O1283" s="15" t="str">
        <f t="shared" ref="O1283:O1346" si="261">IF(G1283="",IF(F1283="",99,F1283),MID(G1283,4,2))</f>
        <v>09</v>
      </c>
      <c r="P1283" s="15">
        <f t="shared" ref="P1283:P1346" si="262">INT(CONCATENATE(N1283,O1283))</f>
        <v>201209</v>
      </c>
      <c r="Q1283" s="15">
        <f t="shared" si="259"/>
        <v>202010</v>
      </c>
      <c r="R1283" s="15">
        <f t="shared" ref="R1283:R1346" si="263">I1283+J1283</f>
        <v>66</v>
      </c>
      <c r="S1283" s="15">
        <f t="shared" ref="S1283:S1346" si="264">K1283+L1283</f>
        <v>9</v>
      </c>
      <c r="T1283" s="16">
        <f t="shared" ref="T1283:T1346" si="265">(12*($AD$3-INT(N1283))+($AD$4-INT(O1283)))/12</f>
        <v>8.1666666666666661</v>
      </c>
      <c r="U1283" s="16">
        <f t="shared" ref="U1283:U1346" si="266">IF(T1283&lt;1,R1283,R1283/T1283)</f>
        <v>8.0816326530612255</v>
      </c>
      <c r="W1283" s="15">
        <f t="shared" ref="W1283:W1346" si="267">IF(P1283&lt;$AD$8,1,0)</f>
        <v>1</v>
      </c>
      <c r="X1283" s="15">
        <f t="shared" ref="X1283:X1346" si="268">IF(Q1283&lt;$AD$9,1,0)</f>
        <v>0</v>
      </c>
      <c r="Y1283" s="15">
        <f t="shared" ref="Y1283:Y1346" si="269">IF(U1283&lt;$AD$10,1,0)</f>
        <v>0</v>
      </c>
      <c r="Z1283" s="15">
        <f t="shared" ref="Z1283:Z1346" si="270">IF(S1283&lt;$AD$11,1,0)</f>
        <v>0</v>
      </c>
      <c r="AA1283" s="15">
        <f t="shared" ref="AA1283:AA1346" si="271">IF(W1283*SUM(X1283:Z1283),1,0)</f>
        <v>0</v>
      </c>
    </row>
    <row r="1284" spans="1:27" x14ac:dyDescent="0.25">
      <c r="A1284" t="s">
        <v>12</v>
      </c>
      <c r="B1284" t="s">
        <v>1221</v>
      </c>
      <c r="C1284">
        <v>30113005608513</v>
      </c>
      <c r="D1284" t="s">
        <v>1230</v>
      </c>
      <c r="E1284" t="s">
        <v>1227</v>
      </c>
      <c r="F1284">
        <v>2009</v>
      </c>
      <c r="G1284" t="s">
        <v>1231</v>
      </c>
      <c r="H1284" t="s">
        <v>1232</v>
      </c>
      <c r="I1284">
        <v>59</v>
      </c>
      <c r="J1284">
        <v>8</v>
      </c>
      <c r="K1284">
        <v>9</v>
      </c>
      <c r="L1284">
        <v>0</v>
      </c>
      <c r="N1284" s="15" t="str">
        <f t="shared" si="260"/>
        <v>2012</v>
      </c>
      <c r="O1284" s="15" t="str">
        <f t="shared" si="261"/>
        <v>09</v>
      </c>
      <c r="P1284" s="15">
        <f t="shared" si="262"/>
        <v>201209</v>
      </c>
      <c r="Q1284" s="15">
        <f t="shared" ref="Q1284:Q1347" si="272">IF(H1284="",0,INT(CONCATENATE(MID(H1284,7,4),MID(H1284,4,2))))</f>
        <v>202010</v>
      </c>
      <c r="R1284" s="15">
        <f t="shared" si="263"/>
        <v>67</v>
      </c>
      <c r="S1284" s="15">
        <f t="shared" si="264"/>
        <v>9</v>
      </c>
      <c r="T1284" s="16">
        <f t="shared" si="265"/>
        <v>8.1666666666666661</v>
      </c>
      <c r="U1284" s="16">
        <f t="shared" si="266"/>
        <v>8.204081632653061</v>
      </c>
      <c r="W1284" s="15">
        <f t="shared" si="267"/>
        <v>1</v>
      </c>
      <c r="X1284" s="15">
        <f t="shared" si="268"/>
        <v>0</v>
      </c>
      <c r="Y1284" s="15">
        <f t="shared" si="269"/>
        <v>0</v>
      </c>
      <c r="Z1284" s="15">
        <f t="shared" si="270"/>
        <v>0</v>
      </c>
      <c r="AA1284" s="15">
        <f t="shared" si="271"/>
        <v>0</v>
      </c>
    </row>
    <row r="1285" spans="1:27" x14ac:dyDescent="0.25">
      <c r="A1285" t="s">
        <v>12</v>
      </c>
      <c r="B1285" t="s">
        <v>1221</v>
      </c>
      <c r="C1285">
        <v>30113005606640</v>
      </c>
      <c r="D1285" t="s">
        <v>1233</v>
      </c>
      <c r="E1285" t="s">
        <v>1227</v>
      </c>
      <c r="F1285">
        <v>2009</v>
      </c>
      <c r="G1285" t="s">
        <v>1234</v>
      </c>
      <c r="H1285" t="s">
        <v>1235</v>
      </c>
      <c r="I1285">
        <v>64</v>
      </c>
      <c r="J1285">
        <v>9</v>
      </c>
      <c r="K1285">
        <v>9</v>
      </c>
      <c r="L1285">
        <v>1</v>
      </c>
      <c r="N1285" s="15" t="str">
        <f t="shared" si="260"/>
        <v>2012</v>
      </c>
      <c r="O1285" s="15" t="str">
        <f t="shared" si="261"/>
        <v>09</v>
      </c>
      <c r="P1285" s="15">
        <f t="shared" si="262"/>
        <v>201209</v>
      </c>
      <c r="Q1285" s="15">
        <f t="shared" si="272"/>
        <v>202010</v>
      </c>
      <c r="R1285" s="15">
        <f t="shared" si="263"/>
        <v>73</v>
      </c>
      <c r="S1285" s="15">
        <f t="shared" si="264"/>
        <v>10</v>
      </c>
      <c r="T1285" s="16">
        <f t="shared" si="265"/>
        <v>8.1666666666666661</v>
      </c>
      <c r="U1285" s="16">
        <f t="shared" si="266"/>
        <v>8.9387755102040831</v>
      </c>
      <c r="W1285" s="15">
        <f t="shared" si="267"/>
        <v>1</v>
      </c>
      <c r="X1285" s="15">
        <f t="shared" si="268"/>
        <v>0</v>
      </c>
      <c r="Y1285" s="15">
        <f t="shared" si="269"/>
        <v>0</v>
      </c>
      <c r="Z1285" s="15">
        <f t="shared" si="270"/>
        <v>0</v>
      </c>
      <c r="AA1285" s="15">
        <f t="shared" si="271"/>
        <v>0</v>
      </c>
    </row>
    <row r="1286" spans="1:27" x14ac:dyDescent="0.25">
      <c r="A1286" t="s">
        <v>12</v>
      </c>
      <c r="B1286" t="s">
        <v>1221</v>
      </c>
      <c r="C1286">
        <v>30113005710806</v>
      </c>
      <c r="D1286" t="s">
        <v>1530</v>
      </c>
      <c r="E1286" t="s">
        <v>1227</v>
      </c>
      <c r="F1286">
        <v>2010</v>
      </c>
      <c r="G1286" t="s">
        <v>1531</v>
      </c>
      <c r="H1286" t="s">
        <v>1532</v>
      </c>
      <c r="I1286">
        <v>52</v>
      </c>
      <c r="J1286">
        <v>10</v>
      </c>
      <c r="K1286">
        <v>10</v>
      </c>
      <c r="L1286">
        <v>0</v>
      </c>
      <c r="N1286" s="15" t="str">
        <f t="shared" si="260"/>
        <v>2013</v>
      </c>
      <c r="O1286" s="15" t="str">
        <f t="shared" si="261"/>
        <v>07</v>
      </c>
      <c r="P1286" s="15">
        <f t="shared" si="262"/>
        <v>201307</v>
      </c>
      <c r="Q1286" s="15">
        <f t="shared" si="272"/>
        <v>202010</v>
      </c>
      <c r="R1286" s="15">
        <f t="shared" si="263"/>
        <v>62</v>
      </c>
      <c r="S1286" s="15">
        <f t="shared" si="264"/>
        <v>10</v>
      </c>
      <c r="T1286" s="16">
        <f t="shared" si="265"/>
        <v>7.333333333333333</v>
      </c>
      <c r="U1286" s="16">
        <f t="shared" si="266"/>
        <v>8.454545454545455</v>
      </c>
      <c r="W1286" s="15">
        <f t="shared" si="267"/>
        <v>1</v>
      </c>
      <c r="X1286" s="15">
        <f t="shared" si="268"/>
        <v>0</v>
      </c>
      <c r="Y1286" s="15">
        <f t="shared" si="269"/>
        <v>0</v>
      </c>
      <c r="Z1286" s="15">
        <f t="shared" si="270"/>
        <v>0</v>
      </c>
      <c r="AA1286" s="15">
        <f t="shared" si="271"/>
        <v>0</v>
      </c>
    </row>
    <row r="1287" spans="1:27" x14ac:dyDescent="0.25">
      <c r="A1287" t="s">
        <v>12</v>
      </c>
      <c r="B1287" t="s">
        <v>1221</v>
      </c>
      <c r="C1287">
        <v>30113006322742</v>
      </c>
      <c r="D1287" t="s">
        <v>3614</v>
      </c>
      <c r="E1287" t="s">
        <v>3608</v>
      </c>
      <c r="F1287">
        <v>2010</v>
      </c>
      <c r="G1287" t="s">
        <v>3615</v>
      </c>
      <c r="H1287" t="s">
        <v>3616</v>
      </c>
      <c r="I1287">
        <v>31</v>
      </c>
      <c r="J1287">
        <v>11</v>
      </c>
      <c r="K1287">
        <v>8</v>
      </c>
      <c r="L1287">
        <v>1</v>
      </c>
      <c r="N1287" s="15" t="str">
        <f t="shared" si="260"/>
        <v>2016</v>
      </c>
      <c r="O1287" s="15" t="str">
        <f t="shared" si="261"/>
        <v>06</v>
      </c>
      <c r="P1287" s="15">
        <f t="shared" si="262"/>
        <v>201606</v>
      </c>
      <c r="Q1287" s="15">
        <f t="shared" si="272"/>
        <v>202010</v>
      </c>
      <c r="R1287" s="15">
        <f t="shared" si="263"/>
        <v>42</v>
      </c>
      <c r="S1287" s="15">
        <f t="shared" si="264"/>
        <v>9</v>
      </c>
      <c r="T1287" s="16">
        <f t="shared" si="265"/>
        <v>4.416666666666667</v>
      </c>
      <c r="U1287" s="16">
        <f t="shared" si="266"/>
        <v>9.5094339622641506</v>
      </c>
      <c r="W1287" s="15">
        <f t="shared" si="267"/>
        <v>1</v>
      </c>
      <c r="X1287" s="15">
        <f t="shared" si="268"/>
        <v>0</v>
      </c>
      <c r="Y1287" s="15">
        <f t="shared" si="269"/>
        <v>0</v>
      </c>
      <c r="Z1287" s="15">
        <f t="shared" si="270"/>
        <v>0</v>
      </c>
      <c r="AA1287" s="15">
        <f t="shared" si="271"/>
        <v>0</v>
      </c>
    </row>
    <row r="1288" spans="1:27" x14ac:dyDescent="0.25">
      <c r="A1288" t="s">
        <v>12</v>
      </c>
      <c r="B1288" t="s">
        <v>5797</v>
      </c>
      <c r="C1288">
        <v>30113006720861</v>
      </c>
      <c r="D1288" t="s">
        <v>5798</v>
      </c>
      <c r="E1288" t="s">
        <v>5799</v>
      </c>
      <c r="F1288">
        <v>2018</v>
      </c>
      <c r="G1288" t="s">
        <v>5800</v>
      </c>
      <c r="H1288" t="s">
        <v>5801</v>
      </c>
      <c r="I1288">
        <v>11</v>
      </c>
      <c r="J1288">
        <v>2</v>
      </c>
      <c r="K1288">
        <v>11</v>
      </c>
      <c r="L1288">
        <v>2</v>
      </c>
      <c r="N1288" s="15" t="str">
        <f t="shared" si="260"/>
        <v>2019</v>
      </c>
      <c r="O1288" s="15" t="str">
        <f t="shared" si="261"/>
        <v>01</v>
      </c>
      <c r="P1288" s="15">
        <f t="shared" si="262"/>
        <v>201901</v>
      </c>
      <c r="Q1288" s="15">
        <f t="shared" si="272"/>
        <v>202005</v>
      </c>
      <c r="R1288" s="15">
        <f t="shared" si="263"/>
        <v>13</v>
      </c>
      <c r="S1288" s="15">
        <f t="shared" si="264"/>
        <v>13</v>
      </c>
      <c r="T1288" s="16">
        <f t="shared" si="265"/>
        <v>1.8333333333333333</v>
      </c>
      <c r="U1288" s="16">
        <f t="shared" si="266"/>
        <v>7.0909090909090908</v>
      </c>
      <c r="W1288" s="15">
        <f t="shared" si="267"/>
        <v>0</v>
      </c>
      <c r="X1288" s="15">
        <f t="shared" si="268"/>
        <v>1</v>
      </c>
      <c r="Y1288" s="15">
        <f t="shared" si="269"/>
        <v>0</v>
      </c>
      <c r="Z1288" s="15">
        <f t="shared" si="270"/>
        <v>0</v>
      </c>
      <c r="AA1288" s="15">
        <f t="shared" si="271"/>
        <v>0</v>
      </c>
    </row>
    <row r="1289" spans="1:27" x14ac:dyDescent="0.25">
      <c r="A1289" t="s">
        <v>12</v>
      </c>
      <c r="B1289" t="s">
        <v>795</v>
      </c>
      <c r="C1289">
        <v>30113006320126</v>
      </c>
      <c r="D1289" t="s">
        <v>3588</v>
      </c>
      <c r="E1289" t="s">
        <v>2750</v>
      </c>
      <c r="F1289">
        <v>2014</v>
      </c>
      <c r="G1289" t="s">
        <v>3589</v>
      </c>
      <c r="H1289" t="s">
        <v>3590</v>
      </c>
      <c r="I1289">
        <v>31</v>
      </c>
      <c r="J1289">
        <v>2</v>
      </c>
      <c r="K1289">
        <v>10</v>
      </c>
      <c r="L1289">
        <v>1</v>
      </c>
      <c r="N1289" s="15" t="str">
        <f t="shared" si="260"/>
        <v>2016</v>
      </c>
      <c r="O1289" s="15" t="str">
        <f t="shared" si="261"/>
        <v>07</v>
      </c>
      <c r="P1289" s="15">
        <f t="shared" si="262"/>
        <v>201607</v>
      </c>
      <c r="Q1289" s="15">
        <f t="shared" si="272"/>
        <v>202011</v>
      </c>
      <c r="R1289" s="15">
        <f t="shared" si="263"/>
        <v>33</v>
      </c>
      <c r="S1289" s="15">
        <f t="shared" si="264"/>
        <v>11</v>
      </c>
      <c r="T1289" s="16">
        <f t="shared" si="265"/>
        <v>4.333333333333333</v>
      </c>
      <c r="U1289" s="16">
        <f t="shared" si="266"/>
        <v>7.6153846153846159</v>
      </c>
      <c r="W1289" s="15">
        <f t="shared" si="267"/>
        <v>1</v>
      </c>
      <c r="X1289" s="15">
        <f t="shared" si="268"/>
        <v>0</v>
      </c>
      <c r="Y1289" s="15">
        <f t="shared" si="269"/>
        <v>0</v>
      </c>
      <c r="Z1289" s="15">
        <f t="shared" si="270"/>
        <v>0</v>
      </c>
      <c r="AA1289" s="15">
        <f t="shared" si="271"/>
        <v>0</v>
      </c>
    </row>
    <row r="1290" spans="1:27" x14ac:dyDescent="0.25">
      <c r="A1290" t="s">
        <v>12</v>
      </c>
      <c r="B1290" t="s">
        <v>795</v>
      </c>
      <c r="C1290">
        <v>30113006205731</v>
      </c>
      <c r="D1290" t="s">
        <v>2749</v>
      </c>
      <c r="E1290" t="s">
        <v>2750</v>
      </c>
      <c r="F1290">
        <v>2015</v>
      </c>
      <c r="G1290" t="s">
        <v>2747</v>
      </c>
      <c r="H1290" t="s">
        <v>2751</v>
      </c>
      <c r="I1290">
        <v>32</v>
      </c>
      <c r="J1290">
        <v>8</v>
      </c>
      <c r="K1290">
        <v>8</v>
      </c>
      <c r="L1290">
        <v>1</v>
      </c>
      <c r="N1290" s="15" t="str">
        <f t="shared" si="260"/>
        <v>2015</v>
      </c>
      <c r="O1290" s="15" t="str">
        <f t="shared" si="261"/>
        <v>09</v>
      </c>
      <c r="P1290" s="15">
        <f t="shared" si="262"/>
        <v>201509</v>
      </c>
      <c r="Q1290" s="15">
        <f t="shared" si="272"/>
        <v>202010</v>
      </c>
      <c r="R1290" s="15">
        <f t="shared" si="263"/>
        <v>40</v>
      </c>
      <c r="S1290" s="15">
        <f t="shared" si="264"/>
        <v>9</v>
      </c>
      <c r="T1290" s="16">
        <f t="shared" si="265"/>
        <v>5.166666666666667</v>
      </c>
      <c r="U1290" s="16">
        <f t="shared" si="266"/>
        <v>7.7419354838709671</v>
      </c>
      <c r="W1290" s="15">
        <f t="shared" si="267"/>
        <v>1</v>
      </c>
      <c r="X1290" s="15">
        <f t="shared" si="268"/>
        <v>0</v>
      </c>
      <c r="Y1290" s="15">
        <f t="shared" si="269"/>
        <v>0</v>
      </c>
      <c r="Z1290" s="15">
        <f t="shared" si="270"/>
        <v>0</v>
      </c>
      <c r="AA1290" s="15">
        <f t="shared" si="271"/>
        <v>0</v>
      </c>
    </row>
    <row r="1291" spans="1:27" x14ac:dyDescent="0.25">
      <c r="A1291" t="s">
        <v>12</v>
      </c>
      <c r="B1291" t="s">
        <v>795</v>
      </c>
      <c r="C1291">
        <v>30113006325356</v>
      </c>
      <c r="D1291" t="s">
        <v>3600</v>
      </c>
      <c r="E1291" t="s">
        <v>1215</v>
      </c>
      <c r="F1291">
        <v>2016</v>
      </c>
      <c r="G1291" t="s">
        <v>3601</v>
      </c>
      <c r="H1291" t="s">
        <v>3590</v>
      </c>
      <c r="I1291">
        <v>30</v>
      </c>
      <c r="J1291">
        <v>5</v>
      </c>
      <c r="K1291">
        <v>10</v>
      </c>
      <c r="L1291">
        <v>1</v>
      </c>
      <c r="N1291" s="15" t="str">
        <f t="shared" si="260"/>
        <v>2016</v>
      </c>
      <c r="O1291" s="15" t="str">
        <f t="shared" si="261"/>
        <v>07</v>
      </c>
      <c r="P1291" s="15">
        <f t="shared" si="262"/>
        <v>201607</v>
      </c>
      <c r="Q1291" s="15">
        <f t="shared" si="272"/>
        <v>202011</v>
      </c>
      <c r="R1291" s="15">
        <f t="shared" si="263"/>
        <v>35</v>
      </c>
      <c r="S1291" s="15">
        <f t="shared" si="264"/>
        <v>11</v>
      </c>
      <c r="T1291" s="16">
        <f t="shared" si="265"/>
        <v>4.333333333333333</v>
      </c>
      <c r="U1291" s="16">
        <f t="shared" si="266"/>
        <v>8.0769230769230766</v>
      </c>
      <c r="W1291" s="15">
        <f t="shared" si="267"/>
        <v>1</v>
      </c>
      <c r="X1291" s="15">
        <f t="shared" si="268"/>
        <v>0</v>
      </c>
      <c r="Y1291" s="15">
        <f t="shared" si="269"/>
        <v>0</v>
      </c>
      <c r="Z1291" s="15">
        <f t="shared" si="270"/>
        <v>0</v>
      </c>
      <c r="AA1291" s="15">
        <f t="shared" si="271"/>
        <v>0</v>
      </c>
    </row>
    <row r="1292" spans="1:27" x14ac:dyDescent="0.25">
      <c r="A1292" t="s">
        <v>12</v>
      </c>
      <c r="B1292" t="s">
        <v>795</v>
      </c>
      <c r="C1292">
        <v>30113006837459</v>
      </c>
      <c r="D1292" t="s">
        <v>7423</v>
      </c>
      <c r="E1292" t="s">
        <v>2750</v>
      </c>
      <c r="F1292">
        <v>2019</v>
      </c>
      <c r="G1292" t="s">
        <v>7424</v>
      </c>
      <c r="H1292" t="s">
        <v>7425</v>
      </c>
      <c r="I1292">
        <v>2</v>
      </c>
      <c r="J1292">
        <v>0</v>
      </c>
      <c r="N1292" s="15" t="str">
        <f t="shared" si="260"/>
        <v>2020</v>
      </c>
      <c r="O1292" s="15" t="str">
        <f t="shared" si="261"/>
        <v>03</v>
      </c>
      <c r="P1292" s="15">
        <f t="shared" si="262"/>
        <v>202003</v>
      </c>
      <c r="Q1292" s="15">
        <f t="shared" si="272"/>
        <v>202008</v>
      </c>
      <c r="R1292" s="15">
        <f t="shared" si="263"/>
        <v>2</v>
      </c>
      <c r="S1292" s="15">
        <f t="shared" si="264"/>
        <v>0</v>
      </c>
      <c r="T1292" s="16">
        <f t="shared" si="265"/>
        <v>0.66666666666666663</v>
      </c>
      <c r="U1292" s="16">
        <f t="shared" si="266"/>
        <v>2</v>
      </c>
      <c r="W1292" s="15">
        <f t="shared" si="267"/>
        <v>0</v>
      </c>
      <c r="X1292" s="15">
        <f t="shared" si="268"/>
        <v>0</v>
      </c>
      <c r="Y1292" s="15">
        <f t="shared" si="269"/>
        <v>1</v>
      </c>
      <c r="Z1292" s="15">
        <f t="shared" si="270"/>
        <v>1</v>
      </c>
      <c r="AA1292" s="15">
        <f t="shared" si="271"/>
        <v>0</v>
      </c>
    </row>
    <row r="1293" spans="1:27" x14ac:dyDescent="0.25">
      <c r="A1293" t="s">
        <v>12</v>
      </c>
      <c r="B1293" t="s">
        <v>795</v>
      </c>
      <c r="C1293">
        <v>30113006058890</v>
      </c>
      <c r="D1293" t="s">
        <v>2523</v>
      </c>
      <c r="E1293" t="s">
        <v>2524</v>
      </c>
      <c r="F1293">
        <v>2014</v>
      </c>
      <c r="G1293" t="s">
        <v>2525</v>
      </c>
      <c r="H1293" t="s">
        <v>2526</v>
      </c>
      <c r="I1293">
        <v>54</v>
      </c>
      <c r="J1293">
        <v>11</v>
      </c>
      <c r="K1293">
        <v>7</v>
      </c>
      <c r="L1293">
        <v>5</v>
      </c>
      <c r="N1293" s="15" t="str">
        <f t="shared" si="260"/>
        <v>2015</v>
      </c>
      <c r="O1293" s="15" t="str">
        <f t="shared" si="261"/>
        <v>02</v>
      </c>
      <c r="P1293" s="15">
        <f t="shared" si="262"/>
        <v>201502</v>
      </c>
      <c r="Q1293" s="15">
        <f t="shared" si="272"/>
        <v>202010</v>
      </c>
      <c r="R1293" s="15">
        <f t="shared" si="263"/>
        <v>65</v>
      </c>
      <c r="S1293" s="15">
        <f t="shared" si="264"/>
        <v>12</v>
      </c>
      <c r="T1293" s="16">
        <f t="shared" si="265"/>
        <v>5.75</v>
      </c>
      <c r="U1293" s="16">
        <f t="shared" si="266"/>
        <v>11.304347826086957</v>
      </c>
      <c r="W1293" s="15">
        <f t="shared" si="267"/>
        <v>1</v>
      </c>
      <c r="X1293" s="15">
        <f t="shared" si="268"/>
        <v>0</v>
      </c>
      <c r="Y1293" s="15">
        <f t="shared" si="269"/>
        <v>0</v>
      </c>
      <c r="Z1293" s="15">
        <f t="shared" si="270"/>
        <v>0</v>
      </c>
      <c r="AA1293" s="15">
        <f t="shared" si="271"/>
        <v>0</v>
      </c>
    </row>
    <row r="1294" spans="1:27" x14ac:dyDescent="0.25">
      <c r="A1294" t="s">
        <v>12</v>
      </c>
      <c r="B1294" t="s">
        <v>795</v>
      </c>
      <c r="C1294">
        <v>30113006515220</v>
      </c>
      <c r="D1294" t="s">
        <v>4634</v>
      </c>
      <c r="E1294" t="s">
        <v>4635</v>
      </c>
      <c r="F1294">
        <v>2017</v>
      </c>
      <c r="G1294" t="s">
        <v>4636</v>
      </c>
      <c r="H1294" t="s">
        <v>4637</v>
      </c>
      <c r="I1294">
        <v>20</v>
      </c>
      <c r="J1294">
        <v>6</v>
      </c>
      <c r="K1294">
        <v>8</v>
      </c>
      <c r="L1294">
        <v>5</v>
      </c>
      <c r="N1294" s="15" t="str">
        <f t="shared" si="260"/>
        <v>2017</v>
      </c>
      <c r="O1294" s="15" t="str">
        <f t="shared" si="261"/>
        <v>08</v>
      </c>
      <c r="P1294" s="15">
        <f t="shared" si="262"/>
        <v>201708</v>
      </c>
      <c r="Q1294" s="15">
        <f t="shared" si="272"/>
        <v>202009</v>
      </c>
      <c r="R1294" s="15">
        <f t="shared" si="263"/>
        <v>26</v>
      </c>
      <c r="S1294" s="15">
        <f t="shared" si="264"/>
        <v>13</v>
      </c>
      <c r="T1294" s="16">
        <f t="shared" si="265"/>
        <v>3.25</v>
      </c>
      <c r="U1294" s="16">
        <f t="shared" si="266"/>
        <v>8</v>
      </c>
      <c r="W1294" s="15">
        <f t="shared" si="267"/>
        <v>1</v>
      </c>
      <c r="X1294" s="15">
        <f t="shared" si="268"/>
        <v>0</v>
      </c>
      <c r="Y1294" s="15">
        <f t="shared" si="269"/>
        <v>0</v>
      </c>
      <c r="Z1294" s="15">
        <f t="shared" si="270"/>
        <v>0</v>
      </c>
      <c r="AA1294" s="15">
        <f t="shared" si="271"/>
        <v>0</v>
      </c>
    </row>
    <row r="1295" spans="1:27" x14ac:dyDescent="0.25">
      <c r="A1295" t="s">
        <v>12</v>
      </c>
      <c r="B1295" t="s">
        <v>795</v>
      </c>
      <c r="C1295">
        <v>30113006658574</v>
      </c>
      <c r="D1295" t="s">
        <v>5363</v>
      </c>
      <c r="E1295" t="s">
        <v>2656</v>
      </c>
      <c r="F1295">
        <v>2009</v>
      </c>
      <c r="G1295" t="s">
        <v>5364</v>
      </c>
      <c r="H1295" t="s">
        <v>5365</v>
      </c>
      <c r="I1295">
        <v>20</v>
      </c>
      <c r="J1295">
        <v>4</v>
      </c>
      <c r="K1295">
        <v>13</v>
      </c>
      <c r="L1295">
        <v>3</v>
      </c>
      <c r="N1295" s="15" t="str">
        <f t="shared" si="260"/>
        <v>2018</v>
      </c>
      <c r="O1295" s="15" t="str">
        <f t="shared" si="261"/>
        <v>08</v>
      </c>
      <c r="P1295" s="15">
        <f t="shared" si="262"/>
        <v>201808</v>
      </c>
      <c r="Q1295" s="15">
        <f t="shared" si="272"/>
        <v>202010</v>
      </c>
      <c r="R1295" s="15">
        <f t="shared" si="263"/>
        <v>24</v>
      </c>
      <c r="S1295" s="15">
        <f t="shared" si="264"/>
        <v>16</v>
      </c>
      <c r="T1295" s="16">
        <f t="shared" si="265"/>
        <v>2.25</v>
      </c>
      <c r="U1295" s="16">
        <f t="shared" si="266"/>
        <v>10.666666666666666</v>
      </c>
      <c r="W1295" s="15">
        <f t="shared" si="267"/>
        <v>1</v>
      </c>
      <c r="X1295" s="15">
        <f t="shared" si="268"/>
        <v>0</v>
      </c>
      <c r="Y1295" s="15">
        <f t="shared" si="269"/>
        <v>0</v>
      </c>
      <c r="Z1295" s="15">
        <f t="shared" si="270"/>
        <v>0</v>
      </c>
      <c r="AA1295" s="15">
        <f t="shared" si="271"/>
        <v>0</v>
      </c>
    </row>
    <row r="1296" spans="1:27" x14ac:dyDescent="0.25">
      <c r="A1296" t="s">
        <v>12</v>
      </c>
      <c r="B1296" t="s">
        <v>795</v>
      </c>
      <c r="C1296">
        <v>30113005601211</v>
      </c>
      <c r="D1296" t="s">
        <v>1214</v>
      </c>
      <c r="E1296" t="s">
        <v>1215</v>
      </c>
      <c r="F1296">
        <v>2012</v>
      </c>
      <c r="G1296" t="s">
        <v>1216</v>
      </c>
      <c r="H1296" t="s">
        <v>1217</v>
      </c>
      <c r="I1296">
        <v>95</v>
      </c>
      <c r="J1296">
        <v>12</v>
      </c>
      <c r="K1296">
        <v>12</v>
      </c>
      <c r="L1296">
        <v>1</v>
      </c>
      <c r="N1296" s="15" t="str">
        <f t="shared" si="260"/>
        <v>2012</v>
      </c>
      <c r="O1296" s="15" t="str">
        <f t="shared" si="261"/>
        <v>08</v>
      </c>
      <c r="P1296" s="15">
        <f t="shared" si="262"/>
        <v>201208</v>
      </c>
      <c r="Q1296" s="15">
        <f t="shared" si="272"/>
        <v>202010</v>
      </c>
      <c r="R1296" s="15">
        <f t="shared" si="263"/>
        <v>107</v>
      </c>
      <c r="S1296" s="15">
        <f t="shared" si="264"/>
        <v>13</v>
      </c>
      <c r="T1296" s="16">
        <f t="shared" si="265"/>
        <v>8.25</v>
      </c>
      <c r="U1296" s="16">
        <f t="shared" si="266"/>
        <v>12.969696969696969</v>
      </c>
      <c r="W1296" s="15">
        <f t="shared" si="267"/>
        <v>1</v>
      </c>
      <c r="X1296" s="15">
        <f t="shared" si="268"/>
        <v>0</v>
      </c>
      <c r="Y1296" s="15">
        <f t="shared" si="269"/>
        <v>0</v>
      </c>
      <c r="Z1296" s="15">
        <f t="shared" si="270"/>
        <v>0</v>
      </c>
      <c r="AA1296" s="15">
        <f t="shared" si="271"/>
        <v>0</v>
      </c>
    </row>
    <row r="1297" spans="1:27" x14ac:dyDescent="0.25">
      <c r="A1297" t="s">
        <v>12</v>
      </c>
      <c r="B1297" t="s">
        <v>795</v>
      </c>
      <c r="C1297">
        <v>30113006902857</v>
      </c>
      <c r="D1297" t="s">
        <v>1214</v>
      </c>
      <c r="E1297" t="s">
        <v>1215</v>
      </c>
      <c r="F1297">
        <v>2012</v>
      </c>
      <c r="G1297" t="s">
        <v>7859</v>
      </c>
      <c r="H1297" t="s">
        <v>7860</v>
      </c>
      <c r="I1297">
        <v>2</v>
      </c>
      <c r="J1297">
        <v>0</v>
      </c>
      <c r="N1297" s="15" t="str">
        <f t="shared" si="260"/>
        <v>2020</v>
      </c>
      <c r="O1297" s="15" t="str">
        <f t="shared" si="261"/>
        <v>08</v>
      </c>
      <c r="P1297" s="15">
        <f t="shared" si="262"/>
        <v>202008</v>
      </c>
      <c r="Q1297" s="15">
        <f t="shared" si="272"/>
        <v>202010</v>
      </c>
      <c r="R1297" s="15">
        <f t="shared" si="263"/>
        <v>2</v>
      </c>
      <c r="S1297" s="15">
        <f t="shared" si="264"/>
        <v>0</v>
      </c>
      <c r="T1297" s="16">
        <f t="shared" si="265"/>
        <v>0.25</v>
      </c>
      <c r="U1297" s="16">
        <f t="shared" si="266"/>
        <v>2</v>
      </c>
      <c r="W1297" s="15">
        <f t="shared" si="267"/>
        <v>0</v>
      </c>
      <c r="X1297" s="15">
        <f t="shared" si="268"/>
        <v>0</v>
      </c>
      <c r="Y1297" s="15">
        <f t="shared" si="269"/>
        <v>1</v>
      </c>
      <c r="Z1297" s="15">
        <f t="shared" si="270"/>
        <v>1</v>
      </c>
      <c r="AA1297" s="15">
        <f t="shared" si="271"/>
        <v>0</v>
      </c>
    </row>
    <row r="1298" spans="1:27" x14ac:dyDescent="0.25">
      <c r="A1298" t="s">
        <v>12</v>
      </c>
      <c r="B1298" t="s">
        <v>795</v>
      </c>
      <c r="C1298">
        <v>30113006123595</v>
      </c>
      <c r="D1298" t="s">
        <v>2655</v>
      </c>
      <c r="E1298" t="s">
        <v>2656</v>
      </c>
      <c r="F1298">
        <v>2015</v>
      </c>
      <c r="G1298" t="s">
        <v>2657</v>
      </c>
      <c r="H1298" t="s">
        <v>2658</v>
      </c>
      <c r="I1298">
        <v>54</v>
      </c>
      <c r="J1298">
        <v>9</v>
      </c>
      <c r="K1298">
        <v>12</v>
      </c>
      <c r="L1298">
        <v>0</v>
      </c>
      <c r="N1298" s="15" t="str">
        <f t="shared" si="260"/>
        <v>2015</v>
      </c>
      <c r="O1298" s="15" t="str">
        <f t="shared" si="261"/>
        <v>04</v>
      </c>
      <c r="P1298" s="15">
        <f t="shared" si="262"/>
        <v>201504</v>
      </c>
      <c r="Q1298" s="15">
        <f t="shared" si="272"/>
        <v>202010</v>
      </c>
      <c r="R1298" s="15">
        <f t="shared" si="263"/>
        <v>63</v>
      </c>
      <c r="S1298" s="15">
        <f t="shared" si="264"/>
        <v>12</v>
      </c>
      <c r="T1298" s="16">
        <f t="shared" si="265"/>
        <v>5.583333333333333</v>
      </c>
      <c r="U1298" s="16">
        <f t="shared" si="266"/>
        <v>11.28358208955224</v>
      </c>
      <c r="W1298" s="15">
        <f t="shared" si="267"/>
        <v>1</v>
      </c>
      <c r="X1298" s="15">
        <f t="shared" si="268"/>
        <v>0</v>
      </c>
      <c r="Y1298" s="15">
        <f t="shared" si="269"/>
        <v>0</v>
      </c>
      <c r="Z1298" s="15">
        <f t="shared" si="270"/>
        <v>0</v>
      </c>
      <c r="AA1298" s="15">
        <f t="shared" si="271"/>
        <v>0</v>
      </c>
    </row>
    <row r="1299" spans="1:27" x14ac:dyDescent="0.25">
      <c r="A1299" t="s">
        <v>12</v>
      </c>
      <c r="B1299" t="s">
        <v>1256</v>
      </c>
      <c r="C1299">
        <v>30113006456425</v>
      </c>
      <c r="D1299" t="s">
        <v>4191</v>
      </c>
      <c r="E1299" t="s">
        <v>4192</v>
      </c>
      <c r="F1299">
        <v>2016</v>
      </c>
      <c r="G1299" t="s">
        <v>4193</v>
      </c>
      <c r="H1299" t="s">
        <v>4194</v>
      </c>
      <c r="I1299">
        <v>21</v>
      </c>
      <c r="J1299">
        <v>15</v>
      </c>
      <c r="K1299">
        <v>7</v>
      </c>
      <c r="L1299">
        <v>5</v>
      </c>
      <c r="N1299" s="15" t="str">
        <f t="shared" si="260"/>
        <v>2017</v>
      </c>
      <c r="O1299" s="15" t="str">
        <f t="shared" si="261"/>
        <v>02</v>
      </c>
      <c r="P1299" s="15">
        <f t="shared" si="262"/>
        <v>201702</v>
      </c>
      <c r="Q1299" s="15">
        <f t="shared" si="272"/>
        <v>202010</v>
      </c>
      <c r="R1299" s="15">
        <f t="shared" si="263"/>
        <v>36</v>
      </c>
      <c r="S1299" s="15">
        <f t="shared" si="264"/>
        <v>12</v>
      </c>
      <c r="T1299" s="16">
        <f t="shared" si="265"/>
        <v>3.75</v>
      </c>
      <c r="U1299" s="16">
        <f t="shared" si="266"/>
        <v>9.6</v>
      </c>
      <c r="W1299" s="15">
        <f t="shared" si="267"/>
        <v>1</v>
      </c>
      <c r="X1299" s="15">
        <f t="shared" si="268"/>
        <v>0</v>
      </c>
      <c r="Y1299" s="15">
        <f t="shared" si="269"/>
        <v>0</v>
      </c>
      <c r="Z1299" s="15">
        <f t="shared" si="270"/>
        <v>0</v>
      </c>
      <c r="AA1299" s="15">
        <f t="shared" si="271"/>
        <v>0</v>
      </c>
    </row>
    <row r="1300" spans="1:27" x14ac:dyDescent="0.25">
      <c r="A1300" t="s">
        <v>12</v>
      </c>
      <c r="B1300" t="s">
        <v>1256</v>
      </c>
      <c r="C1300">
        <v>30113006429331</v>
      </c>
      <c r="D1300" t="s">
        <v>4035</v>
      </c>
      <c r="E1300" t="s">
        <v>4036</v>
      </c>
      <c r="F1300">
        <v>2016</v>
      </c>
      <c r="G1300" t="s">
        <v>4037</v>
      </c>
      <c r="H1300" t="s">
        <v>4038</v>
      </c>
      <c r="I1300">
        <v>36</v>
      </c>
      <c r="J1300">
        <v>10</v>
      </c>
      <c r="K1300">
        <v>7</v>
      </c>
      <c r="L1300">
        <v>4</v>
      </c>
      <c r="N1300" s="15" t="str">
        <f t="shared" si="260"/>
        <v>2016</v>
      </c>
      <c r="O1300" s="15" t="str">
        <f t="shared" si="261"/>
        <v>11</v>
      </c>
      <c r="P1300" s="15">
        <f t="shared" si="262"/>
        <v>201611</v>
      </c>
      <c r="Q1300" s="15">
        <f t="shared" si="272"/>
        <v>202010</v>
      </c>
      <c r="R1300" s="15">
        <f t="shared" si="263"/>
        <v>46</v>
      </c>
      <c r="S1300" s="15">
        <f t="shared" si="264"/>
        <v>11</v>
      </c>
      <c r="T1300" s="16">
        <f t="shared" si="265"/>
        <v>4</v>
      </c>
      <c r="U1300" s="16">
        <f t="shared" si="266"/>
        <v>11.5</v>
      </c>
      <c r="W1300" s="15">
        <f t="shared" si="267"/>
        <v>1</v>
      </c>
      <c r="X1300" s="15">
        <f t="shared" si="268"/>
        <v>0</v>
      </c>
      <c r="Y1300" s="15">
        <f t="shared" si="269"/>
        <v>0</v>
      </c>
      <c r="Z1300" s="15">
        <f t="shared" si="270"/>
        <v>0</v>
      </c>
      <c r="AA1300" s="15">
        <f t="shared" si="271"/>
        <v>0</v>
      </c>
    </row>
    <row r="1301" spans="1:27" x14ac:dyDescent="0.25">
      <c r="A1301" t="s">
        <v>12</v>
      </c>
      <c r="B1301" t="s">
        <v>1256</v>
      </c>
      <c r="C1301">
        <v>30113006513654</v>
      </c>
      <c r="D1301" t="s">
        <v>4606</v>
      </c>
      <c r="E1301" t="s">
        <v>4036</v>
      </c>
      <c r="F1301">
        <v>2017</v>
      </c>
      <c r="G1301" t="s">
        <v>4607</v>
      </c>
      <c r="H1301" t="s">
        <v>4565</v>
      </c>
      <c r="I1301">
        <v>32</v>
      </c>
      <c r="J1301">
        <v>9</v>
      </c>
      <c r="K1301">
        <v>12</v>
      </c>
      <c r="L1301">
        <v>2</v>
      </c>
      <c r="N1301" s="15" t="str">
        <f t="shared" si="260"/>
        <v>2017</v>
      </c>
      <c r="O1301" s="15" t="str">
        <f t="shared" si="261"/>
        <v>08</v>
      </c>
      <c r="P1301" s="15">
        <f t="shared" si="262"/>
        <v>201708</v>
      </c>
      <c r="Q1301" s="15">
        <f t="shared" si="272"/>
        <v>202009</v>
      </c>
      <c r="R1301" s="15">
        <f t="shared" si="263"/>
        <v>41</v>
      </c>
      <c r="S1301" s="15">
        <f t="shared" si="264"/>
        <v>14</v>
      </c>
      <c r="T1301" s="16">
        <f t="shared" si="265"/>
        <v>3.25</v>
      </c>
      <c r="U1301" s="16">
        <f t="shared" si="266"/>
        <v>12.615384615384615</v>
      </c>
      <c r="W1301" s="15">
        <f t="shared" si="267"/>
        <v>1</v>
      </c>
      <c r="X1301" s="15">
        <f t="shared" si="268"/>
        <v>0</v>
      </c>
      <c r="Y1301" s="15">
        <f t="shared" si="269"/>
        <v>0</v>
      </c>
      <c r="Z1301" s="15">
        <f t="shared" si="270"/>
        <v>0</v>
      </c>
      <c r="AA1301" s="15">
        <f t="shared" si="271"/>
        <v>0</v>
      </c>
    </row>
    <row r="1302" spans="1:27" x14ac:dyDescent="0.25">
      <c r="A1302" t="s">
        <v>12</v>
      </c>
      <c r="B1302" t="s">
        <v>1256</v>
      </c>
      <c r="C1302">
        <v>30113006447242</v>
      </c>
      <c r="D1302" t="s">
        <v>4161</v>
      </c>
      <c r="E1302" t="s">
        <v>4162</v>
      </c>
      <c r="F1302">
        <v>2016</v>
      </c>
      <c r="G1302" t="s">
        <v>4163</v>
      </c>
      <c r="H1302" t="s">
        <v>4164</v>
      </c>
      <c r="I1302">
        <v>28</v>
      </c>
      <c r="J1302">
        <v>5</v>
      </c>
      <c r="K1302">
        <v>8</v>
      </c>
      <c r="L1302">
        <v>1</v>
      </c>
      <c r="N1302" s="15" t="str">
        <f t="shared" si="260"/>
        <v>2017</v>
      </c>
      <c r="O1302" s="15" t="str">
        <f t="shared" si="261"/>
        <v>01</v>
      </c>
      <c r="P1302" s="15">
        <f t="shared" si="262"/>
        <v>201701</v>
      </c>
      <c r="Q1302" s="15">
        <f t="shared" si="272"/>
        <v>202009</v>
      </c>
      <c r="R1302" s="15">
        <f t="shared" si="263"/>
        <v>33</v>
      </c>
      <c r="S1302" s="15">
        <f t="shared" si="264"/>
        <v>9</v>
      </c>
      <c r="T1302" s="16">
        <f t="shared" si="265"/>
        <v>3.8333333333333335</v>
      </c>
      <c r="U1302" s="16">
        <f t="shared" si="266"/>
        <v>8.6086956521739122</v>
      </c>
      <c r="W1302" s="15">
        <f t="shared" si="267"/>
        <v>1</v>
      </c>
      <c r="X1302" s="15">
        <f t="shared" si="268"/>
        <v>0</v>
      </c>
      <c r="Y1302" s="15">
        <f t="shared" si="269"/>
        <v>0</v>
      </c>
      <c r="Z1302" s="15">
        <f t="shared" si="270"/>
        <v>0</v>
      </c>
      <c r="AA1302" s="15">
        <f t="shared" si="271"/>
        <v>0</v>
      </c>
    </row>
    <row r="1303" spans="1:27" x14ac:dyDescent="0.25">
      <c r="A1303" t="s">
        <v>12</v>
      </c>
      <c r="B1303" t="s">
        <v>1256</v>
      </c>
      <c r="C1303">
        <v>30113006859578</v>
      </c>
      <c r="D1303" t="s">
        <v>6878</v>
      </c>
      <c r="E1303" t="s">
        <v>6879</v>
      </c>
      <c r="F1303">
        <v>2019</v>
      </c>
      <c r="G1303" t="s">
        <v>6880</v>
      </c>
      <c r="H1303" t="s">
        <v>6881</v>
      </c>
      <c r="I1303">
        <v>2</v>
      </c>
      <c r="J1303">
        <v>0</v>
      </c>
      <c r="N1303" s="15" t="str">
        <f t="shared" si="260"/>
        <v>2019</v>
      </c>
      <c r="O1303" s="15" t="str">
        <f t="shared" si="261"/>
        <v>12</v>
      </c>
      <c r="P1303" s="15">
        <f t="shared" si="262"/>
        <v>201912</v>
      </c>
      <c r="Q1303" s="15">
        <f t="shared" si="272"/>
        <v>202008</v>
      </c>
      <c r="R1303" s="15">
        <f t="shared" si="263"/>
        <v>2</v>
      </c>
      <c r="S1303" s="15">
        <f t="shared" si="264"/>
        <v>0</v>
      </c>
      <c r="T1303" s="16">
        <f t="shared" si="265"/>
        <v>0.91666666666666663</v>
      </c>
      <c r="U1303" s="16">
        <f t="shared" si="266"/>
        <v>2</v>
      </c>
      <c r="W1303" s="15">
        <f t="shared" si="267"/>
        <v>0</v>
      </c>
      <c r="X1303" s="15">
        <f t="shared" si="268"/>
        <v>0</v>
      </c>
      <c r="Y1303" s="15">
        <f t="shared" si="269"/>
        <v>1</v>
      </c>
      <c r="Z1303" s="15">
        <f t="shared" si="270"/>
        <v>1</v>
      </c>
      <c r="AA1303" s="15">
        <f t="shared" si="271"/>
        <v>0</v>
      </c>
    </row>
    <row r="1304" spans="1:27" x14ac:dyDescent="0.25">
      <c r="A1304" t="s">
        <v>12</v>
      </c>
      <c r="B1304" t="s">
        <v>1256</v>
      </c>
      <c r="C1304">
        <v>30113006849785</v>
      </c>
      <c r="D1304" t="s">
        <v>6878</v>
      </c>
      <c r="E1304" t="s">
        <v>6879</v>
      </c>
      <c r="F1304">
        <v>2019</v>
      </c>
      <c r="G1304" t="s">
        <v>7065</v>
      </c>
      <c r="H1304" t="s">
        <v>7066</v>
      </c>
      <c r="I1304">
        <v>1</v>
      </c>
      <c r="J1304">
        <v>1</v>
      </c>
      <c r="N1304" s="15" t="str">
        <f t="shared" si="260"/>
        <v>2019</v>
      </c>
      <c r="O1304" s="15" t="str">
        <f t="shared" si="261"/>
        <v>12</v>
      </c>
      <c r="P1304" s="15">
        <f t="shared" si="262"/>
        <v>201912</v>
      </c>
      <c r="Q1304" s="15">
        <f t="shared" si="272"/>
        <v>202003</v>
      </c>
      <c r="R1304" s="15">
        <f t="shared" si="263"/>
        <v>2</v>
      </c>
      <c r="S1304" s="15">
        <f t="shared" si="264"/>
        <v>0</v>
      </c>
      <c r="T1304" s="16">
        <f t="shared" si="265"/>
        <v>0.91666666666666663</v>
      </c>
      <c r="U1304" s="16">
        <f t="shared" si="266"/>
        <v>2</v>
      </c>
      <c r="W1304" s="15">
        <f t="shared" si="267"/>
        <v>0</v>
      </c>
      <c r="X1304" s="15">
        <f t="shared" si="268"/>
        <v>1</v>
      </c>
      <c r="Y1304" s="15">
        <f t="shared" si="269"/>
        <v>1</v>
      </c>
      <c r="Z1304" s="15">
        <f t="shared" si="270"/>
        <v>1</v>
      </c>
      <c r="AA1304" s="15">
        <f t="shared" si="271"/>
        <v>0</v>
      </c>
    </row>
    <row r="1305" spans="1:27" x14ac:dyDescent="0.25">
      <c r="A1305" t="s">
        <v>12</v>
      </c>
      <c r="B1305" t="s">
        <v>1256</v>
      </c>
      <c r="C1305">
        <v>30113006853647</v>
      </c>
      <c r="D1305" t="s">
        <v>6950</v>
      </c>
      <c r="E1305" t="s">
        <v>6951</v>
      </c>
      <c r="F1305">
        <v>2019</v>
      </c>
      <c r="G1305" t="s">
        <v>6952</v>
      </c>
      <c r="H1305" t="s">
        <v>6953</v>
      </c>
      <c r="I1305">
        <v>7</v>
      </c>
      <c r="J1305">
        <v>2</v>
      </c>
      <c r="K1305">
        <v>1</v>
      </c>
      <c r="L1305">
        <v>1</v>
      </c>
      <c r="N1305" s="15" t="str">
        <f t="shared" si="260"/>
        <v>2019</v>
      </c>
      <c r="O1305" s="15" t="str">
        <f t="shared" si="261"/>
        <v>12</v>
      </c>
      <c r="P1305" s="15">
        <f t="shared" si="262"/>
        <v>201912</v>
      </c>
      <c r="Q1305" s="15">
        <f t="shared" si="272"/>
        <v>202010</v>
      </c>
      <c r="R1305" s="15">
        <f t="shared" si="263"/>
        <v>9</v>
      </c>
      <c r="S1305" s="15">
        <f t="shared" si="264"/>
        <v>2</v>
      </c>
      <c r="T1305" s="16">
        <f t="shared" si="265"/>
        <v>0.91666666666666663</v>
      </c>
      <c r="U1305" s="16">
        <f t="shared" si="266"/>
        <v>9</v>
      </c>
      <c r="W1305" s="15">
        <f t="shared" si="267"/>
        <v>0</v>
      </c>
      <c r="X1305" s="15">
        <f t="shared" si="268"/>
        <v>0</v>
      </c>
      <c r="Y1305" s="15">
        <f t="shared" si="269"/>
        <v>0</v>
      </c>
      <c r="Z1305" s="15">
        <f t="shared" si="270"/>
        <v>1</v>
      </c>
      <c r="AA1305" s="15">
        <f t="shared" si="271"/>
        <v>0</v>
      </c>
    </row>
    <row r="1306" spans="1:27" x14ac:dyDescent="0.25">
      <c r="A1306" t="s">
        <v>12</v>
      </c>
      <c r="B1306" t="s">
        <v>1256</v>
      </c>
      <c r="C1306">
        <v>30113006849546</v>
      </c>
      <c r="D1306" t="s">
        <v>6950</v>
      </c>
      <c r="E1306" t="s">
        <v>6951</v>
      </c>
      <c r="F1306">
        <v>2019</v>
      </c>
      <c r="G1306" t="s">
        <v>7048</v>
      </c>
      <c r="H1306" t="s">
        <v>7049</v>
      </c>
      <c r="I1306">
        <v>10</v>
      </c>
      <c r="J1306">
        <v>0</v>
      </c>
      <c r="K1306">
        <v>1</v>
      </c>
      <c r="L1306">
        <v>0</v>
      </c>
      <c r="N1306" s="15" t="str">
        <f t="shared" si="260"/>
        <v>2019</v>
      </c>
      <c r="O1306" s="15" t="str">
        <f t="shared" si="261"/>
        <v>12</v>
      </c>
      <c r="P1306" s="15">
        <f t="shared" si="262"/>
        <v>201912</v>
      </c>
      <c r="Q1306" s="15">
        <f t="shared" si="272"/>
        <v>202010</v>
      </c>
      <c r="R1306" s="15">
        <f t="shared" si="263"/>
        <v>10</v>
      </c>
      <c r="S1306" s="15">
        <f t="shared" si="264"/>
        <v>1</v>
      </c>
      <c r="T1306" s="16">
        <f t="shared" si="265"/>
        <v>0.91666666666666663</v>
      </c>
      <c r="U1306" s="16">
        <f t="shared" si="266"/>
        <v>10</v>
      </c>
      <c r="W1306" s="15">
        <f t="shared" si="267"/>
        <v>0</v>
      </c>
      <c r="X1306" s="15">
        <f t="shared" si="268"/>
        <v>0</v>
      </c>
      <c r="Y1306" s="15">
        <f t="shared" si="269"/>
        <v>0</v>
      </c>
      <c r="Z1306" s="15">
        <f t="shared" si="270"/>
        <v>1</v>
      </c>
      <c r="AA1306" s="15">
        <f t="shared" si="271"/>
        <v>0</v>
      </c>
    </row>
    <row r="1307" spans="1:27" x14ac:dyDescent="0.25">
      <c r="A1307" t="s">
        <v>12</v>
      </c>
      <c r="B1307" t="s">
        <v>1256</v>
      </c>
      <c r="C1307">
        <v>30113006910223</v>
      </c>
      <c r="D1307" t="s">
        <v>7649</v>
      </c>
      <c r="E1307" t="s">
        <v>7650</v>
      </c>
      <c r="F1307">
        <v>2020</v>
      </c>
      <c r="G1307" t="s">
        <v>7651</v>
      </c>
      <c r="H1307" t="s">
        <v>7652</v>
      </c>
      <c r="I1307">
        <v>4</v>
      </c>
      <c r="J1307">
        <v>1</v>
      </c>
      <c r="N1307" s="15" t="str">
        <f t="shared" si="260"/>
        <v>2020</v>
      </c>
      <c r="O1307" s="15" t="str">
        <f t="shared" si="261"/>
        <v>06</v>
      </c>
      <c r="P1307" s="15">
        <f t="shared" si="262"/>
        <v>202006</v>
      </c>
      <c r="Q1307" s="15">
        <f t="shared" si="272"/>
        <v>202009</v>
      </c>
      <c r="R1307" s="15">
        <f t="shared" si="263"/>
        <v>5</v>
      </c>
      <c r="S1307" s="15">
        <f t="shared" si="264"/>
        <v>0</v>
      </c>
      <c r="T1307" s="16">
        <f t="shared" si="265"/>
        <v>0.41666666666666669</v>
      </c>
      <c r="U1307" s="16">
        <f t="shared" si="266"/>
        <v>5</v>
      </c>
      <c r="W1307" s="15">
        <f t="shared" si="267"/>
        <v>0</v>
      </c>
      <c r="X1307" s="15">
        <f t="shared" si="268"/>
        <v>0</v>
      </c>
      <c r="Y1307" s="15">
        <f t="shared" si="269"/>
        <v>1</v>
      </c>
      <c r="Z1307" s="15">
        <f t="shared" si="270"/>
        <v>1</v>
      </c>
      <c r="AA1307" s="15">
        <f t="shared" si="271"/>
        <v>0</v>
      </c>
    </row>
    <row r="1308" spans="1:27" x14ac:dyDescent="0.25">
      <c r="A1308" t="s">
        <v>12</v>
      </c>
      <c r="B1308" t="s">
        <v>1906</v>
      </c>
      <c r="C1308">
        <v>30113006106574</v>
      </c>
      <c r="D1308" t="s">
        <v>2570</v>
      </c>
      <c r="E1308" t="s">
        <v>2571</v>
      </c>
      <c r="F1308">
        <v>2015</v>
      </c>
      <c r="G1308" t="s">
        <v>2572</v>
      </c>
      <c r="H1308" t="s">
        <v>2573</v>
      </c>
      <c r="I1308">
        <v>31</v>
      </c>
      <c r="J1308">
        <v>12</v>
      </c>
      <c r="K1308">
        <v>8</v>
      </c>
      <c r="L1308">
        <v>1</v>
      </c>
      <c r="N1308" s="15" t="str">
        <f t="shared" si="260"/>
        <v>2015</v>
      </c>
      <c r="O1308" s="15" t="str">
        <f t="shared" si="261"/>
        <v>04</v>
      </c>
      <c r="P1308" s="15">
        <f t="shared" si="262"/>
        <v>201504</v>
      </c>
      <c r="Q1308" s="15">
        <f t="shared" si="272"/>
        <v>202010</v>
      </c>
      <c r="R1308" s="15">
        <f t="shared" si="263"/>
        <v>43</v>
      </c>
      <c r="S1308" s="15">
        <f t="shared" si="264"/>
        <v>9</v>
      </c>
      <c r="T1308" s="16">
        <f t="shared" si="265"/>
        <v>5.583333333333333</v>
      </c>
      <c r="U1308" s="16">
        <f t="shared" si="266"/>
        <v>7.7014925373134329</v>
      </c>
      <c r="W1308" s="15">
        <f t="shared" si="267"/>
        <v>1</v>
      </c>
      <c r="X1308" s="15">
        <f t="shared" si="268"/>
        <v>0</v>
      </c>
      <c r="Y1308" s="15">
        <f t="shared" si="269"/>
        <v>0</v>
      </c>
      <c r="Z1308" s="15">
        <f t="shared" si="270"/>
        <v>0</v>
      </c>
      <c r="AA1308" s="15">
        <f t="shared" si="271"/>
        <v>0</v>
      </c>
    </row>
    <row r="1309" spans="1:27" x14ac:dyDescent="0.25">
      <c r="A1309" t="s">
        <v>12</v>
      </c>
      <c r="B1309" t="s">
        <v>1906</v>
      </c>
      <c r="C1309">
        <v>30113006106806</v>
      </c>
      <c r="D1309" t="s">
        <v>2574</v>
      </c>
      <c r="E1309" t="s">
        <v>2575</v>
      </c>
      <c r="F1309">
        <v>2015</v>
      </c>
      <c r="G1309" t="s">
        <v>2576</v>
      </c>
      <c r="H1309" t="s">
        <v>2577</v>
      </c>
      <c r="I1309">
        <v>34</v>
      </c>
      <c r="J1309">
        <v>13</v>
      </c>
      <c r="K1309">
        <v>7</v>
      </c>
      <c r="L1309">
        <v>3</v>
      </c>
      <c r="N1309" s="15" t="str">
        <f t="shared" si="260"/>
        <v>2015</v>
      </c>
      <c r="O1309" s="15" t="str">
        <f t="shared" si="261"/>
        <v>04</v>
      </c>
      <c r="P1309" s="15">
        <f t="shared" si="262"/>
        <v>201504</v>
      </c>
      <c r="Q1309" s="15">
        <f t="shared" si="272"/>
        <v>202010</v>
      </c>
      <c r="R1309" s="15">
        <f t="shared" si="263"/>
        <v>47</v>
      </c>
      <c r="S1309" s="15">
        <f t="shared" si="264"/>
        <v>10</v>
      </c>
      <c r="T1309" s="16">
        <f t="shared" si="265"/>
        <v>5.583333333333333</v>
      </c>
      <c r="U1309" s="16">
        <f t="shared" si="266"/>
        <v>8.4179104477611943</v>
      </c>
      <c r="W1309" s="15">
        <f t="shared" si="267"/>
        <v>1</v>
      </c>
      <c r="X1309" s="15">
        <f t="shared" si="268"/>
        <v>0</v>
      </c>
      <c r="Y1309" s="15">
        <f t="shared" si="269"/>
        <v>0</v>
      </c>
      <c r="Z1309" s="15">
        <f t="shared" si="270"/>
        <v>0</v>
      </c>
      <c r="AA1309" s="15">
        <f t="shared" si="271"/>
        <v>0</v>
      </c>
    </row>
    <row r="1310" spans="1:27" x14ac:dyDescent="0.25">
      <c r="A1310" t="s">
        <v>12</v>
      </c>
      <c r="B1310" t="s">
        <v>1906</v>
      </c>
      <c r="C1310">
        <v>30113006835578</v>
      </c>
      <c r="D1310" t="s">
        <v>7356</v>
      </c>
      <c r="E1310" t="s">
        <v>3318</v>
      </c>
      <c r="F1310">
        <v>2020</v>
      </c>
      <c r="G1310" t="s">
        <v>7357</v>
      </c>
      <c r="H1310" t="s">
        <v>7358</v>
      </c>
      <c r="I1310">
        <v>2</v>
      </c>
      <c r="J1310">
        <v>0</v>
      </c>
      <c r="N1310" s="15" t="str">
        <f t="shared" si="260"/>
        <v>2020</v>
      </c>
      <c r="O1310" s="15" t="str">
        <f t="shared" si="261"/>
        <v>03</v>
      </c>
      <c r="P1310" s="15">
        <f t="shared" si="262"/>
        <v>202003</v>
      </c>
      <c r="Q1310" s="15">
        <f t="shared" si="272"/>
        <v>202010</v>
      </c>
      <c r="R1310" s="15">
        <f t="shared" si="263"/>
        <v>2</v>
      </c>
      <c r="S1310" s="15">
        <f t="shared" si="264"/>
        <v>0</v>
      </c>
      <c r="T1310" s="16">
        <f t="shared" si="265"/>
        <v>0.66666666666666663</v>
      </c>
      <c r="U1310" s="16">
        <f t="shared" si="266"/>
        <v>2</v>
      </c>
      <c r="W1310" s="15">
        <f t="shared" si="267"/>
        <v>0</v>
      </c>
      <c r="X1310" s="15">
        <f t="shared" si="268"/>
        <v>0</v>
      </c>
      <c r="Y1310" s="15">
        <f t="shared" si="269"/>
        <v>1</v>
      </c>
      <c r="Z1310" s="15">
        <f t="shared" si="270"/>
        <v>1</v>
      </c>
      <c r="AA1310" s="15">
        <f t="shared" si="271"/>
        <v>0</v>
      </c>
    </row>
    <row r="1311" spans="1:27" x14ac:dyDescent="0.25">
      <c r="A1311" t="s">
        <v>12</v>
      </c>
      <c r="B1311" t="s">
        <v>1906</v>
      </c>
      <c r="C1311">
        <v>30113006156561</v>
      </c>
      <c r="D1311" t="s">
        <v>2722</v>
      </c>
      <c r="E1311" t="s">
        <v>2723</v>
      </c>
      <c r="F1311">
        <v>2013</v>
      </c>
      <c r="G1311" t="s">
        <v>2720</v>
      </c>
      <c r="H1311" t="s">
        <v>2724</v>
      </c>
      <c r="I1311">
        <v>38</v>
      </c>
      <c r="J1311">
        <v>12</v>
      </c>
      <c r="K1311">
        <v>9</v>
      </c>
      <c r="L1311">
        <v>0</v>
      </c>
      <c r="N1311" s="15" t="str">
        <f t="shared" si="260"/>
        <v>2015</v>
      </c>
      <c r="O1311" s="15" t="str">
        <f t="shared" si="261"/>
        <v>09</v>
      </c>
      <c r="P1311" s="15">
        <f t="shared" si="262"/>
        <v>201509</v>
      </c>
      <c r="Q1311" s="15">
        <f t="shared" si="272"/>
        <v>202010</v>
      </c>
      <c r="R1311" s="15">
        <f t="shared" si="263"/>
        <v>50</v>
      </c>
      <c r="S1311" s="15">
        <f t="shared" si="264"/>
        <v>9</v>
      </c>
      <c r="T1311" s="16">
        <f t="shared" si="265"/>
        <v>5.166666666666667</v>
      </c>
      <c r="U1311" s="16">
        <f t="shared" si="266"/>
        <v>9.67741935483871</v>
      </c>
      <c r="W1311" s="15">
        <f t="shared" si="267"/>
        <v>1</v>
      </c>
      <c r="X1311" s="15">
        <f t="shared" si="268"/>
        <v>0</v>
      </c>
      <c r="Y1311" s="15">
        <f t="shared" si="269"/>
        <v>0</v>
      </c>
      <c r="Z1311" s="15">
        <f t="shared" si="270"/>
        <v>0</v>
      </c>
      <c r="AA1311" s="15">
        <f t="shared" si="271"/>
        <v>0</v>
      </c>
    </row>
    <row r="1312" spans="1:27" x14ac:dyDescent="0.25">
      <c r="A1312" t="s">
        <v>12</v>
      </c>
      <c r="B1312" t="s">
        <v>1906</v>
      </c>
      <c r="C1312">
        <v>30113006106764</v>
      </c>
      <c r="D1312" t="s">
        <v>2585</v>
      </c>
      <c r="E1312" t="s">
        <v>2579</v>
      </c>
      <c r="F1312">
        <v>2015</v>
      </c>
      <c r="G1312" t="s">
        <v>2586</v>
      </c>
      <c r="H1312" t="s">
        <v>2587</v>
      </c>
      <c r="I1312">
        <v>36</v>
      </c>
      <c r="J1312">
        <v>7</v>
      </c>
      <c r="K1312">
        <v>8</v>
      </c>
      <c r="L1312">
        <v>0</v>
      </c>
      <c r="N1312" s="15" t="str">
        <f t="shared" si="260"/>
        <v>2015</v>
      </c>
      <c r="O1312" s="15" t="str">
        <f t="shared" si="261"/>
        <v>04</v>
      </c>
      <c r="P1312" s="15">
        <f t="shared" si="262"/>
        <v>201504</v>
      </c>
      <c r="Q1312" s="15">
        <f t="shared" si="272"/>
        <v>202010</v>
      </c>
      <c r="R1312" s="15">
        <f t="shared" si="263"/>
        <v>43</v>
      </c>
      <c r="S1312" s="15">
        <f t="shared" si="264"/>
        <v>8</v>
      </c>
      <c r="T1312" s="16">
        <f t="shared" si="265"/>
        <v>5.583333333333333</v>
      </c>
      <c r="U1312" s="16">
        <f t="shared" si="266"/>
        <v>7.7014925373134329</v>
      </c>
      <c r="W1312" s="15">
        <f t="shared" si="267"/>
        <v>1</v>
      </c>
      <c r="X1312" s="15">
        <f t="shared" si="268"/>
        <v>0</v>
      </c>
      <c r="Y1312" s="15">
        <f t="shared" si="269"/>
        <v>0</v>
      </c>
      <c r="Z1312" s="15">
        <f t="shared" si="270"/>
        <v>0</v>
      </c>
      <c r="AA1312" s="15">
        <f t="shared" si="271"/>
        <v>0</v>
      </c>
    </row>
    <row r="1313" spans="1:27" x14ac:dyDescent="0.25">
      <c r="A1313" t="s">
        <v>12</v>
      </c>
      <c r="B1313" t="s">
        <v>1906</v>
      </c>
      <c r="C1313">
        <v>30113006048602</v>
      </c>
      <c r="D1313" t="s">
        <v>2454</v>
      </c>
      <c r="E1313" t="s">
        <v>2455</v>
      </c>
      <c r="F1313">
        <v>2014</v>
      </c>
      <c r="G1313" t="s">
        <v>2456</v>
      </c>
      <c r="H1313" t="s">
        <v>2457</v>
      </c>
      <c r="I1313">
        <v>39</v>
      </c>
      <c r="J1313">
        <v>16</v>
      </c>
      <c r="K1313">
        <v>7</v>
      </c>
      <c r="L1313">
        <v>0</v>
      </c>
      <c r="N1313" s="15" t="str">
        <f t="shared" si="260"/>
        <v>2014</v>
      </c>
      <c r="O1313" s="15" t="str">
        <f t="shared" si="261"/>
        <v>12</v>
      </c>
      <c r="P1313" s="15">
        <f t="shared" si="262"/>
        <v>201412</v>
      </c>
      <c r="Q1313" s="15">
        <f t="shared" si="272"/>
        <v>202010</v>
      </c>
      <c r="R1313" s="15">
        <f t="shared" si="263"/>
        <v>55</v>
      </c>
      <c r="S1313" s="15">
        <f t="shared" si="264"/>
        <v>7</v>
      </c>
      <c r="T1313" s="16">
        <f t="shared" si="265"/>
        <v>5.916666666666667</v>
      </c>
      <c r="U1313" s="16">
        <f t="shared" si="266"/>
        <v>9.295774647887324</v>
      </c>
      <c r="W1313" s="15">
        <f t="shared" si="267"/>
        <v>1</v>
      </c>
      <c r="X1313" s="15">
        <f t="shared" si="268"/>
        <v>0</v>
      </c>
      <c r="Y1313" s="15">
        <f t="shared" si="269"/>
        <v>0</v>
      </c>
      <c r="Z1313" s="15">
        <f t="shared" si="270"/>
        <v>0</v>
      </c>
      <c r="AA1313" s="15">
        <f t="shared" si="271"/>
        <v>0</v>
      </c>
    </row>
    <row r="1314" spans="1:27" x14ac:dyDescent="0.25">
      <c r="A1314" t="s">
        <v>12</v>
      </c>
      <c r="B1314" t="s">
        <v>1906</v>
      </c>
      <c r="C1314">
        <v>30113006770791</v>
      </c>
      <c r="D1314" t="s">
        <v>6258</v>
      </c>
      <c r="E1314" t="s">
        <v>2455</v>
      </c>
      <c r="F1314">
        <v>2015</v>
      </c>
      <c r="G1314" t="s">
        <v>6259</v>
      </c>
      <c r="H1314" t="s">
        <v>6260</v>
      </c>
      <c r="I1314">
        <v>10</v>
      </c>
      <c r="J1314">
        <v>1</v>
      </c>
      <c r="K1314">
        <v>6</v>
      </c>
      <c r="L1314">
        <v>1</v>
      </c>
      <c r="N1314" s="15" t="str">
        <f t="shared" si="260"/>
        <v>2019</v>
      </c>
      <c r="O1314" s="15" t="str">
        <f t="shared" si="261"/>
        <v>06</v>
      </c>
      <c r="P1314" s="15">
        <f t="shared" si="262"/>
        <v>201906</v>
      </c>
      <c r="Q1314" s="15">
        <f t="shared" si="272"/>
        <v>202003</v>
      </c>
      <c r="R1314" s="15">
        <f t="shared" si="263"/>
        <v>11</v>
      </c>
      <c r="S1314" s="15">
        <f t="shared" si="264"/>
        <v>7</v>
      </c>
      <c r="T1314" s="16">
        <f t="shared" si="265"/>
        <v>1.4166666666666667</v>
      </c>
      <c r="U1314" s="16">
        <f t="shared" si="266"/>
        <v>7.7647058823529411</v>
      </c>
      <c r="W1314" s="15">
        <f t="shared" si="267"/>
        <v>0</v>
      </c>
      <c r="X1314" s="15">
        <f t="shared" si="268"/>
        <v>1</v>
      </c>
      <c r="Y1314" s="15">
        <f t="shared" si="269"/>
        <v>0</v>
      </c>
      <c r="Z1314" s="15">
        <f t="shared" si="270"/>
        <v>0</v>
      </c>
      <c r="AA1314" s="15">
        <f t="shared" si="271"/>
        <v>0</v>
      </c>
    </row>
    <row r="1315" spans="1:27" x14ac:dyDescent="0.25">
      <c r="A1315" t="s">
        <v>12</v>
      </c>
      <c r="B1315" t="s">
        <v>1906</v>
      </c>
      <c r="C1315">
        <v>30113006114552</v>
      </c>
      <c r="D1315" t="s">
        <v>2582</v>
      </c>
      <c r="E1315" t="s">
        <v>2579</v>
      </c>
      <c r="F1315">
        <v>2015</v>
      </c>
      <c r="G1315" t="s">
        <v>2583</v>
      </c>
      <c r="H1315" t="s">
        <v>2584</v>
      </c>
      <c r="I1315">
        <v>39</v>
      </c>
      <c r="J1315">
        <v>11</v>
      </c>
      <c r="K1315">
        <v>8</v>
      </c>
      <c r="L1315">
        <v>1</v>
      </c>
      <c r="N1315" s="15" t="str">
        <f t="shared" si="260"/>
        <v>2015</v>
      </c>
      <c r="O1315" s="15" t="str">
        <f t="shared" si="261"/>
        <v>04</v>
      </c>
      <c r="P1315" s="15">
        <f t="shared" si="262"/>
        <v>201504</v>
      </c>
      <c r="Q1315" s="15">
        <f t="shared" si="272"/>
        <v>202010</v>
      </c>
      <c r="R1315" s="15">
        <f t="shared" si="263"/>
        <v>50</v>
      </c>
      <c r="S1315" s="15">
        <f t="shared" si="264"/>
        <v>9</v>
      </c>
      <c r="T1315" s="16">
        <f t="shared" si="265"/>
        <v>5.583333333333333</v>
      </c>
      <c r="U1315" s="16">
        <f t="shared" si="266"/>
        <v>8.9552238805970159</v>
      </c>
      <c r="W1315" s="15">
        <f t="shared" si="267"/>
        <v>1</v>
      </c>
      <c r="X1315" s="15">
        <f t="shared" si="268"/>
        <v>0</v>
      </c>
      <c r="Y1315" s="15">
        <f t="shared" si="269"/>
        <v>0</v>
      </c>
      <c r="Z1315" s="15">
        <f t="shared" si="270"/>
        <v>0</v>
      </c>
      <c r="AA1315" s="15">
        <f t="shared" si="271"/>
        <v>0</v>
      </c>
    </row>
    <row r="1316" spans="1:27" x14ac:dyDescent="0.25">
      <c r="A1316" t="s">
        <v>12</v>
      </c>
      <c r="B1316" t="s">
        <v>517</v>
      </c>
      <c r="C1316">
        <v>30113005545582</v>
      </c>
      <c r="D1316" t="s">
        <v>1352</v>
      </c>
      <c r="E1316" t="s">
        <v>519</v>
      </c>
      <c r="F1316">
        <v>2012</v>
      </c>
      <c r="G1316" t="s">
        <v>1353</v>
      </c>
      <c r="H1316" t="s">
        <v>1354</v>
      </c>
      <c r="I1316">
        <v>56</v>
      </c>
      <c r="J1316">
        <v>8</v>
      </c>
      <c r="K1316">
        <v>6</v>
      </c>
      <c r="L1316">
        <v>1</v>
      </c>
      <c r="N1316" s="15" t="str">
        <f t="shared" si="260"/>
        <v>2012</v>
      </c>
      <c r="O1316" s="15" t="str">
        <f t="shared" si="261"/>
        <v>11</v>
      </c>
      <c r="P1316" s="15">
        <f t="shared" si="262"/>
        <v>201211</v>
      </c>
      <c r="Q1316" s="15">
        <f t="shared" si="272"/>
        <v>202009</v>
      </c>
      <c r="R1316" s="15">
        <f t="shared" si="263"/>
        <v>64</v>
      </c>
      <c r="S1316" s="15">
        <f t="shared" si="264"/>
        <v>7</v>
      </c>
      <c r="T1316" s="16">
        <f t="shared" si="265"/>
        <v>8</v>
      </c>
      <c r="U1316" s="16">
        <f t="shared" si="266"/>
        <v>8</v>
      </c>
      <c r="W1316" s="15">
        <f t="shared" si="267"/>
        <v>1</v>
      </c>
      <c r="X1316" s="15">
        <f t="shared" si="268"/>
        <v>0</v>
      </c>
      <c r="Y1316" s="15">
        <f t="shared" si="269"/>
        <v>0</v>
      </c>
      <c r="Z1316" s="15">
        <f t="shared" si="270"/>
        <v>0</v>
      </c>
      <c r="AA1316" s="15">
        <f t="shared" si="271"/>
        <v>0</v>
      </c>
    </row>
    <row r="1317" spans="1:27" x14ac:dyDescent="0.25">
      <c r="A1317" t="s">
        <v>12</v>
      </c>
      <c r="B1317" t="s">
        <v>4314</v>
      </c>
      <c r="C1317">
        <v>30113006475383</v>
      </c>
      <c r="D1317" t="s">
        <v>4315</v>
      </c>
      <c r="E1317" t="s">
        <v>4316</v>
      </c>
      <c r="F1317">
        <v>2016</v>
      </c>
      <c r="G1317" t="s">
        <v>4317</v>
      </c>
      <c r="H1317" t="s">
        <v>4318</v>
      </c>
      <c r="I1317">
        <v>21</v>
      </c>
      <c r="J1317">
        <v>11</v>
      </c>
      <c r="K1317">
        <v>7</v>
      </c>
      <c r="L1317">
        <v>4</v>
      </c>
      <c r="N1317" s="15" t="str">
        <f t="shared" si="260"/>
        <v>2017</v>
      </c>
      <c r="O1317" s="15" t="str">
        <f t="shared" si="261"/>
        <v>04</v>
      </c>
      <c r="P1317" s="15">
        <f t="shared" si="262"/>
        <v>201704</v>
      </c>
      <c r="Q1317" s="15">
        <f t="shared" si="272"/>
        <v>202010</v>
      </c>
      <c r="R1317" s="15">
        <f t="shared" si="263"/>
        <v>32</v>
      </c>
      <c r="S1317" s="15">
        <f t="shared" si="264"/>
        <v>11</v>
      </c>
      <c r="T1317" s="16">
        <f t="shared" si="265"/>
        <v>3.5833333333333335</v>
      </c>
      <c r="U1317" s="16">
        <f t="shared" si="266"/>
        <v>8.9302325581395348</v>
      </c>
      <c r="W1317" s="15">
        <f t="shared" si="267"/>
        <v>1</v>
      </c>
      <c r="X1317" s="15">
        <f t="shared" si="268"/>
        <v>0</v>
      </c>
      <c r="Y1317" s="15">
        <f t="shared" si="269"/>
        <v>0</v>
      </c>
      <c r="Z1317" s="15">
        <f t="shared" si="270"/>
        <v>0</v>
      </c>
      <c r="AA1317" s="15">
        <f t="shared" si="271"/>
        <v>0</v>
      </c>
    </row>
    <row r="1318" spans="1:27" x14ac:dyDescent="0.25">
      <c r="A1318" t="s">
        <v>12</v>
      </c>
      <c r="B1318" t="s">
        <v>4710</v>
      </c>
      <c r="C1318">
        <v>30113006593565</v>
      </c>
      <c r="D1318" t="s">
        <v>4711</v>
      </c>
      <c r="E1318" t="s">
        <v>4712</v>
      </c>
      <c r="F1318">
        <v>2017</v>
      </c>
      <c r="G1318" t="s">
        <v>4713</v>
      </c>
      <c r="H1318" t="s">
        <v>4714</v>
      </c>
      <c r="I1318">
        <v>26</v>
      </c>
      <c r="J1318">
        <v>6</v>
      </c>
      <c r="K1318">
        <v>8</v>
      </c>
      <c r="L1318">
        <v>4</v>
      </c>
      <c r="N1318" s="15" t="str">
        <f t="shared" si="260"/>
        <v>2017</v>
      </c>
      <c r="O1318" s="15" t="str">
        <f t="shared" si="261"/>
        <v>10</v>
      </c>
      <c r="P1318" s="15">
        <f t="shared" si="262"/>
        <v>201710</v>
      </c>
      <c r="Q1318" s="15">
        <f t="shared" si="272"/>
        <v>202010</v>
      </c>
      <c r="R1318" s="15">
        <f t="shared" si="263"/>
        <v>32</v>
      </c>
      <c r="S1318" s="15">
        <f t="shared" si="264"/>
        <v>12</v>
      </c>
      <c r="T1318" s="16">
        <f t="shared" si="265"/>
        <v>3.0833333333333335</v>
      </c>
      <c r="U1318" s="16">
        <f t="shared" si="266"/>
        <v>10.378378378378377</v>
      </c>
      <c r="W1318" s="15">
        <f t="shared" si="267"/>
        <v>1</v>
      </c>
      <c r="X1318" s="15">
        <f t="shared" si="268"/>
        <v>0</v>
      </c>
      <c r="Y1318" s="15">
        <f t="shared" si="269"/>
        <v>0</v>
      </c>
      <c r="Z1318" s="15">
        <f t="shared" si="270"/>
        <v>0</v>
      </c>
      <c r="AA1318" s="15">
        <f t="shared" si="271"/>
        <v>0</v>
      </c>
    </row>
    <row r="1319" spans="1:27" x14ac:dyDescent="0.25">
      <c r="A1319" t="s">
        <v>12</v>
      </c>
      <c r="B1319" t="s">
        <v>1239</v>
      </c>
      <c r="C1319">
        <v>30113006885300</v>
      </c>
      <c r="D1319" t="s">
        <v>7521</v>
      </c>
      <c r="E1319" t="s">
        <v>1241</v>
      </c>
      <c r="F1319">
        <v>2020</v>
      </c>
      <c r="G1319" t="s">
        <v>7522</v>
      </c>
      <c r="H1319" t="s">
        <v>7523</v>
      </c>
      <c r="I1319">
        <v>2</v>
      </c>
      <c r="J1319">
        <v>0</v>
      </c>
      <c r="N1319" s="15" t="str">
        <f t="shared" si="260"/>
        <v>2020</v>
      </c>
      <c r="O1319" s="15" t="str">
        <f t="shared" si="261"/>
        <v>05</v>
      </c>
      <c r="P1319" s="15">
        <f t="shared" si="262"/>
        <v>202005</v>
      </c>
      <c r="Q1319" s="15">
        <f t="shared" si="272"/>
        <v>202011</v>
      </c>
      <c r="R1319" s="15">
        <f t="shared" si="263"/>
        <v>2</v>
      </c>
      <c r="S1319" s="15">
        <f t="shared" si="264"/>
        <v>0</v>
      </c>
      <c r="T1319" s="16">
        <f t="shared" si="265"/>
        <v>0.5</v>
      </c>
      <c r="U1319" s="16">
        <f t="shared" si="266"/>
        <v>2</v>
      </c>
      <c r="W1319" s="15">
        <f t="shared" si="267"/>
        <v>0</v>
      </c>
      <c r="X1319" s="15">
        <f t="shared" si="268"/>
        <v>0</v>
      </c>
      <c r="Y1319" s="15">
        <f t="shared" si="269"/>
        <v>1</v>
      </c>
      <c r="Z1319" s="15">
        <f t="shared" si="270"/>
        <v>1</v>
      </c>
      <c r="AA1319" s="15">
        <f t="shared" si="271"/>
        <v>0</v>
      </c>
    </row>
    <row r="1320" spans="1:27" x14ac:dyDescent="0.25">
      <c r="A1320" t="s">
        <v>12</v>
      </c>
      <c r="B1320" t="s">
        <v>1239</v>
      </c>
      <c r="C1320">
        <v>30113005603779</v>
      </c>
      <c r="D1320" t="s">
        <v>1240</v>
      </c>
      <c r="E1320" t="s">
        <v>1241</v>
      </c>
      <c r="F1320">
        <v>2012</v>
      </c>
      <c r="G1320" t="s">
        <v>1242</v>
      </c>
      <c r="H1320" t="s">
        <v>1243</v>
      </c>
      <c r="I1320">
        <v>70</v>
      </c>
      <c r="J1320">
        <v>9</v>
      </c>
      <c r="K1320">
        <v>7</v>
      </c>
      <c r="L1320">
        <v>2</v>
      </c>
      <c r="N1320" s="15" t="str">
        <f t="shared" si="260"/>
        <v>2012</v>
      </c>
      <c r="O1320" s="15" t="str">
        <f t="shared" si="261"/>
        <v>09</v>
      </c>
      <c r="P1320" s="15">
        <f t="shared" si="262"/>
        <v>201209</v>
      </c>
      <c r="Q1320" s="15">
        <f t="shared" si="272"/>
        <v>202010</v>
      </c>
      <c r="R1320" s="15">
        <f t="shared" si="263"/>
        <v>79</v>
      </c>
      <c r="S1320" s="15">
        <f t="shared" si="264"/>
        <v>9</v>
      </c>
      <c r="T1320" s="16">
        <f t="shared" si="265"/>
        <v>8.1666666666666661</v>
      </c>
      <c r="U1320" s="16">
        <f t="shared" si="266"/>
        <v>9.6734693877551035</v>
      </c>
      <c r="W1320" s="15">
        <f t="shared" si="267"/>
        <v>1</v>
      </c>
      <c r="X1320" s="15">
        <f t="shared" si="268"/>
        <v>0</v>
      </c>
      <c r="Y1320" s="15">
        <f t="shared" si="269"/>
        <v>0</v>
      </c>
      <c r="Z1320" s="15">
        <f t="shared" si="270"/>
        <v>0</v>
      </c>
      <c r="AA1320" s="15">
        <f t="shared" si="271"/>
        <v>0</v>
      </c>
    </row>
    <row r="1321" spans="1:27" x14ac:dyDescent="0.25">
      <c r="A1321" t="s">
        <v>12</v>
      </c>
      <c r="B1321" t="s">
        <v>1239</v>
      </c>
      <c r="C1321">
        <v>30113005824102</v>
      </c>
      <c r="D1321" t="s">
        <v>1672</v>
      </c>
      <c r="E1321" t="s">
        <v>1241</v>
      </c>
      <c r="F1321">
        <v>2013</v>
      </c>
      <c r="G1321" t="s">
        <v>1673</v>
      </c>
      <c r="H1321" t="s">
        <v>1674</v>
      </c>
      <c r="I1321">
        <v>61</v>
      </c>
      <c r="J1321">
        <v>8</v>
      </c>
      <c r="K1321">
        <v>8</v>
      </c>
      <c r="L1321">
        <v>0</v>
      </c>
      <c r="N1321" s="15" t="str">
        <f t="shared" si="260"/>
        <v>2013</v>
      </c>
      <c r="O1321" s="15" t="str">
        <f t="shared" si="261"/>
        <v>08</v>
      </c>
      <c r="P1321" s="15">
        <f t="shared" si="262"/>
        <v>201308</v>
      </c>
      <c r="Q1321" s="15">
        <f t="shared" si="272"/>
        <v>202008</v>
      </c>
      <c r="R1321" s="15">
        <f t="shared" si="263"/>
        <v>69</v>
      </c>
      <c r="S1321" s="15">
        <f t="shared" si="264"/>
        <v>8</v>
      </c>
      <c r="T1321" s="16">
        <f t="shared" si="265"/>
        <v>7.25</v>
      </c>
      <c r="U1321" s="16">
        <f t="shared" si="266"/>
        <v>9.5172413793103452</v>
      </c>
      <c r="W1321" s="15">
        <f t="shared" si="267"/>
        <v>1</v>
      </c>
      <c r="X1321" s="15">
        <f t="shared" si="268"/>
        <v>0</v>
      </c>
      <c r="Y1321" s="15">
        <f t="shared" si="269"/>
        <v>0</v>
      </c>
      <c r="Z1321" s="15">
        <f t="shared" si="270"/>
        <v>0</v>
      </c>
      <c r="AA1321" s="15">
        <f t="shared" si="271"/>
        <v>0</v>
      </c>
    </row>
    <row r="1322" spans="1:27" x14ac:dyDescent="0.25">
      <c r="A1322" t="s">
        <v>12</v>
      </c>
      <c r="B1322" t="s">
        <v>1239</v>
      </c>
      <c r="C1322">
        <v>30113005898387</v>
      </c>
      <c r="D1322" t="s">
        <v>2031</v>
      </c>
      <c r="E1322" t="s">
        <v>1241</v>
      </c>
      <c r="F1322">
        <v>2014</v>
      </c>
      <c r="G1322" t="s">
        <v>2032</v>
      </c>
      <c r="H1322" t="s">
        <v>2033</v>
      </c>
      <c r="I1322">
        <v>65</v>
      </c>
      <c r="J1322">
        <v>9</v>
      </c>
      <c r="K1322">
        <v>8</v>
      </c>
      <c r="L1322">
        <v>0</v>
      </c>
      <c r="N1322" s="15" t="str">
        <f t="shared" si="260"/>
        <v>2014</v>
      </c>
      <c r="O1322" s="15" t="str">
        <f t="shared" si="261"/>
        <v>05</v>
      </c>
      <c r="P1322" s="15">
        <f t="shared" si="262"/>
        <v>201405</v>
      </c>
      <c r="Q1322" s="15">
        <f t="shared" si="272"/>
        <v>202008</v>
      </c>
      <c r="R1322" s="15">
        <f t="shared" si="263"/>
        <v>74</v>
      </c>
      <c r="S1322" s="15">
        <f t="shared" si="264"/>
        <v>8</v>
      </c>
      <c r="T1322" s="16">
        <f t="shared" si="265"/>
        <v>6.5</v>
      </c>
      <c r="U1322" s="16">
        <f t="shared" si="266"/>
        <v>11.384615384615385</v>
      </c>
      <c r="W1322" s="15">
        <f t="shared" si="267"/>
        <v>1</v>
      </c>
      <c r="X1322" s="15">
        <f t="shared" si="268"/>
        <v>0</v>
      </c>
      <c r="Y1322" s="15">
        <f t="shared" si="269"/>
        <v>0</v>
      </c>
      <c r="Z1322" s="15">
        <f t="shared" si="270"/>
        <v>0</v>
      </c>
      <c r="AA1322" s="15">
        <f t="shared" si="271"/>
        <v>0</v>
      </c>
    </row>
    <row r="1323" spans="1:27" x14ac:dyDescent="0.25">
      <c r="A1323" t="s">
        <v>12</v>
      </c>
      <c r="B1323" t="s">
        <v>1239</v>
      </c>
      <c r="C1323">
        <v>30113006056183</v>
      </c>
      <c r="D1323" t="s">
        <v>2474</v>
      </c>
      <c r="E1323" t="s">
        <v>2475</v>
      </c>
      <c r="F1323">
        <v>2014</v>
      </c>
      <c r="G1323" t="s">
        <v>2476</v>
      </c>
      <c r="H1323" t="s">
        <v>2477</v>
      </c>
      <c r="I1323">
        <v>61</v>
      </c>
      <c r="J1323">
        <v>3</v>
      </c>
      <c r="K1323">
        <v>9</v>
      </c>
      <c r="L1323">
        <v>2</v>
      </c>
      <c r="N1323" s="15" t="str">
        <f t="shared" si="260"/>
        <v>2015</v>
      </c>
      <c r="O1323" s="15" t="str">
        <f t="shared" si="261"/>
        <v>01</v>
      </c>
      <c r="P1323" s="15">
        <f t="shared" si="262"/>
        <v>201501</v>
      </c>
      <c r="Q1323" s="15">
        <f t="shared" si="272"/>
        <v>202010</v>
      </c>
      <c r="R1323" s="15">
        <f t="shared" si="263"/>
        <v>64</v>
      </c>
      <c r="S1323" s="15">
        <f t="shared" si="264"/>
        <v>11</v>
      </c>
      <c r="T1323" s="16">
        <f t="shared" si="265"/>
        <v>5.833333333333333</v>
      </c>
      <c r="U1323" s="16">
        <f t="shared" si="266"/>
        <v>10.971428571428572</v>
      </c>
      <c r="W1323" s="15">
        <f t="shared" si="267"/>
        <v>1</v>
      </c>
      <c r="X1323" s="15">
        <f t="shared" si="268"/>
        <v>0</v>
      </c>
      <c r="Y1323" s="15">
        <f t="shared" si="269"/>
        <v>0</v>
      </c>
      <c r="Z1323" s="15">
        <f t="shared" si="270"/>
        <v>0</v>
      </c>
      <c r="AA1323" s="15">
        <f t="shared" si="271"/>
        <v>0</v>
      </c>
    </row>
    <row r="1324" spans="1:27" x14ac:dyDescent="0.25">
      <c r="A1324" t="s">
        <v>12</v>
      </c>
      <c r="B1324" t="s">
        <v>2239</v>
      </c>
      <c r="C1324">
        <v>30113006845098</v>
      </c>
      <c r="D1324" t="s">
        <v>6875</v>
      </c>
      <c r="E1324" t="s">
        <v>2241</v>
      </c>
      <c r="F1324">
        <v>2019</v>
      </c>
      <c r="G1324" t="s">
        <v>6876</v>
      </c>
      <c r="H1324" t="s">
        <v>6877</v>
      </c>
      <c r="I1324">
        <v>8</v>
      </c>
      <c r="J1324">
        <v>0</v>
      </c>
      <c r="K1324">
        <v>2</v>
      </c>
      <c r="L1324">
        <v>0</v>
      </c>
      <c r="N1324" s="15" t="str">
        <f t="shared" si="260"/>
        <v>2019</v>
      </c>
      <c r="O1324" s="15" t="str">
        <f t="shared" si="261"/>
        <v>11</v>
      </c>
      <c r="P1324" s="15">
        <f t="shared" si="262"/>
        <v>201911</v>
      </c>
      <c r="Q1324" s="15">
        <f t="shared" si="272"/>
        <v>202010</v>
      </c>
      <c r="R1324" s="15">
        <f t="shared" si="263"/>
        <v>8</v>
      </c>
      <c r="S1324" s="15">
        <f t="shared" si="264"/>
        <v>2</v>
      </c>
      <c r="T1324" s="16">
        <f t="shared" si="265"/>
        <v>1</v>
      </c>
      <c r="U1324" s="16">
        <f t="shared" si="266"/>
        <v>8</v>
      </c>
      <c r="W1324" s="15">
        <f t="shared" si="267"/>
        <v>0</v>
      </c>
      <c r="X1324" s="15">
        <f t="shared" si="268"/>
        <v>0</v>
      </c>
      <c r="Y1324" s="15">
        <f t="shared" si="269"/>
        <v>0</v>
      </c>
      <c r="Z1324" s="15">
        <f t="shared" si="270"/>
        <v>1</v>
      </c>
      <c r="AA1324" s="15">
        <f t="shared" si="271"/>
        <v>0</v>
      </c>
    </row>
    <row r="1325" spans="1:27" x14ac:dyDescent="0.25">
      <c r="A1325" t="s">
        <v>12</v>
      </c>
      <c r="B1325" t="s">
        <v>2239</v>
      </c>
      <c r="C1325">
        <v>30113006005206</v>
      </c>
      <c r="D1325" t="s">
        <v>2240</v>
      </c>
      <c r="E1325" t="s">
        <v>2241</v>
      </c>
      <c r="F1325">
        <v>2014</v>
      </c>
      <c r="G1325" t="s">
        <v>2242</v>
      </c>
      <c r="H1325" t="s">
        <v>2243</v>
      </c>
      <c r="I1325">
        <v>71</v>
      </c>
      <c r="J1325">
        <v>15</v>
      </c>
      <c r="K1325">
        <v>13</v>
      </c>
      <c r="L1325">
        <v>0</v>
      </c>
      <c r="N1325" s="15" t="str">
        <f t="shared" si="260"/>
        <v>2014</v>
      </c>
      <c r="O1325" s="15" t="str">
        <f t="shared" si="261"/>
        <v>10</v>
      </c>
      <c r="P1325" s="15">
        <f t="shared" si="262"/>
        <v>201410</v>
      </c>
      <c r="Q1325" s="15">
        <f t="shared" si="272"/>
        <v>202010</v>
      </c>
      <c r="R1325" s="15">
        <f t="shared" si="263"/>
        <v>86</v>
      </c>
      <c r="S1325" s="15">
        <f t="shared" si="264"/>
        <v>13</v>
      </c>
      <c r="T1325" s="16">
        <f t="shared" si="265"/>
        <v>6.083333333333333</v>
      </c>
      <c r="U1325" s="16">
        <f t="shared" si="266"/>
        <v>14.136986301369864</v>
      </c>
      <c r="W1325" s="15">
        <f t="shared" si="267"/>
        <v>1</v>
      </c>
      <c r="X1325" s="15">
        <f t="shared" si="268"/>
        <v>0</v>
      </c>
      <c r="Y1325" s="15">
        <f t="shared" si="269"/>
        <v>0</v>
      </c>
      <c r="Z1325" s="15">
        <f t="shared" si="270"/>
        <v>0</v>
      </c>
      <c r="AA1325" s="15">
        <f t="shared" si="271"/>
        <v>0</v>
      </c>
    </row>
    <row r="1326" spans="1:27" x14ac:dyDescent="0.25">
      <c r="A1326" t="s">
        <v>12</v>
      </c>
      <c r="B1326" t="s">
        <v>2239</v>
      </c>
      <c r="C1326">
        <v>30113006023738</v>
      </c>
      <c r="D1326" t="s">
        <v>2240</v>
      </c>
      <c r="E1326" t="s">
        <v>2241</v>
      </c>
      <c r="F1326">
        <v>2014</v>
      </c>
      <c r="G1326" t="s">
        <v>2297</v>
      </c>
      <c r="H1326" t="s">
        <v>2298</v>
      </c>
      <c r="I1326">
        <v>34</v>
      </c>
      <c r="J1326">
        <v>17</v>
      </c>
      <c r="K1326">
        <v>5</v>
      </c>
      <c r="L1326">
        <v>2</v>
      </c>
      <c r="N1326" s="15" t="str">
        <f t="shared" si="260"/>
        <v>2014</v>
      </c>
      <c r="O1326" s="15" t="str">
        <f t="shared" si="261"/>
        <v>11</v>
      </c>
      <c r="P1326" s="15">
        <f t="shared" si="262"/>
        <v>201411</v>
      </c>
      <c r="Q1326" s="15">
        <f t="shared" si="272"/>
        <v>202009</v>
      </c>
      <c r="R1326" s="15">
        <f t="shared" si="263"/>
        <v>51</v>
      </c>
      <c r="S1326" s="15">
        <f t="shared" si="264"/>
        <v>7</v>
      </c>
      <c r="T1326" s="16">
        <f t="shared" si="265"/>
        <v>6</v>
      </c>
      <c r="U1326" s="16">
        <f t="shared" si="266"/>
        <v>8.5</v>
      </c>
      <c r="W1326" s="15">
        <f t="shared" si="267"/>
        <v>1</v>
      </c>
      <c r="X1326" s="15">
        <f t="shared" si="268"/>
        <v>0</v>
      </c>
      <c r="Y1326" s="15">
        <f t="shared" si="269"/>
        <v>0</v>
      </c>
      <c r="Z1326" s="15">
        <f t="shared" si="270"/>
        <v>0</v>
      </c>
      <c r="AA1326" s="15">
        <f t="shared" si="271"/>
        <v>0</v>
      </c>
    </row>
    <row r="1327" spans="1:27" x14ac:dyDescent="0.25">
      <c r="A1327" t="s">
        <v>12</v>
      </c>
      <c r="B1327" t="s">
        <v>2239</v>
      </c>
      <c r="C1327">
        <v>30113006023720</v>
      </c>
      <c r="D1327" t="s">
        <v>2240</v>
      </c>
      <c r="E1327" t="s">
        <v>2241</v>
      </c>
      <c r="F1327">
        <v>2014</v>
      </c>
      <c r="G1327" t="s">
        <v>2307</v>
      </c>
      <c r="H1327" t="s">
        <v>2308</v>
      </c>
      <c r="I1327">
        <v>51</v>
      </c>
      <c r="J1327">
        <v>12</v>
      </c>
      <c r="K1327">
        <v>6</v>
      </c>
      <c r="L1327">
        <v>3</v>
      </c>
      <c r="N1327" s="15" t="str">
        <f t="shared" si="260"/>
        <v>2014</v>
      </c>
      <c r="O1327" s="15" t="str">
        <f t="shared" si="261"/>
        <v>11</v>
      </c>
      <c r="P1327" s="15">
        <f t="shared" si="262"/>
        <v>201411</v>
      </c>
      <c r="Q1327" s="15">
        <f t="shared" si="272"/>
        <v>202010</v>
      </c>
      <c r="R1327" s="15">
        <f t="shared" si="263"/>
        <v>63</v>
      </c>
      <c r="S1327" s="15">
        <f t="shared" si="264"/>
        <v>9</v>
      </c>
      <c r="T1327" s="16">
        <f t="shared" si="265"/>
        <v>6</v>
      </c>
      <c r="U1327" s="16">
        <f t="shared" si="266"/>
        <v>10.5</v>
      </c>
      <c r="W1327" s="15">
        <f t="shared" si="267"/>
        <v>1</v>
      </c>
      <c r="X1327" s="15">
        <f t="shared" si="268"/>
        <v>0</v>
      </c>
      <c r="Y1327" s="15">
        <f t="shared" si="269"/>
        <v>0</v>
      </c>
      <c r="Z1327" s="15">
        <f t="shared" si="270"/>
        <v>0</v>
      </c>
      <c r="AA1327" s="15">
        <f t="shared" si="271"/>
        <v>0</v>
      </c>
    </row>
    <row r="1328" spans="1:27" x14ac:dyDescent="0.25">
      <c r="A1328" t="s">
        <v>12</v>
      </c>
      <c r="B1328" t="s">
        <v>2239</v>
      </c>
      <c r="C1328">
        <v>30113006052455</v>
      </c>
      <c r="D1328" t="s">
        <v>2240</v>
      </c>
      <c r="E1328" t="s">
        <v>2241</v>
      </c>
      <c r="F1328">
        <v>2014</v>
      </c>
      <c r="G1328" t="s">
        <v>2408</v>
      </c>
      <c r="H1328" t="s">
        <v>2409</v>
      </c>
      <c r="I1328">
        <v>29</v>
      </c>
      <c r="J1328">
        <v>11</v>
      </c>
      <c r="K1328">
        <v>10</v>
      </c>
      <c r="L1328">
        <v>2</v>
      </c>
      <c r="N1328" s="15" t="str">
        <f t="shared" si="260"/>
        <v>2015</v>
      </c>
      <c r="O1328" s="15" t="str">
        <f t="shared" si="261"/>
        <v>03</v>
      </c>
      <c r="P1328" s="15">
        <f t="shared" si="262"/>
        <v>201503</v>
      </c>
      <c r="Q1328" s="15">
        <f t="shared" si="272"/>
        <v>202010</v>
      </c>
      <c r="R1328" s="15">
        <f t="shared" si="263"/>
        <v>40</v>
      </c>
      <c r="S1328" s="15">
        <f t="shared" si="264"/>
        <v>12</v>
      </c>
      <c r="T1328" s="16">
        <f t="shared" si="265"/>
        <v>5.666666666666667</v>
      </c>
      <c r="U1328" s="16">
        <f t="shared" si="266"/>
        <v>7.0588235294117645</v>
      </c>
      <c r="W1328" s="15">
        <f t="shared" si="267"/>
        <v>1</v>
      </c>
      <c r="X1328" s="15">
        <f t="shared" si="268"/>
        <v>0</v>
      </c>
      <c r="Y1328" s="15">
        <f t="shared" si="269"/>
        <v>0</v>
      </c>
      <c r="Z1328" s="15">
        <f t="shared" si="270"/>
        <v>0</v>
      </c>
      <c r="AA1328" s="15">
        <f t="shared" si="271"/>
        <v>0</v>
      </c>
    </row>
    <row r="1329" spans="1:27" x14ac:dyDescent="0.25">
      <c r="A1329" t="s">
        <v>12</v>
      </c>
      <c r="B1329" t="s">
        <v>2239</v>
      </c>
      <c r="C1329">
        <v>30113006683341</v>
      </c>
      <c r="D1329" t="s">
        <v>5883</v>
      </c>
      <c r="E1329" t="s">
        <v>5884</v>
      </c>
      <c r="F1329">
        <v>2013</v>
      </c>
      <c r="G1329" t="s">
        <v>5885</v>
      </c>
      <c r="H1329" t="s">
        <v>5886</v>
      </c>
      <c r="I1329">
        <v>23</v>
      </c>
      <c r="J1329">
        <v>4</v>
      </c>
      <c r="K1329">
        <v>16</v>
      </c>
      <c r="L1329">
        <v>3</v>
      </c>
      <c r="N1329" s="15" t="str">
        <f t="shared" si="260"/>
        <v>2018</v>
      </c>
      <c r="O1329" s="15" t="str">
        <f t="shared" si="261"/>
        <v>12</v>
      </c>
      <c r="P1329" s="15">
        <f t="shared" si="262"/>
        <v>201812</v>
      </c>
      <c r="Q1329" s="15">
        <f t="shared" si="272"/>
        <v>202010</v>
      </c>
      <c r="R1329" s="15">
        <f t="shared" si="263"/>
        <v>27</v>
      </c>
      <c r="S1329" s="15">
        <f t="shared" si="264"/>
        <v>19</v>
      </c>
      <c r="T1329" s="16">
        <f t="shared" si="265"/>
        <v>1.9166666666666667</v>
      </c>
      <c r="U1329" s="16">
        <f t="shared" si="266"/>
        <v>14.086956521739129</v>
      </c>
      <c r="W1329" s="15">
        <f t="shared" si="267"/>
        <v>1</v>
      </c>
      <c r="X1329" s="15">
        <f t="shared" si="268"/>
        <v>0</v>
      </c>
      <c r="Y1329" s="15">
        <f t="shared" si="269"/>
        <v>0</v>
      </c>
      <c r="Z1329" s="15">
        <f t="shared" si="270"/>
        <v>0</v>
      </c>
      <c r="AA1329" s="15">
        <f t="shared" si="271"/>
        <v>0</v>
      </c>
    </row>
    <row r="1330" spans="1:27" x14ac:dyDescent="0.25">
      <c r="A1330" t="s">
        <v>12</v>
      </c>
      <c r="B1330" t="s">
        <v>466</v>
      </c>
      <c r="C1330">
        <v>30113006802396</v>
      </c>
      <c r="D1330" t="s">
        <v>6681</v>
      </c>
      <c r="E1330" t="s">
        <v>6682</v>
      </c>
      <c r="F1330">
        <v>2019</v>
      </c>
      <c r="G1330" t="s">
        <v>6683</v>
      </c>
      <c r="H1330" t="s">
        <v>6684</v>
      </c>
      <c r="I1330">
        <v>4</v>
      </c>
      <c r="J1330">
        <v>1</v>
      </c>
      <c r="K1330">
        <v>3</v>
      </c>
      <c r="L1330">
        <v>1</v>
      </c>
      <c r="N1330" s="15" t="str">
        <f t="shared" si="260"/>
        <v>2019</v>
      </c>
      <c r="O1330" s="15" t="str">
        <f t="shared" si="261"/>
        <v>08</v>
      </c>
      <c r="P1330" s="15">
        <f t="shared" si="262"/>
        <v>201908</v>
      </c>
      <c r="Q1330" s="15">
        <f t="shared" si="272"/>
        <v>202002</v>
      </c>
      <c r="R1330" s="15">
        <f t="shared" si="263"/>
        <v>5</v>
      </c>
      <c r="S1330" s="15">
        <f t="shared" si="264"/>
        <v>4</v>
      </c>
      <c r="T1330" s="16">
        <f t="shared" si="265"/>
        <v>1.25</v>
      </c>
      <c r="U1330" s="16">
        <f t="shared" si="266"/>
        <v>4</v>
      </c>
      <c r="W1330" s="15">
        <f t="shared" si="267"/>
        <v>0</v>
      </c>
      <c r="X1330" s="15">
        <f t="shared" si="268"/>
        <v>1</v>
      </c>
      <c r="Y1330" s="15">
        <f t="shared" si="269"/>
        <v>1</v>
      </c>
      <c r="Z1330" s="15">
        <f t="shared" si="270"/>
        <v>1</v>
      </c>
      <c r="AA1330" s="15">
        <f t="shared" si="271"/>
        <v>0</v>
      </c>
    </row>
    <row r="1331" spans="1:27" x14ac:dyDescent="0.25">
      <c r="A1331" t="s">
        <v>12</v>
      </c>
      <c r="B1331" t="s">
        <v>466</v>
      </c>
      <c r="C1331">
        <v>30113006864891</v>
      </c>
      <c r="D1331" t="s">
        <v>7126</v>
      </c>
      <c r="E1331" t="s">
        <v>6682</v>
      </c>
      <c r="F1331">
        <v>2019</v>
      </c>
      <c r="G1331" t="s">
        <v>7127</v>
      </c>
      <c r="H1331" t="s">
        <v>7128</v>
      </c>
      <c r="I1331">
        <v>4</v>
      </c>
      <c r="J1331">
        <v>0</v>
      </c>
      <c r="K1331">
        <v>1</v>
      </c>
      <c r="L1331">
        <v>0</v>
      </c>
      <c r="N1331" s="15" t="str">
        <f t="shared" si="260"/>
        <v>2019</v>
      </c>
      <c r="O1331" s="15" t="str">
        <f t="shared" si="261"/>
        <v>12</v>
      </c>
      <c r="P1331" s="15">
        <f t="shared" si="262"/>
        <v>201912</v>
      </c>
      <c r="Q1331" s="15">
        <f t="shared" si="272"/>
        <v>202002</v>
      </c>
      <c r="R1331" s="15">
        <f t="shared" si="263"/>
        <v>4</v>
      </c>
      <c r="S1331" s="15">
        <f t="shared" si="264"/>
        <v>1</v>
      </c>
      <c r="T1331" s="16">
        <f t="shared" si="265"/>
        <v>0.91666666666666663</v>
      </c>
      <c r="U1331" s="16">
        <f t="shared" si="266"/>
        <v>4</v>
      </c>
      <c r="W1331" s="15">
        <f t="shared" si="267"/>
        <v>0</v>
      </c>
      <c r="X1331" s="15">
        <f t="shared" si="268"/>
        <v>1</v>
      </c>
      <c r="Y1331" s="15">
        <f t="shared" si="269"/>
        <v>1</v>
      </c>
      <c r="Z1331" s="15">
        <f t="shared" si="270"/>
        <v>1</v>
      </c>
      <c r="AA1331" s="15">
        <f t="shared" si="271"/>
        <v>0</v>
      </c>
    </row>
    <row r="1332" spans="1:27" x14ac:dyDescent="0.25">
      <c r="A1332" t="s">
        <v>12</v>
      </c>
      <c r="B1332" t="s">
        <v>466</v>
      </c>
      <c r="C1332">
        <v>30113006946128</v>
      </c>
      <c r="D1332" t="s">
        <v>7872</v>
      </c>
      <c r="E1332" t="s">
        <v>6682</v>
      </c>
      <c r="F1332">
        <v>2020</v>
      </c>
      <c r="G1332" t="s">
        <v>7873</v>
      </c>
      <c r="H1332" t="s">
        <v>7874</v>
      </c>
      <c r="I1332">
        <v>2</v>
      </c>
      <c r="J1332">
        <v>0</v>
      </c>
      <c r="N1332" s="15" t="str">
        <f t="shared" si="260"/>
        <v>2020</v>
      </c>
      <c r="O1332" s="15" t="str">
        <f t="shared" si="261"/>
        <v>09</v>
      </c>
      <c r="P1332" s="15">
        <f t="shared" si="262"/>
        <v>202009</v>
      </c>
      <c r="Q1332" s="15">
        <f t="shared" si="272"/>
        <v>202010</v>
      </c>
      <c r="R1332" s="15">
        <f t="shared" si="263"/>
        <v>2</v>
      </c>
      <c r="S1332" s="15">
        <f t="shared" si="264"/>
        <v>0</v>
      </c>
      <c r="T1332" s="16">
        <f t="shared" si="265"/>
        <v>0.16666666666666666</v>
      </c>
      <c r="U1332" s="16">
        <f t="shared" si="266"/>
        <v>2</v>
      </c>
      <c r="W1332" s="15">
        <f t="shared" si="267"/>
        <v>0</v>
      </c>
      <c r="X1332" s="15">
        <f t="shared" si="268"/>
        <v>0</v>
      </c>
      <c r="Y1332" s="15">
        <f t="shared" si="269"/>
        <v>1</v>
      </c>
      <c r="Z1332" s="15">
        <f t="shared" si="270"/>
        <v>1</v>
      </c>
      <c r="AA1332" s="15">
        <f t="shared" si="271"/>
        <v>0</v>
      </c>
    </row>
    <row r="1333" spans="1:27" x14ac:dyDescent="0.25">
      <c r="A1333" t="s">
        <v>12</v>
      </c>
      <c r="B1333" t="s">
        <v>466</v>
      </c>
      <c r="C1333">
        <v>30113006885250</v>
      </c>
      <c r="D1333" t="s">
        <v>7516</v>
      </c>
      <c r="E1333" t="s">
        <v>6682</v>
      </c>
      <c r="F1333">
        <v>2020</v>
      </c>
      <c r="G1333" t="s">
        <v>7517</v>
      </c>
      <c r="H1333" t="s">
        <v>7517</v>
      </c>
      <c r="I1333">
        <v>0</v>
      </c>
      <c r="J1333">
        <v>0</v>
      </c>
      <c r="N1333" s="15" t="str">
        <f t="shared" si="260"/>
        <v>2020</v>
      </c>
      <c r="O1333" s="15" t="str">
        <f t="shared" si="261"/>
        <v>05</v>
      </c>
      <c r="P1333" s="15">
        <f t="shared" si="262"/>
        <v>202005</v>
      </c>
      <c r="Q1333" s="15">
        <f t="shared" si="272"/>
        <v>202005</v>
      </c>
      <c r="R1333" s="15">
        <f t="shared" si="263"/>
        <v>0</v>
      </c>
      <c r="S1333" s="15">
        <f t="shared" si="264"/>
        <v>0</v>
      </c>
      <c r="T1333" s="16">
        <f t="shared" si="265"/>
        <v>0.5</v>
      </c>
      <c r="U1333" s="16">
        <f t="shared" si="266"/>
        <v>0</v>
      </c>
      <c r="W1333" s="15">
        <f t="shared" si="267"/>
        <v>0</v>
      </c>
      <c r="X1333" s="15">
        <f t="shared" si="268"/>
        <v>1</v>
      </c>
      <c r="Y1333" s="15">
        <f t="shared" si="269"/>
        <v>1</v>
      </c>
      <c r="Z1333" s="15">
        <f t="shared" si="270"/>
        <v>1</v>
      </c>
      <c r="AA1333" s="15">
        <f t="shared" si="271"/>
        <v>0</v>
      </c>
    </row>
    <row r="1334" spans="1:27" x14ac:dyDescent="0.25">
      <c r="A1334" t="s">
        <v>12</v>
      </c>
      <c r="B1334" t="s">
        <v>466</v>
      </c>
      <c r="C1334">
        <v>30113006747526</v>
      </c>
      <c r="D1334" t="s">
        <v>6286</v>
      </c>
      <c r="E1334" t="s">
        <v>6287</v>
      </c>
      <c r="F1334">
        <v>2019</v>
      </c>
      <c r="G1334" t="s">
        <v>6288</v>
      </c>
      <c r="H1334" t="s">
        <v>6289</v>
      </c>
      <c r="I1334">
        <v>9</v>
      </c>
      <c r="J1334">
        <v>3</v>
      </c>
      <c r="K1334">
        <v>9</v>
      </c>
      <c r="L1334">
        <v>3</v>
      </c>
      <c r="N1334" s="15" t="str">
        <f t="shared" si="260"/>
        <v>2019</v>
      </c>
      <c r="O1334" s="15" t="str">
        <f t="shared" si="261"/>
        <v>05</v>
      </c>
      <c r="P1334" s="15">
        <f t="shared" si="262"/>
        <v>201905</v>
      </c>
      <c r="Q1334" s="15">
        <f t="shared" si="272"/>
        <v>202001</v>
      </c>
      <c r="R1334" s="15">
        <f t="shared" si="263"/>
        <v>12</v>
      </c>
      <c r="S1334" s="15">
        <f t="shared" si="264"/>
        <v>12</v>
      </c>
      <c r="T1334" s="16">
        <f t="shared" si="265"/>
        <v>1.5</v>
      </c>
      <c r="U1334" s="16">
        <f t="shared" si="266"/>
        <v>8</v>
      </c>
      <c r="W1334" s="15">
        <f t="shared" si="267"/>
        <v>0</v>
      </c>
      <c r="X1334" s="15">
        <f t="shared" si="268"/>
        <v>1</v>
      </c>
      <c r="Y1334" s="15">
        <f t="shared" si="269"/>
        <v>0</v>
      </c>
      <c r="Z1334" s="15">
        <f t="shared" si="270"/>
        <v>0</v>
      </c>
      <c r="AA1334" s="15">
        <f t="shared" si="271"/>
        <v>0</v>
      </c>
    </row>
    <row r="1335" spans="1:27" x14ac:dyDescent="0.25">
      <c r="A1335" t="s">
        <v>12</v>
      </c>
      <c r="B1335" t="s">
        <v>466</v>
      </c>
      <c r="C1335">
        <v>30113006745470</v>
      </c>
      <c r="D1335" t="s">
        <v>6211</v>
      </c>
      <c r="E1335" t="s">
        <v>6212</v>
      </c>
      <c r="F1335">
        <v>2019</v>
      </c>
      <c r="G1335" t="s">
        <v>6213</v>
      </c>
      <c r="H1335" t="s">
        <v>6214</v>
      </c>
      <c r="I1335">
        <v>13</v>
      </c>
      <c r="J1335">
        <v>1</v>
      </c>
      <c r="K1335">
        <v>8</v>
      </c>
      <c r="L1335">
        <v>1</v>
      </c>
      <c r="N1335" s="15" t="str">
        <f t="shared" si="260"/>
        <v>2019</v>
      </c>
      <c r="O1335" s="15" t="str">
        <f t="shared" si="261"/>
        <v>05</v>
      </c>
      <c r="P1335" s="15">
        <f t="shared" si="262"/>
        <v>201905</v>
      </c>
      <c r="Q1335" s="15">
        <f t="shared" si="272"/>
        <v>202008</v>
      </c>
      <c r="R1335" s="15">
        <f t="shared" si="263"/>
        <v>14</v>
      </c>
      <c r="S1335" s="15">
        <f t="shared" si="264"/>
        <v>9</v>
      </c>
      <c r="T1335" s="16">
        <f t="shared" si="265"/>
        <v>1.5</v>
      </c>
      <c r="U1335" s="16">
        <f t="shared" si="266"/>
        <v>9.3333333333333339</v>
      </c>
      <c r="W1335" s="15">
        <f t="shared" si="267"/>
        <v>0</v>
      </c>
      <c r="X1335" s="15">
        <f t="shared" si="268"/>
        <v>0</v>
      </c>
      <c r="Y1335" s="15">
        <f t="shared" si="269"/>
        <v>0</v>
      </c>
      <c r="Z1335" s="15">
        <f t="shared" si="270"/>
        <v>0</v>
      </c>
      <c r="AA1335" s="15">
        <f t="shared" si="271"/>
        <v>0</v>
      </c>
    </row>
    <row r="1336" spans="1:27" x14ac:dyDescent="0.25">
      <c r="A1336" t="s">
        <v>12</v>
      </c>
      <c r="B1336" t="s">
        <v>466</v>
      </c>
      <c r="C1336">
        <v>30113006839489</v>
      </c>
      <c r="D1336" t="s">
        <v>6892</v>
      </c>
      <c r="E1336" t="s">
        <v>6212</v>
      </c>
      <c r="F1336">
        <v>2019</v>
      </c>
      <c r="G1336" t="s">
        <v>6893</v>
      </c>
      <c r="H1336" t="s">
        <v>6894</v>
      </c>
      <c r="I1336">
        <v>10</v>
      </c>
      <c r="J1336">
        <v>0</v>
      </c>
      <c r="K1336">
        <v>4</v>
      </c>
      <c r="L1336">
        <v>0</v>
      </c>
      <c r="N1336" s="15" t="str">
        <f t="shared" si="260"/>
        <v>2019</v>
      </c>
      <c r="O1336" s="15" t="str">
        <f t="shared" si="261"/>
        <v>11</v>
      </c>
      <c r="P1336" s="15">
        <f t="shared" si="262"/>
        <v>201911</v>
      </c>
      <c r="Q1336" s="15">
        <f t="shared" si="272"/>
        <v>202008</v>
      </c>
      <c r="R1336" s="15">
        <f t="shared" si="263"/>
        <v>10</v>
      </c>
      <c r="S1336" s="15">
        <f t="shared" si="264"/>
        <v>4</v>
      </c>
      <c r="T1336" s="16">
        <f t="shared" si="265"/>
        <v>1</v>
      </c>
      <c r="U1336" s="16">
        <f t="shared" si="266"/>
        <v>10</v>
      </c>
      <c r="W1336" s="15">
        <f t="shared" si="267"/>
        <v>0</v>
      </c>
      <c r="X1336" s="15">
        <f t="shared" si="268"/>
        <v>0</v>
      </c>
      <c r="Y1336" s="15">
        <f t="shared" si="269"/>
        <v>0</v>
      </c>
      <c r="Z1336" s="15">
        <f t="shared" si="270"/>
        <v>1</v>
      </c>
      <c r="AA1336" s="15">
        <f t="shared" si="271"/>
        <v>0</v>
      </c>
    </row>
    <row r="1337" spans="1:27" x14ac:dyDescent="0.25">
      <c r="A1337" t="s">
        <v>12</v>
      </c>
      <c r="B1337" t="s">
        <v>466</v>
      </c>
      <c r="C1337">
        <v>30113006908607</v>
      </c>
      <c r="D1337" t="s">
        <v>7583</v>
      </c>
      <c r="E1337" t="s">
        <v>6212</v>
      </c>
      <c r="F1337">
        <v>2020</v>
      </c>
      <c r="G1337" t="s">
        <v>7584</v>
      </c>
      <c r="H1337" t="s">
        <v>7585</v>
      </c>
      <c r="I1337">
        <v>3</v>
      </c>
      <c r="J1337">
        <v>0</v>
      </c>
      <c r="N1337" s="15" t="str">
        <f t="shared" si="260"/>
        <v>2020</v>
      </c>
      <c r="O1337" s="15" t="str">
        <f t="shared" si="261"/>
        <v>05</v>
      </c>
      <c r="P1337" s="15">
        <f t="shared" si="262"/>
        <v>202005</v>
      </c>
      <c r="Q1337" s="15">
        <f t="shared" si="272"/>
        <v>202011</v>
      </c>
      <c r="R1337" s="15">
        <f t="shared" si="263"/>
        <v>3</v>
      </c>
      <c r="S1337" s="15">
        <f t="shared" si="264"/>
        <v>0</v>
      </c>
      <c r="T1337" s="16">
        <f t="shared" si="265"/>
        <v>0.5</v>
      </c>
      <c r="U1337" s="16">
        <f t="shared" si="266"/>
        <v>3</v>
      </c>
      <c r="W1337" s="15">
        <f t="shared" si="267"/>
        <v>0</v>
      </c>
      <c r="X1337" s="15">
        <f t="shared" si="268"/>
        <v>0</v>
      </c>
      <c r="Y1337" s="15">
        <f t="shared" si="269"/>
        <v>1</v>
      </c>
      <c r="Z1337" s="15">
        <f t="shared" si="270"/>
        <v>1</v>
      </c>
      <c r="AA1337" s="15">
        <f t="shared" si="271"/>
        <v>0</v>
      </c>
    </row>
    <row r="1338" spans="1:27" x14ac:dyDescent="0.25">
      <c r="A1338" t="s">
        <v>12</v>
      </c>
      <c r="B1338" t="s">
        <v>7264</v>
      </c>
      <c r="C1338">
        <v>30113006874429</v>
      </c>
      <c r="D1338" t="s">
        <v>7265</v>
      </c>
      <c r="E1338" t="s">
        <v>7266</v>
      </c>
      <c r="F1338">
        <v>2020</v>
      </c>
      <c r="G1338" t="s">
        <v>7267</v>
      </c>
      <c r="H1338" t="s">
        <v>2184</v>
      </c>
      <c r="I1338">
        <v>7</v>
      </c>
      <c r="J1338">
        <v>0</v>
      </c>
      <c r="N1338" s="15" t="str">
        <f t="shared" si="260"/>
        <v>2020</v>
      </c>
      <c r="O1338" s="15" t="str">
        <f t="shared" si="261"/>
        <v>02</v>
      </c>
      <c r="P1338" s="15">
        <f t="shared" si="262"/>
        <v>202002</v>
      </c>
      <c r="Q1338" s="15">
        <f t="shared" si="272"/>
        <v>202010</v>
      </c>
      <c r="R1338" s="15">
        <f t="shared" si="263"/>
        <v>7</v>
      </c>
      <c r="S1338" s="15">
        <f t="shared" si="264"/>
        <v>0</v>
      </c>
      <c r="T1338" s="16">
        <f t="shared" si="265"/>
        <v>0.75</v>
      </c>
      <c r="U1338" s="16">
        <f t="shared" si="266"/>
        <v>7</v>
      </c>
      <c r="W1338" s="15">
        <f t="shared" si="267"/>
        <v>0</v>
      </c>
      <c r="X1338" s="15">
        <f t="shared" si="268"/>
        <v>0</v>
      </c>
      <c r="Y1338" s="15">
        <f t="shared" si="269"/>
        <v>0</v>
      </c>
      <c r="Z1338" s="15">
        <f t="shared" si="270"/>
        <v>1</v>
      </c>
      <c r="AA1338" s="15">
        <f t="shared" si="271"/>
        <v>0</v>
      </c>
    </row>
    <row r="1339" spans="1:27" x14ac:dyDescent="0.25">
      <c r="A1339" t="s">
        <v>12</v>
      </c>
      <c r="B1339" t="s">
        <v>7264</v>
      </c>
      <c r="C1339">
        <v>30113006880756</v>
      </c>
      <c r="D1339" t="s">
        <v>7265</v>
      </c>
      <c r="E1339" t="s">
        <v>7266</v>
      </c>
      <c r="F1339">
        <v>2020</v>
      </c>
      <c r="G1339" t="s">
        <v>7337</v>
      </c>
      <c r="H1339" t="s">
        <v>7338</v>
      </c>
      <c r="I1339">
        <v>1</v>
      </c>
      <c r="J1339">
        <v>0</v>
      </c>
      <c r="N1339" s="15" t="str">
        <f t="shared" si="260"/>
        <v>2020</v>
      </c>
      <c r="O1339" s="15" t="str">
        <f t="shared" si="261"/>
        <v>05</v>
      </c>
      <c r="P1339" s="15">
        <f t="shared" si="262"/>
        <v>202005</v>
      </c>
      <c r="Q1339" s="15">
        <f t="shared" si="272"/>
        <v>202010</v>
      </c>
      <c r="R1339" s="15">
        <f t="shared" si="263"/>
        <v>1</v>
      </c>
      <c r="S1339" s="15">
        <f t="shared" si="264"/>
        <v>0</v>
      </c>
      <c r="T1339" s="16">
        <f t="shared" si="265"/>
        <v>0.5</v>
      </c>
      <c r="U1339" s="16">
        <f t="shared" si="266"/>
        <v>1</v>
      </c>
      <c r="W1339" s="15">
        <f t="shared" si="267"/>
        <v>0</v>
      </c>
      <c r="X1339" s="15">
        <f t="shared" si="268"/>
        <v>0</v>
      </c>
      <c r="Y1339" s="15">
        <f t="shared" si="269"/>
        <v>1</v>
      </c>
      <c r="Z1339" s="15">
        <f t="shared" si="270"/>
        <v>1</v>
      </c>
      <c r="AA1339" s="15">
        <f t="shared" si="271"/>
        <v>0</v>
      </c>
    </row>
    <row r="1340" spans="1:27" x14ac:dyDescent="0.25">
      <c r="A1340" t="s">
        <v>12</v>
      </c>
      <c r="B1340" t="s">
        <v>7043</v>
      </c>
      <c r="C1340">
        <v>30113006863810</v>
      </c>
      <c r="D1340" t="s">
        <v>7044</v>
      </c>
      <c r="E1340" t="s">
        <v>7045</v>
      </c>
      <c r="F1340">
        <v>2019</v>
      </c>
      <c r="G1340" t="s">
        <v>7046</v>
      </c>
      <c r="H1340" t="s">
        <v>7047</v>
      </c>
      <c r="I1340">
        <v>7</v>
      </c>
      <c r="J1340">
        <v>0</v>
      </c>
      <c r="N1340" s="15" t="str">
        <f t="shared" si="260"/>
        <v>2020</v>
      </c>
      <c r="O1340" s="15" t="str">
        <f t="shared" si="261"/>
        <v>01</v>
      </c>
      <c r="P1340" s="15">
        <f t="shared" si="262"/>
        <v>202001</v>
      </c>
      <c r="Q1340" s="15">
        <f t="shared" si="272"/>
        <v>202010</v>
      </c>
      <c r="R1340" s="15">
        <f t="shared" si="263"/>
        <v>7</v>
      </c>
      <c r="S1340" s="15">
        <f t="shared" si="264"/>
        <v>0</v>
      </c>
      <c r="T1340" s="16">
        <f t="shared" si="265"/>
        <v>0.83333333333333337</v>
      </c>
      <c r="U1340" s="16">
        <f t="shared" si="266"/>
        <v>7</v>
      </c>
      <c r="W1340" s="15">
        <f t="shared" si="267"/>
        <v>0</v>
      </c>
      <c r="X1340" s="15">
        <f t="shared" si="268"/>
        <v>0</v>
      </c>
      <c r="Y1340" s="15">
        <f t="shared" si="269"/>
        <v>0</v>
      </c>
      <c r="Z1340" s="15">
        <f t="shared" si="270"/>
        <v>1</v>
      </c>
      <c r="AA1340" s="15">
        <f t="shared" si="271"/>
        <v>0</v>
      </c>
    </row>
    <row r="1341" spans="1:27" x14ac:dyDescent="0.25">
      <c r="A1341" t="s">
        <v>12</v>
      </c>
      <c r="B1341" t="s">
        <v>4232</v>
      </c>
      <c r="C1341">
        <v>30113006722925</v>
      </c>
      <c r="D1341" t="s">
        <v>5905</v>
      </c>
      <c r="E1341" t="s">
        <v>5906</v>
      </c>
      <c r="F1341">
        <v>2018</v>
      </c>
      <c r="G1341" t="s">
        <v>5907</v>
      </c>
      <c r="H1341" t="s">
        <v>5908</v>
      </c>
      <c r="I1341">
        <v>16</v>
      </c>
      <c r="J1341">
        <v>1</v>
      </c>
      <c r="K1341">
        <v>8</v>
      </c>
      <c r="L1341">
        <v>1</v>
      </c>
      <c r="N1341" s="15" t="str">
        <f t="shared" si="260"/>
        <v>2019</v>
      </c>
      <c r="O1341" s="15" t="str">
        <f t="shared" si="261"/>
        <v>02</v>
      </c>
      <c r="P1341" s="15">
        <f t="shared" si="262"/>
        <v>201902</v>
      </c>
      <c r="Q1341" s="15">
        <f t="shared" si="272"/>
        <v>202011</v>
      </c>
      <c r="R1341" s="15">
        <f t="shared" si="263"/>
        <v>17</v>
      </c>
      <c r="S1341" s="15">
        <f t="shared" si="264"/>
        <v>9</v>
      </c>
      <c r="T1341" s="16">
        <f t="shared" si="265"/>
        <v>1.75</v>
      </c>
      <c r="U1341" s="16">
        <f t="shared" si="266"/>
        <v>9.7142857142857135</v>
      </c>
      <c r="W1341" s="15">
        <f t="shared" si="267"/>
        <v>0</v>
      </c>
      <c r="X1341" s="15">
        <f t="shared" si="268"/>
        <v>0</v>
      </c>
      <c r="Y1341" s="15">
        <f t="shared" si="269"/>
        <v>0</v>
      </c>
      <c r="Z1341" s="15">
        <f t="shared" si="270"/>
        <v>0</v>
      </c>
      <c r="AA1341" s="15">
        <f t="shared" si="271"/>
        <v>0</v>
      </c>
    </row>
    <row r="1342" spans="1:27" x14ac:dyDescent="0.25">
      <c r="A1342" t="s">
        <v>12</v>
      </c>
      <c r="B1342" t="s">
        <v>4232</v>
      </c>
      <c r="C1342">
        <v>30113006802388</v>
      </c>
      <c r="D1342" t="s">
        <v>6687</v>
      </c>
      <c r="E1342" t="s">
        <v>5906</v>
      </c>
      <c r="F1342">
        <v>2019</v>
      </c>
      <c r="G1342" t="s">
        <v>6688</v>
      </c>
      <c r="H1342" t="s">
        <v>6689</v>
      </c>
      <c r="I1342">
        <v>9</v>
      </c>
      <c r="J1342">
        <v>0</v>
      </c>
      <c r="K1342">
        <v>2</v>
      </c>
      <c r="L1342">
        <v>0</v>
      </c>
      <c r="N1342" s="15" t="str">
        <f t="shared" si="260"/>
        <v>2019</v>
      </c>
      <c r="O1342" s="15" t="str">
        <f t="shared" si="261"/>
        <v>11</v>
      </c>
      <c r="P1342" s="15">
        <f t="shared" si="262"/>
        <v>201911</v>
      </c>
      <c r="Q1342" s="15">
        <f t="shared" si="272"/>
        <v>202011</v>
      </c>
      <c r="R1342" s="15">
        <f t="shared" si="263"/>
        <v>9</v>
      </c>
      <c r="S1342" s="15">
        <f t="shared" si="264"/>
        <v>2</v>
      </c>
      <c r="T1342" s="16">
        <f t="shared" si="265"/>
        <v>1</v>
      </c>
      <c r="U1342" s="16">
        <f t="shared" si="266"/>
        <v>9</v>
      </c>
      <c r="W1342" s="15">
        <f t="shared" si="267"/>
        <v>0</v>
      </c>
      <c r="X1342" s="15">
        <f t="shared" si="268"/>
        <v>0</v>
      </c>
      <c r="Y1342" s="15">
        <f t="shared" si="269"/>
        <v>0</v>
      </c>
      <c r="Z1342" s="15">
        <f t="shared" si="270"/>
        <v>1</v>
      </c>
      <c r="AA1342" s="15">
        <f t="shared" si="271"/>
        <v>0</v>
      </c>
    </row>
    <row r="1343" spans="1:27" x14ac:dyDescent="0.25">
      <c r="A1343" t="s">
        <v>12</v>
      </c>
      <c r="B1343" t="s">
        <v>4232</v>
      </c>
      <c r="C1343">
        <v>30113006885326</v>
      </c>
      <c r="D1343" t="s">
        <v>7524</v>
      </c>
      <c r="E1343" t="s">
        <v>5906</v>
      </c>
      <c r="F1343">
        <v>2020</v>
      </c>
      <c r="G1343" t="s">
        <v>7525</v>
      </c>
      <c r="H1343" t="s">
        <v>7526</v>
      </c>
      <c r="I1343">
        <v>2</v>
      </c>
      <c r="J1343">
        <v>0</v>
      </c>
      <c r="N1343" s="15" t="str">
        <f t="shared" si="260"/>
        <v>2020</v>
      </c>
      <c r="O1343" s="15" t="str">
        <f t="shared" si="261"/>
        <v>05</v>
      </c>
      <c r="P1343" s="15">
        <f t="shared" si="262"/>
        <v>202005</v>
      </c>
      <c r="Q1343" s="15">
        <f t="shared" si="272"/>
        <v>202011</v>
      </c>
      <c r="R1343" s="15">
        <f t="shared" si="263"/>
        <v>2</v>
      </c>
      <c r="S1343" s="15">
        <f t="shared" si="264"/>
        <v>0</v>
      </c>
      <c r="T1343" s="16">
        <f t="shared" si="265"/>
        <v>0.5</v>
      </c>
      <c r="U1343" s="16">
        <f t="shared" si="266"/>
        <v>2</v>
      </c>
      <c r="W1343" s="15">
        <f t="shared" si="267"/>
        <v>0</v>
      </c>
      <c r="X1343" s="15">
        <f t="shared" si="268"/>
        <v>0</v>
      </c>
      <c r="Y1343" s="15">
        <f t="shared" si="269"/>
        <v>1</v>
      </c>
      <c r="Z1343" s="15">
        <f t="shared" si="270"/>
        <v>1</v>
      </c>
      <c r="AA1343" s="15">
        <f t="shared" si="271"/>
        <v>0</v>
      </c>
    </row>
    <row r="1344" spans="1:27" x14ac:dyDescent="0.25">
      <c r="A1344" t="s">
        <v>12</v>
      </c>
      <c r="B1344" t="s">
        <v>4232</v>
      </c>
      <c r="C1344">
        <v>30113006772201</v>
      </c>
      <c r="D1344" t="s">
        <v>6532</v>
      </c>
      <c r="E1344" t="s">
        <v>6533</v>
      </c>
      <c r="F1344">
        <v>2019</v>
      </c>
      <c r="G1344" t="s">
        <v>6534</v>
      </c>
      <c r="H1344" t="s">
        <v>6535</v>
      </c>
      <c r="I1344">
        <v>8</v>
      </c>
      <c r="J1344">
        <v>1</v>
      </c>
      <c r="K1344">
        <v>5</v>
      </c>
      <c r="L1344">
        <v>1</v>
      </c>
      <c r="N1344" s="15" t="str">
        <f t="shared" si="260"/>
        <v>2019</v>
      </c>
      <c r="O1344" s="15" t="str">
        <f t="shared" si="261"/>
        <v>07</v>
      </c>
      <c r="P1344" s="15">
        <f t="shared" si="262"/>
        <v>201907</v>
      </c>
      <c r="Q1344" s="15">
        <f t="shared" si="272"/>
        <v>202010</v>
      </c>
      <c r="R1344" s="15">
        <f t="shared" si="263"/>
        <v>9</v>
      </c>
      <c r="S1344" s="15">
        <f t="shared" si="264"/>
        <v>6</v>
      </c>
      <c r="T1344" s="16">
        <f t="shared" si="265"/>
        <v>1.3333333333333333</v>
      </c>
      <c r="U1344" s="16">
        <f t="shared" si="266"/>
        <v>6.75</v>
      </c>
      <c r="W1344" s="15">
        <f t="shared" si="267"/>
        <v>0</v>
      </c>
      <c r="X1344" s="15">
        <f t="shared" si="268"/>
        <v>0</v>
      </c>
      <c r="Y1344" s="15">
        <f t="shared" si="269"/>
        <v>1</v>
      </c>
      <c r="Z1344" s="15">
        <f t="shared" si="270"/>
        <v>1</v>
      </c>
      <c r="AA1344" s="15">
        <f t="shared" si="271"/>
        <v>0</v>
      </c>
    </row>
    <row r="1345" spans="1:27" x14ac:dyDescent="0.25">
      <c r="A1345" t="s">
        <v>12</v>
      </c>
      <c r="B1345" t="s">
        <v>4232</v>
      </c>
      <c r="C1345">
        <v>30113006681345</v>
      </c>
      <c r="D1345" t="s">
        <v>5889</v>
      </c>
      <c r="E1345" t="s">
        <v>4234</v>
      </c>
      <c r="F1345">
        <v>2017</v>
      </c>
      <c r="G1345" t="s">
        <v>5890</v>
      </c>
      <c r="H1345" t="s">
        <v>5891</v>
      </c>
      <c r="I1345">
        <v>22</v>
      </c>
      <c r="J1345">
        <v>3</v>
      </c>
      <c r="K1345">
        <v>14</v>
      </c>
      <c r="L1345">
        <v>2</v>
      </c>
      <c r="N1345" s="15" t="str">
        <f t="shared" si="260"/>
        <v>2019</v>
      </c>
      <c r="O1345" s="15" t="str">
        <f t="shared" si="261"/>
        <v>01</v>
      </c>
      <c r="P1345" s="15">
        <f t="shared" si="262"/>
        <v>201901</v>
      </c>
      <c r="Q1345" s="15">
        <f t="shared" si="272"/>
        <v>202010</v>
      </c>
      <c r="R1345" s="15">
        <f t="shared" si="263"/>
        <v>25</v>
      </c>
      <c r="S1345" s="15">
        <f t="shared" si="264"/>
        <v>16</v>
      </c>
      <c r="T1345" s="16">
        <f t="shared" si="265"/>
        <v>1.8333333333333333</v>
      </c>
      <c r="U1345" s="16">
        <f t="shared" si="266"/>
        <v>13.636363636363637</v>
      </c>
      <c r="W1345" s="15">
        <f t="shared" si="267"/>
        <v>0</v>
      </c>
      <c r="X1345" s="15">
        <f t="shared" si="268"/>
        <v>0</v>
      </c>
      <c r="Y1345" s="15">
        <f t="shared" si="269"/>
        <v>0</v>
      </c>
      <c r="Z1345" s="15">
        <f t="shared" si="270"/>
        <v>0</v>
      </c>
      <c r="AA1345" s="15">
        <f t="shared" si="271"/>
        <v>0</v>
      </c>
    </row>
    <row r="1346" spans="1:27" x14ac:dyDescent="0.25">
      <c r="A1346" t="s">
        <v>12</v>
      </c>
      <c r="B1346" t="s">
        <v>4232</v>
      </c>
      <c r="C1346">
        <v>30113006678333</v>
      </c>
      <c r="D1346" t="s">
        <v>5648</v>
      </c>
      <c r="E1346" t="s">
        <v>5649</v>
      </c>
      <c r="F1346">
        <v>2017</v>
      </c>
      <c r="G1346" t="s">
        <v>5650</v>
      </c>
      <c r="H1346" t="s">
        <v>5651</v>
      </c>
      <c r="I1346">
        <v>26</v>
      </c>
      <c r="J1346">
        <v>2</v>
      </c>
      <c r="K1346">
        <v>15</v>
      </c>
      <c r="L1346">
        <v>2</v>
      </c>
      <c r="N1346" s="15" t="str">
        <f t="shared" si="260"/>
        <v>2018</v>
      </c>
      <c r="O1346" s="15" t="str">
        <f t="shared" si="261"/>
        <v>10</v>
      </c>
      <c r="P1346" s="15">
        <f t="shared" si="262"/>
        <v>201810</v>
      </c>
      <c r="Q1346" s="15">
        <f t="shared" si="272"/>
        <v>202010</v>
      </c>
      <c r="R1346" s="15">
        <f t="shared" si="263"/>
        <v>28</v>
      </c>
      <c r="S1346" s="15">
        <f t="shared" si="264"/>
        <v>17</v>
      </c>
      <c r="T1346" s="16">
        <f t="shared" si="265"/>
        <v>2.0833333333333335</v>
      </c>
      <c r="U1346" s="16">
        <f t="shared" si="266"/>
        <v>13.44</v>
      </c>
      <c r="W1346" s="15">
        <f t="shared" si="267"/>
        <v>1</v>
      </c>
      <c r="X1346" s="15">
        <f t="shared" si="268"/>
        <v>0</v>
      </c>
      <c r="Y1346" s="15">
        <f t="shared" si="269"/>
        <v>0</v>
      </c>
      <c r="Z1346" s="15">
        <f t="shared" si="270"/>
        <v>0</v>
      </c>
      <c r="AA1346" s="15">
        <f t="shared" si="271"/>
        <v>0</v>
      </c>
    </row>
    <row r="1347" spans="1:27" x14ac:dyDescent="0.25">
      <c r="A1347" t="s">
        <v>12</v>
      </c>
      <c r="B1347" t="s">
        <v>4232</v>
      </c>
      <c r="C1347">
        <v>30113006707595</v>
      </c>
      <c r="D1347" t="s">
        <v>4233</v>
      </c>
      <c r="E1347" t="s">
        <v>4234</v>
      </c>
      <c r="F1347">
        <v>2016</v>
      </c>
      <c r="G1347" t="s">
        <v>4235</v>
      </c>
      <c r="H1347" t="s">
        <v>4236</v>
      </c>
      <c r="I1347">
        <v>36</v>
      </c>
      <c r="J1347">
        <v>3</v>
      </c>
      <c r="K1347">
        <v>13</v>
      </c>
      <c r="L1347">
        <v>2</v>
      </c>
      <c r="N1347" s="15" t="str">
        <f t="shared" ref="N1347:N1410" si="273">IF(G1347="",IF(F1347="",9999,F1347),MID(G1347,7,4))</f>
        <v>2017</v>
      </c>
      <c r="O1347" s="15" t="str">
        <f t="shared" ref="O1347:O1410" si="274">IF(G1347="",IF(F1347="",99,F1347),MID(G1347,4,2))</f>
        <v>03</v>
      </c>
      <c r="P1347" s="15">
        <f t="shared" ref="P1347:P1410" si="275">INT(CONCATENATE(N1347,O1347))</f>
        <v>201703</v>
      </c>
      <c r="Q1347" s="15">
        <f t="shared" si="272"/>
        <v>202010</v>
      </c>
      <c r="R1347" s="15">
        <f t="shared" ref="R1347:R1410" si="276">I1347+J1347</f>
        <v>39</v>
      </c>
      <c r="S1347" s="15">
        <f t="shared" ref="S1347:S1410" si="277">K1347+L1347</f>
        <v>15</v>
      </c>
      <c r="T1347" s="16">
        <f t="shared" ref="T1347:T1410" si="278">(12*($AD$3-INT(N1347))+($AD$4-INT(O1347)))/12</f>
        <v>3.6666666666666665</v>
      </c>
      <c r="U1347" s="16">
        <f t="shared" ref="U1347:U1410" si="279">IF(T1347&lt;1,R1347,R1347/T1347)</f>
        <v>10.636363636363637</v>
      </c>
      <c r="W1347" s="15">
        <f t="shared" ref="W1347:W1410" si="280">IF(P1347&lt;$AD$8,1,0)</f>
        <v>1</v>
      </c>
      <c r="X1347" s="15">
        <f t="shared" ref="X1347:X1410" si="281">IF(Q1347&lt;$AD$9,1,0)</f>
        <v>0</v>
      </c>
      <c r="Y1347" s="15">
        <f t="shared" ref="Y1347:Y1410" si="282">IF(U1347&lt;$AD$10,1,0)</f>
        <v>0</v>
      </c>
      <c r="Z1347" s="15">
        <f t="shared" ref="Z1347:Z1410" si="283">IF(S1347&lt;$AD$11,1,0)</f>
        <v>0</v>
      </c>
      <c r="AA1347" s="15">
        <f t="shared" ref="AA1347:AA1410" si="284">IF(W1347*SUM(X1347:Z1347),1,0)</f>
        <v>0</v>
      </c>
    </row>
    <row r="1348" spans="1:27" x14ac:dyDescent="0.25">
      <c r="A1348" t="s">
        <v>12</v>
      </c>
      <c r="B1348" t="s">
        <v>4232</v>
      </c>
      <c r="C1348">
        <v>30113006845817</v>
      </c>
      <c r="D1348" t="s">
        <v>6867</v>
      </c>
      <c r="E1348" t="s">
        <v>5649</v>
      </c>
      <c r="F1348">
        <v>2016</v>
      </c>
      <c r="G1348" t="s">
        <v>6868</v>
      </c>
      <c r="H1348" t="s">
        <v>6869</v>
      </c>
      <c r="I1348">
        <v>8</v>
      </c>
      <c r="J1348">
        <v>2</v>
      </c>
      <c r="K1348">
        <v>2</v>
      </c>
      <c r="L1348">
        <v>1</v>
      </c>
      <c r="N1348" s="15" t="str">
        <f t="shared" si="273"/>
        <v>2019</v>
      </c>
      <c r="O1348" s="15" t="str">
        <f t="shared" si="274"/>
        <v>11</v>
      </c>
      <c r="P1348" s="15">
        <f t="shared" si="275"/>
        <v>201911</v>
      </c>
      <c r="Q1348" s="15">
        <f t="shared" ref="Q1348:Q1411" si="285">IF(H1348="",0,INT(CONCATENATE(MID(H1348,7,4),MID(H1348,4,2))))</f>
        <v>202010</v>
      </c>
      <c r="R1348" s="15">
        <f t="shared" si="276"/>
        <v>10</v>
      </c>
      <c r="S1348" s="15">
        <f t="shared" si="277"/>
        <v>3</v>
      </c>
      <c r="T1348" s="16">
        <f t="shared" si="278"/>
        <v>1</v>
      </c>
      <c r="U1348" s="16">
        <f t="shared" si="279"/>
        <v>10</v>
      </c>
      <c r="W1348" s="15">
        <f t="shared" si="280"/>
        <v>0</v>
      </c>
      <c r="X1348" s="15">
        <f t="shared" si="281"/>
        <v>0</v>
      </c>
      <c r="Y1348" s="15">
        <f t="shared" si="282"/>
        <v>0</v>
      </c>
      <c r="Z1348" s="15">
        <f t="shared" si="283"/>
        <v>1</v>
      </c>
      <c r="AA1348" s="15">
        <f t="shared" si="284"/>
        <v>0</v>
      </c>
    </row>
    <row r="1349" spans="1:27" x14ac:dyDescent="0.25">
      <c r="A1349" t="s">
        <v>12</v>
      </c>
      <c r="B1349" t="s">
        <v>7743</v>
      </c>
      <c r="C1349">
        <v>30113006904093</v>
      </c>
      <c r="D1349" t="s">
        <v>7744</v>
      </c>
      <c r="E1349" t="s">
        <v>7745</v>
      </c>
      <c r="F1349">
        <v>2020</v>
      </c>
      <c r="G1349" t="s">
        <v>7746</v>
      </c>
      <c r="H1349" t="s">
        <v>7747</v>
      </c>
      <c r="I1349">
        <v>1</v>
      </c>
      <c r="J1349">
        <v>0</v>
      </c>
      <c r="N1349" s="15" t="str">
        <f t="shared" si="273"/>
        <v>2020</v>
      </c>
      <c r="O1349" s="15" t="str">
        <f t="shared" si="274"/>
        <v>07</v>
      </c>
      <c r="P1349" s="15">
        <f t="shared" si="275"/>
        <v>202007</v>
      </c>
      <c r="Q1349" s="15">
        <f t="shared" si="285"/>
        <v>202008</v>
      </c>
      <c r="R1349" s="15">
        <f t="shared" si="276"/>
        <v>1</v>
      </c>
      <c r="S1349" s="15">
        <f t="shared" si="277"/>
        <v>0</v>
      </c>
      <c r="T1349" s="16">
        <f t="shared" si="278"/>
        <v>0.33333333333333331</v>
      </c>
      <c r="U1349" s="16">
        <f t="shared" si="279"/>
        <v>1</v>
      </c>
      <c r="W1349" s="15">
        <f t="shared" si="280"/>
        <v>0</v>
      </c>
      <c r="X1349" s="15">
        <f t="shared" si="281"/>
        <v>0</v>
      </c>
      <c r="Y1349" s="15">
        <f t="shared" si="282"/>
        <v>1</v>
      </c>
      <c r="Z1349" s="15">
        <f t="shared" si="283"/>
        <v>1</v>
      </c>
      <c r="AA1349" s="15">
        <f t="shared" si="284"/>
        <v>0</v>
      </c>
    </row>
    <row r="1350" spans="1:27" x14ac:dyDescent="0.25">
      <c r="A1350" t="s">
        <v>12</v>
      </c>
      <c r="B1350" t="s">
        <v>7743</v>
      </c>
      <c r="C1350">
        <v>30113006976638</v>
      </c>
      <c r="D1350" t="s">
        <v>7999</v>
      </c>
      <c r="E1350" t="s">
        <v>7745</v>
      </c>
      <c r="F1350">
        <v>2020</v>
      </c>
      <c r="G1350" t="s">
        <v>8000</v>
      </c>
      <c r="H1350" t="s">
        <v>8001</v>
      </c>
      <c r="I1350">
        <v>1</v>
      </c>
      <c r="J1350">
        <v>0</v>
      </c>
      <c r="N1350" s="15" t="str">
        <f t="shared" si="273"/>
        <v>2020</v>
      </c>
      <c r="O1350" s="15" t="str">
        <f t="shared" si="274"/>
        <v>10</v>
      </c>
      <c r="P1350" s="15">
        <f t="shared" si="275"/>
        <v>202010</v>
      </c>
      <c r="Q1350" s="15">
        <f t="shared" si="285"/>
        <v>202010</v>
      </c>
      <c r="R1350" s="15">
        <f t="shared" si="276"/>
        <v>1</v>
      </c>
      <c r="S1350" s="15">
        <f t="shared" si="277"/>
        <v>0</v>
      </c>
      <c r="T1350" s="16">
        <f t="shared" si="278"/>
        <v>8.3333333333333329E-2</v>
      </c>
      <c r="U1350" s="16">
        <f t="shared" si="279"/>
        <v>1</v>
      </c>
      <c r="W1350" s="15">
        <f t="shared" si="280"/>
        <v>0</v>
      </c>
      <c r="X1350" s="15">
        <f t="shared" si="281"/>
        <v>0</v>
      </c>
      <c r="Y1350" s="15">
        <f t="shared" si="282"/>
        <v>1</v>
      </c>
      <c r="Z1350" s="15">
        <f t="shared" si="283"/>
        <v>1</v>
      </c>
      <c r="AA1350" s="15">
        <f t="shared" si="284"/>
        <v>0</v>
      </c>
    </row>
    <row r="1351" spans="1:27" x14ac:dyDescent="0.25">
      <c r="A1351" t="s">
        <v>12</v>
      </c>
      <c r="B1351" t="s">
        <v>5099</v>
      </c>
      <c r="C1351">
        <v>30113006606797</v>
      </c>
      <c r="D1351" t="s">
        <v>5100</v>
      </c>
      <c r="E1351" t="s">
        <v>5101</v>
      </c>
      <c r="F1351">
        <v>2018</v>
      </c>
      <c r="G1351" t="s">
        <v>5102</v>
      </c>
      <c r="H1351" t="s">
        <v>5103</v>
      </c>
      <c r="I1351">
        <v>24</v>
      </c>
      <c r="J1351">
        <v>3</v>
      </c>
      <c r="K1351">
        <v>10</v>
      </c>
      <c r="L1351">
        <v>1</v>
      </c>
      <c r="N1351" s="15" t="str">
        <f t="shared" si="273"/>
        <v>2018</v>
      </c>
      <c r="O1351" s="15" t="str">
        <f t="shared" si="274"/>
        <v>03</v>
      </c>
      <c r="P1351" s="15">
        <f t="shared" si="275"/>
        <v>201803</v>
      </c>
      <c r="Q1351" s="15">
        <f t="shared" si="285"/>
        <v>202011</v>
      </c>
      <c r="R1351" s="15">
        <f t="shared" si="276"/>
        <v>27</v>
      </c>
      <c r="S1351" s="15">
        <f t="shared" si="277"/>
        <v>11</v>
      </c>
      <c r="T1351" s="16">
        <f t="shared" si="278"/>
        <v>2.6666666666666665</v>
      </c>
      <c r="U1351" s="16">
        <f t="shared" si="279"/>
        <v>10.125</v>
      </c>
      <c r="W1351" s="15">
        <f t="shared" si="280"/>
        <v>1</v>
      </c>
      <c r="X1351" s="15">
        <f t="shared" si="281"/>
        <v>0</v>
      </c>
      <c r="Y1351" s="15">
        <f t="shared" si="282"/>
        <v>0</v>
      </c>
      <c r="Z1351" s="15">
        <f t="shared" si="283"/>
        <v>0</v>
      </c>
      <c r="AA1351" s="15">
        <f t="shared" si="284"/>
        <v>0</v>
      </c>
    </row>
    <row r="1352" spans="1:27" x14ac:dyDescent="0.25">
      <c r="A1352" t="s">
        <v>12</v>
      </c>
      <c r="B1352" t="s">
        <v>5099</v>
      </c>
      <c r="C1352">
        <v>30113006949833</v>
      </c>
      <c r="D1352" t="s">
        <v>7913</v>
      </c>
      <c r="E1352" t="s">
        <v>5101</v>
      </c>
      <c r="F1352">
        <v>2020</v>
      </c>
      <c r="G1352" t="s">
        <v>7914</v>
      </c>
      <c r="H1352" t="s">
        <v>7915</v>
      </c>
      <c r="I1352">
        <v>3</v>
      </c>
      <c r="J1352">
        <v>0</v>
      </c>
      <c r="N1352" s="15" t="str">
        <f t="shared" si="273"/>
        <v>2020</v>
      </c>
      <c r="O1352" s="15" t="str">
        <f t="shared" si="274"/>
        <v>09</v>
      </c>
      <c r="P1352" s="15">
        <f t="shared" si="275"/>
        <v>202009</v>
      </c>
      <c r="Q1352" s="15">
        <f t="shared" si="285"/>
        <v>202010</v>
      </c>
      <c r="R1352" s="15">
        <f t="shared" si="276"/>
        <v>3</v>
      </c>
      <c r="S1352" s="15">
        <f t="shared" si="277"/>
        <v>0</v>
      </c>
      <c r="T1352" s="16">
        <f t="shared" si="278"/>
        <v>0.16666666666666666</v>
      </c>
      <c r="U1352" s="16">
        <f t="shared" si="279"/>
        <v>3</v>
      </c>
      <c r="W1352" s="15">
        <f t="shared" si="280"/>
        <v>0</v>
      </c>
      <c r="X1352" s="15">
        <f t="shared" si="281"/>
        <v>0</v>
      </c>
      <c r="Y1352" s="15">
        <f t="shared" si="282"/>
        <v>1</v>
      </c>
      <c r="Z1352" s="15">
        <f t="shared" si="283"/>
        <v>1</v>
      </c>
      <c r="AA1352" s="15">
        <f t="shared" si="284"/>
        <v>0</v>
      </c>
    </row>
    <row r="1353" spans="1:27" x14ac:dyDescent="0.25">
      <c r="A1353" t="s">
        <v>12</v>
      </c>
      <c r="B1353" t="s">
        <v>5858</v>
      </c>
      <c r="C1353">
        <v>30113006808716</v>
      </c>
      <c r="D1353" t="s">
        <v>6770</v>
      </c>
      <c r="E1353" t="s">
        <v>5860</v>
      </c>
      <c r="F1353">
        <v>2019</v>
      </c>
      <c r="G1353" t="s">
        <v>6771</v>
      </c>
      <c r="H1353" t="s">
        <v>6772</v>
      </c>
      <c r="I1353">
        <v>3</v>
      </c>
      <c r="J1353">
        <v>1</v>
      </c>
      <c r="K1353">
        <v>1</v>
      </c>
      <c r="L1353">
        <v>1</v>
      </c>
      <c r="N1353" s="15" t="str">
        <f t="shared" si="273"/>
        <v>2019</v>
      </c>
      <c r="O1353" s="15" t="str">
        <f t="shared" si="274"/>
        <v>09</v>
      </c>
      <c r="P1353" s="15">
        <f t="shared" si="275"/>
        <v>201909</v>
      </c>
      <c r="Q1353" s="15">
        <f t="shared" si="285"/>
        <v>202008</v>
      </c>
      <c r="R1353" s="15">
        <f t="shared" si="276"/>
        <v>4</v>
      </c>
      <c r="S1353" s="15">
        <f t="shared" si="277"/>
        <v>2</v>
      </c>
      <c r="T1353" s="16">
        <f t="shared" si="278"/>
        <v>1.1666666666666667</v>
      </c>
      <c r="U1353" s="16">
        <f t="shared" si="279"/>
        <v>3.4285714285714284</v>
      </c>
      <c r="W1353" s="15">
        <f t="shared" si="280"/>
        <v>0</v>
      </c>
      <c r="X1353" s="15">
        <f t="shared" si="281"/>
        <v>0</v>
      </c>
      <c r="Y1353" s="15">
        <f t="shared" si="282"/>
        <v>1</v>
      </c>
      <c r="Z1353" s="15">
        <f t="shared" si="283"/>
        <v>1</v>
      </c>
      <c r="AA1353" s="15">
        <f t="shared" si="284"/>
        <v>0</v>
      </c>
    </row>
    <row r="1354" spans="1:27" x14ac:dyDescent="0.25">
      <c r="A1354" t="s">
        <v>12</v>
      </c>
      <c r="B1354" t="s">
        <v>3374</v>
      </c>
      <c r="C1354">
        <v>30113006623883</v>
      </c>
      <c r="D1354" t="s">
        <v>5236</v>
      </c>
      <c r="E1354" t="s">
        <v>5237</v>
      </c>
      <c r="F1354">
        <v>2018</v>
      </c>
      <c r="G1354" t="s">
        <v>5238</v>
      </c>
      <c r="H1354" t="s">
        <v>5239</v>
      </c>
      <c r="I1354">
        <v>27</v>
      </c>
      <c r="J1354">
        <v>7</v>
      </c>
      <c r="K1354">
        <v>13</v>
      </c>
      <c r="L1354">
        <v>3</v>
      </c>
      <c r="N1354" s="15" t="str">
        <f t="shared" si="273"/>
        <v>2018</v>
      </c>
      <c r="O1354" s="15" t="str">
        <f t="shared" si="274"/>
        <v>05</v>
      </c>
      <c r="P1354" s="15">
        <f t="shared" si="275"/>
        <v>201805</v>
      </c>
      <c r="Q1354" s="15">
        <f t="shared" si="285"/>
        <v>202010</v>
      </c>
      <c r="R1354" s="15">
        <f t="shared" si="276"/>
        <v>34</v>
      </c>
      <c r="S1354" s="15">
        <f t="shared" si="277"/>
        <v>16</v>
      </c>
      <c r="T1354" s="16">
        <f t="shared" si="278"/>
        <v>2.5</v>
      </c>
      <c r="U1354" s="16">
        <f t="shared" si="279"/>
        <v>13.6</v>
      </c>
      <c r="W1354" s="15">
        <f t="shared" si="280"/>
        <v>1</v>
      </c>
      <c r="X1354" s="15">
        <f t="shared" si="281"/>
        <v>0</v>
      </c>
      <c r="Y1354" s="15">
        <f t="shared" si="282"/>
        <v>0</v>
      </c>
      <c r="Z1354" s="15">
        <f t="shared" si="283"/>
        <v>0</v>
      </c>
      <c r="AA1354" s="15">
        <f t="shared" si="284"/>
        <v>0</v>
      </c>
    </row>
    <row r="1355" spans="1:27" x14ac:dyDescent="0.25">
      <c r="A1355" t="s">
        <v>12</v>
      </c>
      <c r="B1355" t="s">
        <v>3374</v>
      </c>
      <c r="C1355">
        <v>30113006903590</v>
      </c>
      <c r="D1355" t="s">
        <v>4419</v>
      </c>
      <c r="E1355" t="s">
        <v>4420</v>
      </c>
      <c r="F1355">
        <v>2017</v>
      </c>
      <c r="G1355" t="s">
        <v>4421</v>
      </c>
      <c r="H1355" t="s">
        <v>4422</v>
      </c>
      <c r="I1355">
        <v>26</v>
      </c>
      <c r="J1355">
        <v>6</v>
      </c>
      <c r="K1355">
        <v>7</v>
      </c>
      <c r="L1355">
        <v>3</v>
      </c>
      <c r="N1355" s="15" t="str">
        <f t="shared" si="273"/>
        <v>2017</v>
      </c>
      <c r="O1355" s="15" t="str">
        <f t="shared" si="274"/>
        <v>06</v>
      </c>
      <c r="P1355" s="15">
        <f t="shared" si="275"/>
        <v>201706</v>
      </c>
      <c r="Q1355" s="15">
        <f t="shared" si="285"/>
        <v>202010</v>
      </c>
      <c r="R1355" s="15">
        <f t="shared" si="276"/>
        <v>32</v>
      </c>
      <c r="S1355" s="15">
        <f t="shared" si="277"/>
        <v>10</v>
      </c>
      <c r="T1355" s="16">
        <f t="shared" si="278"/>
        <v>3.4166666666666665</v>
      </c>
      <c r="U1355" s="16">
        <f t="shared" si="279"/>
        <v>9.3658536585365866</v>
      </c>
      <c r="W1355" s="15">
        <f t="shared" si="280"/>
        <v>1</v>
      </c>
      <c r="X1355" s="15">
        <f t="shared" si="281"/>
        <v>0</v>
      </c>
      <c r="Y1355" s="15">
        <f t="shared" si="282"/>
        <v>0</v>
      </c>
      <c r="Z1355" s="15">
        <f t="shared" si="283"/>
        <v>0</v>
      </c>
      <c r="AA1355" s="15">
        <f t="shared" si="284"/>
        <v>0</v>
      </c>
    </row>
    <row r="1356" spans="1:27" x14ac:dyDescent="0.25">
      <c r="A1356" t="s">
        <v>12</v>
      </c>
      <c r="B1356" t="s">
        <v>3374</v>
      </c>
      <c r="C1356">
        <v>30113006513878</v>
      </c>
      <c r="D1356" t="s">
        <v>4419</v>
      </c>
      <c r="E1356" t="s">
        <v>4420</v>
      </c>
      <c r="F1356">
        <v>2017</v>
      </c>
      <c r="G1356" t="s">
        <v>4608</v>
      </c>
      <c r="H1356" t="s">
        <v>4609</v>
      </c>
      <c r="I1356">
        <v>26</v>
      </c>
      <c r="J1356">
        <v>2</v>
      </c>
      <c r="K1356">
        <v>8</v>
      </c>
      <c r="L1356">
        <v>2</v>
      </c>
      <c r="N1356" s="15" t="str">
        <f t="shared" si="273"/>
        <v>2017</v>
      </c>
      <c r="O1356" s="15" t="str">
        <f t="shared" si="274"/>
        <v>08</v>
      </c>
      <c r="P1356" s="15">
        <f t="shared" si="275"/>
        <v>201708</v>
      </c>
      <c r="Q1356" s="15">
        <f t="shared" si="285"/>
        <v>202010</v>
      </c>
      <c r="R1356" s="15">
        <f t="shared" si="276"/>
        <v>28</v>
      </c>
      <c r="S1356" s="15">
        <f t="shared" si="277"/>
        <v>10</v>
      </c>
      <c r="T1356" s="16">
        <f t="shared" si="278"/>
        <v>3.25</v>
      </c>
      <c r="U1356" s="16">
        <f t="shared" si="279"/>
        <v>8.615384615384615</v>
      </c>
      <c r="W1356" s="15">
        <f t="shared" si="280"/>
        <v>1</v>
      </c>
      <c r="X1356" s="15">
        <f t="shared" si="281"/>
        <v>0</v>
      </c>
      <c r="Y1356" s="15">
        <f t="shared" si="282"/>
        <v>0</v>
      </c>
      <c r="Z1356" s="15">
        <f t="shared" si="283"/>
        <v>0</v>
      </c>
      <c r="AA1356" s="15">
        <f t="shared" si="284"/>
        <v>0</v>
      </c>
    </row>
    <row r="1357" spans="1:27" x14ac:dyDescent="0.25">
      <c r="A1357" t="s">
        <v>12</v>
      </c>
      <c r="B1357" t="s">
        <v>3374</v>
      </c>
      <c r="C1357">
        <v>30113006903608</v>
      </c>
      <c r="D1357" t="s">
        <v>4423</v>
      </c>
      <c r="E1357" t="s">
        <v>4420</v>
      </c>
      <c r="F1357">
        <v>2017</v>
      </c>
      <c r="G1357" t="s">
        <v>4424</v>
      </c>
      <c r="H1357" t="s">
        <v>4425</v>
      </c>
      <c r="I1357">
        <v>30</v>
      </c>
      <c r="J1357">
        <v>3</v>
      </c>
      <c r="K1357">
        <v>13</v>
      </c>
      <c r="L1357">
        <v>1</v>
      </c>
      <c r="N1357" s="15" t="str">
        <f t="shared" si="273"/>
        <v>2017</v>
      </c>
      <c r="O1357" s="15" t="str">
        <f t="shared" si="274"/>
        <v>06</v>
      </c>
      <c r="P1357" s="15">
        <f t="shared" si="275"/>
        <v>201706</v>
      </c>
      <c r="Q1357" s="15">
        <f t="shared" si="285"/>
        <v>202010</v>
      </c>
      <c r="R1357" s="15">
        <f t="shared" si="276"/>
        <v>33</v>
      </c>
      <c r="S1357" s="15">
        <f t="shared" si="277"/>
        <v>14</v>
      </c>
      <c r="T1357" s="16">
        <f t="shared" si="278"/>
        <v>3.4166666666666665</v>
      </c>
      <c r="U1357" s="16">
        <f t="shared" si="279"/>
        <v>9.6585365853658534</v>
      </c>
      <c r="W1357" s="15">
        <f t="shared" si="280"/>
        <v>1</v>
      </c>
      <c r="X1357" s="15">
        <f t="shared" si="281"/>
        <v>0</v>
      </c>
      <c r="Y1357" s="15">
        <f t="shared" si="282"/>
        <v>0</v>
      </c>
      <c r="Z1357" s="15">
        <f t="shared" si="283"/>
        <v>0</v>
      </c>
      <c r="AA1357" s="15">
        <f t="shared" si="284"/>
        <v>0</v>
      </c>
    </row>
    <row r="1358" spans="1:27" x14ac:dyDescent="0.25">
      <c r="A1358" t="s">
        <v>12</v>
      </c>
      <c r="B1358" t="s">
        <v>3374</v>
      </c>
      <c r="C1358">
        <v>30113006513860</v>
      </c>
      <c r="D1358" t="s">
        <v>4423</v>
      </c>
      <c r="E1358" t="s">
        <v>4420</v>
      </c>
      <c r="F1358">
        <v>2017</v>
      </c>
      <c r="G1358" t="s">
        <v>4610</v>
      </c>
      <c r="H1358" t="s">
        <v>4611</v>
      </c>
      <c r="I1358">
        <v>22</v>
      </c>
      <c r="J1358">
        <v>7</v>
      </c>
      <c r="K1358">
        <v>7</v>
      </c>
      <c r="L1358">
        <v>1</v>
      </c>
      <c r="N1358" s="15" t="str">
        <f t="shared" si="273"/>
        <v>2017</v>
      </c>
      <c r="O1358" s="15" t="str">
        <f t="shared" si="274"/>
        <v>08</v>
      </c>
      <c r="P1358" s="15">
        <f t="shared" si="275"/>
        <v>201708</v>
      </c>
      <c r="Q1358" s="15">
        <f t="shared" si="285"/>
        <v>202010</v>
      </c>
      <c r="R1358" s="15">
        <f t="shared" si="276"/>
        <v>29</v>
      </c>
      <c r="S1358" s="15">
        <f t="shared" si="277"/>
        <v>8</v>
      </c>
      <c r="T1358" s="16">
        <f t="shared" si="278"/>
        <v>3.25</v>
      </c>
      <c r="U1358" s="16">
        <f t="shared" si="279"/>
        <v>8.9230769230769234</v>
      </c>
      <c r="W1358" s="15">
        <f t="shared" si="280"/>
        <v>1</v>
      </c>
      <c r="X1358" s="15">
        <f t="shared" si="281"/>
        <v>0</v>
      </c>
      <c r="Y1358" s="15">
        <f t="shared" si="282"/>
        <v>0</v>
      </c>
      <c r="Z1358" s="15">
        <f t="shared" si="283"/>
        <v>0</v>
      </c>
      <c r="AA1358" s="15">
        <f t="shared" si="284"/>
        <v>0</v>
      </c>
    </row>
    <row r="1359" spans="1:27" x14ac:dyDescent="0.25">
      <c r="A1359" t="s">
        <v>12</v>
      </c>
      <c r="B1359" t="s">
        <v>3374</v>
      </c>
      <c r="C1359">
        <v>30113006586254</v>
      </c>
      <c r="D1359" t="s">
        <v>4818</v>
      </c>
      <c r="E1359" t="s">
        <v>4819</v>
      </c>
      <c r="F1359">
        <v>2017</v>
      </c>
      <c r="G1359" t="s">
        <v>4820</v>
      </c>
      <c r="H1359" t="s">
        <v>4821</v>
      </c>
      <c r="I1359">
        <v>27</v>
      </c>
      <c r="J1359">
        <v>8</v>
      </c>
      <c r="K1359">
        <v>10</v>
      </c>
      <c r="L1359">
        <v>1</v>
      </c>
      <c r="N1359" s="15" t="str">
        <f t="shared" si="273"/>
        <v>2017</v>
      </c>
      <c r="O1359" s="15" t="str">
        <f t="shared" si="274"/>
        <v>12</v>
      </c>
      <c r="P1359" s="15">
        <f t="shared" si="275"/>
        <v>201712</v>
      </c>
      <c r="Q1359" s="15">
        <f t="shared" si="285"/>
        <v>202010</v>
      </c>
      <c r="R1359" s="15">
        <f t="shared" si="276"/>
        <v>35</v>
      </c>
      <c r="S1359" s="15">
        <f t="shared" si="277"/>
        <v>11</v>
      </c>
      <c r="T1359" s="16">
        <f t="shared" si="278"/>
        <v>2.9166666666666665</v>
      </c>
      <c r="U1359" s="16">
        <f t="shared" si="279"/>
        <v>12</v>
      </c>
      <c r="W1359" s="15">
        <f t="shared" si="280"/>
        <v>1</v>
      </c>
      <c r="X1359" s="15">
        <f t="shared" si="281"/>
        <v>0</v>
      </c>
      <c r="Y1359" s="15">
        <f t="shared" si="282"/>
        <v>0</v>
      </c>
      <c r="Z1359" s="15">
        <f t="shared" si="283"/>
        <v>0</v>
      </c>
      <c r="AA1359" s="15">
        <f t="shared" si="284"/>
        <v>0</v>
      </c>
    </row>
    <row r="1360" spans="1:27" x14ac:dyDescent="0.25">
      <c r="A1360" t="s">
        <v>12</v>
      </c>
      <c r="B1360" t="s">
        <v>3374</v>
      </c>
      <c r="C1360">
        <v>30113006629815</v>
      </c>
      <c r="D1360" t="s">
        <v>5293</v>
      </c>
      <c r="E1360" t="s">
        <v>4420</v>
      </c>
      <c r="F1360">
        <v>2018</v>
      </c>
      <c r="G1360" t="s">
        <v>5294</v>
      </c>
      <c r="H1360" t="s">
        <v>5295</v>
      </c>
      <c r="I1360">
        <v>26</v>
      </c>
      <c r="J1360">
        <v>3</v>
      </c>
      <c r="K1360">
        <v>12</v>
      </c>
      <c r="L1360">
        <v>2</v>
      </c>
      <c r="N1360" s="15" t="str">
        <f t="shared" si="273"/>
        <v>2018</v>
      </c>
      <c r="O1360" s="15" t="str">
        <f t="shared" si="274"/>
        <v>06</v>
      </c>
      <c r="P1360" s="15">
        <f t="shared" si="275"/>
        <v>201806</v>
      </c>
      <c r="Q1360" s="15">
        <f t="shared" si="285"/>
        <v>202010</v>
      </c>
      <c r="R1360" s="15">
        <f t="shared" si="276"/>
        <v>29</v>
      </c>
      <c r="S1360" s="15">
        <f t="shared" si="277"/>
        <v>14</v>
      </c>
      <c r="T1360" s="16">
        <f t="shared" si="278"/>
        <v>2.4166666666666665</v>
      </c>
      <c r="U1360" s="16">
        <f t="shared" si="279"/>
        <v>12</v>
      </c>
      <c r="W1360" s="15">
        <f t="shared" si="280"/>
        <v>1</v>
      </c>
      <c r="X1360" s="15">
        <f t="shared" si="281"/>
        <v>0</v>
      </c>
      <c r="Y1360" s="15">
        <f t="shared" si="282"/>
        <v>0</v>
      </c>
      <c r="Z1360" s="15">
        <f t="shared" si="283"/>
        <v>0</v>
      </c>
      <c r="AA1360" s="15">
        <f t="shared" si="284"/>
        <v>0</v>
      </c>
    </row>
    <row r="1361" spans="1:27" x14ac:dyDescent="0.25">
      <c r="A1361" t="s">
        <v>12</v>
      </c>
      <c r="B1361" t="s">
        <v>3374</v>
      </c>
      <c r="C1361">
        <v>30113006806454</v>
      </c>
      <c r="D1361" t="s">
        <v>6727</v>
      </c>
      <c r="E1361" t="s">
        <v>4420</v>
      </c>
      <c r="F1361">
        <v>2019</v>
      </c>
      <c r="G1361" t="s">
        <v>6728</v>
      </c>
      <c r="H1361" t="s">
        <v>6729</v>
      </c>
      <c r="I1361">
        <v>12</v>
      </c>
      <c r="J1361">
        <v>0</v>
      </c>
      <c r="K1361">
        <v>4</v>
      </c>
      <c r="L1361">
        <v>0</v>
      </c>
      <c r="N1361" s="15" t="str">
        <f t="shared" si="273"/>
        <v>2019</v>
      </c>
      <c r="O1361" s="15" t="str">
        <f t="shared" si="274"/>
        <v>09</v>
      </c>
      <c r="P1361" s="15">
        <f t="shared" si="275"/>
        <v>201909</v>
      </c>
      <c r="Q1361" s="15">
        <f t="shared" si="285"/>
        <v>202010</v>
      </c>
      <c r="R1361" s="15">
        <f t="shared" si="276"/>
        <v>12</v>
      </c>
      <c r="S1361" s="15">
        <f t="shared" si="277"/>
        <v>4</v>
      </c>
      <c r="T1361" s="16">
        <f t="shared" si="278"/>
        <v>1.1666666666666667</v>
      </c>
      <c r="U1361" s="16">
        <f t="shared" si="279"/>
        <v>10.285714285714285</v>
      </c>
      <c r="W1361" s="15">
        <f t="shared" si="280"/>
        <v>0</v>
      </c>
      <c r="X1361" s="15">
        <f t="shared" si="281"/>
        <v>0</v>
      </c>
      <c r="Y1361" s="15">
        <f t="shared" si="282"/>
        <v>0</v>
      </c>
      <c r="Z1361" s="15">
        <f t="shared" si="283"/>
        <v>1</v>
      </c>
      <c r="AA1361" s="15">
        <f t="shared" si="284"/>
        <v>0</v>
      </c>
    </row>
    <row r="1362" spans="1:27" x14ac:dyDescent="0.25">
      <c r="A1362" t="s">
        <v>12</v>
      </c>
      <c r="B1362" t="s">
        <v>3374</v>
      </c>
      <c r="C1362">
        <v>30113006946136</v>
      </c>
      <c r="D1362" t="s">
        <v>7875</v>
      </c>
      <c r="E1362" t="s">
        <v>4420</v>
      </c>
      <c r="F1362">
        <v>2020</v>
      </c>
      <c r="G1362" t="s">
        <v>7876</v>
      </c>
      <c r="H1362" t="s">
        <v>7877</v>
      </c>
      <c r="I1362">
        <v>2</v>
      </c>
      <c r="J1362">
        <v>0</v>
      </c>
      <c r="N1362" s="15" t="str">
        <f t="shared" si="273"/>
        <v>2020</v>
      </c>
      <c r="O1362" s="15" t="str">
        <f t="shared" si="274"/>
        <v>09</v>
      </c>
      <c r="P1362" s="15">
        <f t="shared" si="275"/>
        <v>202009</v>
      </c>
      <c r="Q1362" s="15">
        <f t="shared" si="285"/>
        <v>202010</v>
      </c>
      <c r="R1362" s="15">
        <f t="shared" si="276"/>
        <v>2</v>
      </c>
      <c r="S1362" s="15">
        <f t="shared" si="277"/>
        <v>0</v>
      </c>
      <c r="T1362" s="16">
        <f t="shared" si="278"/>
        <v>0.16666666666666666</v>
      </c>
      <c r="U1362" s="16">
        <f t="shared" si="279"/>
        <v>2</v>
      </c>
      <c r="W1362" s="15">
        <f t="shared" si="280"/>
        <v>0</v>
      </c>
      <c r="X1362" s="15">
        <f t="shared" si="281"/>
        <v>0</v>
      </c>
      <c r="Y1362" s="15">
        <f t="shared" si="282"/>
        <v>1</v>
      </c>
      <c r="Z1362" s="15">
        <f t="shared" si="283"/>
        <v>1</v>
      </c>
      <c r="AA1362" s="15">
        <f t="shared" si="284"/>
        <v>0</v>
      </c>
    </row>
    <row r="1363" spans="1:27" x14ac:dyDescent="0.25">
      <c r="A1363" t="s">
        <v>12</v>
      </c>
      <c r="B1363" t="s">
        <v>3374</v>
      </c>
      <c r="C1363">
        <v>30113006515865</v>
      </c>
      <c r="D1363" t="s">
        <v>4638</v>
      </c>
      <c r="E1363" t="s">
        <v>1719</v>
      </c>
      <c r="F1363">
        <v>2017</v>
      </c>
      <c r="G1363" t="s">
        <v>4639</v>
      </c>
      <c r="H1363" t="s">
        <v>4640</v>
      </c>
      <c r="I1363">
        <v>27</v>
      </c>
      <c r="J1363">
        <v>4</v>
      </c>
      <c r="K1363">
        <v>10</v>
      </c>
      <c r="L1363">
        <v>2</v>
      </c>
      <c r="N1363" s="15" t="str">
        <f t="shared" si="273"/>
        <v>2017</v>
      </c>
      <c r="O1363" s="15" t="str">
        <f t="shared" si="274"/>
        <v>09</v>
      </c>
      <c r="P1363" s="15">
        <f t="shared" si="275"/>
        <v>201709</v>
      </c>
      <c r="Q1363" s="15">
        <f t="shared" si="285"/>
        <v>202011</v>
      </c>
      <c r="R1363" s="15">
        <f t="shared" si="276"/>
        <v>31</v>
      </c>
      <c r="S1363" s="15">
        <f t="shared" si="277"/>
        <v>12</v>
      </c>
      <c r="T1363" s="16">
        <f t="shared" si="278"/>
        <v>3.1666666666666665</v>
      </c>
      <c r="U1363" s="16">
        <f t="shared" si="279"/>
        <v>9.7894736842105274</v>
      </c>
      <c r="W1363" s="15">
        <f t="shared" si="280"/>
        <v>1</v>
      </c>
      <c r="X1363" s="15">
        <f t="shared" si="281"/>
        <v>0</v>
      </c>
      <c r="Y1363" s="15">
        <f t="shared" si="282"/>
        <v>0</v>
      </c>
      <c r="Z1363" s="15">
        <f t="shared" si="283"/>
        <v>0</v>
      </c>
      <c r="AA1363" s="15">
        <f t="shared" si="284"/>
        <v>0</v>
      </c>
    </row>
    <row r="1364" spans="1:27" x14ac:dyDescent="0.25">
      <c r="A1364" t="s">
        <v>12</v>
      </c>
      <c r="B1364" t="s">
        <v>3374</v>
      </c>
      <c r="C1364">
        <v>30113006744622</v>
      </c>
      <c r="D1364" t="s">
        <v>6194</v>
      </c>
      <c r="E1364" t="s">
        <v>6195</v>
      </c>
      <c r="F1364">
        <v>2019</v>
      </c>
      <c r="G1364" t="s">
        <v>6196</v>
      </c>
      <c r="H1364" t="s">
        <v>6197</v>
      </c>
      <c r="I1364">
        <v>11</v>
      </c>
      <c r="J1364">
        <v>1</v>
      </c>
      <c r="K1364">
        <v>7</v>
      </c>
      <c r="L1364">
        <v>1</v>
      </c>
      <c r="N1364" s="15" t="str">
        <f t="shared" si="273"/>
        <v>2019</v>
      </c>
      <c r="O1364" s="15" t="str">
        <f t="shared" si="274"/>
        <v>05</v>
      </c>
      <c r="P1364" s="15">
        <f t="shared" si="275"/>
        <v>201905</v>
      </c>
      <c r="Q1364" s="15">
        <f t="shared" si="285"/>
        <v>202010</v>
      </c>
      <c r="R1364" s="15">
        <f t="shared" si="276"/>
        <v>12</v>
      </c>
      <c r="S1364" s="15">
        <f t="shared" si="277"/>
        <v>8</v>
      </c>
      <c r="T1364" s="16">
        <f t="shared" si="278"/>
        <v>1.5</v>
      </c>
      <c r="U1364" s="16">
        <f t="shared" si="279"/>
        <v>8</v>
      </c>
      <c r="W1364" s="15">
        <f t="shared" si="280"/>
        <v>0</v>
      </c>
      <c r="X1364" s="15">
        <f t="shared" si="281"/>
        <v>0</v>
      </c>
      <c r="Y1364" s="15">
        <f t="shared" si="282"/>
        <v>0</v>
      </c>
      <c r="Z1364" s="15">
        <f t="shared" si="283"/>
        <v>0</v>
      </c>
      <c r="AA1364" s="15">
        <f t="shared" si="284"/>
        <v>0</v>
      </c>
    </row>
    <row r="1365" spans="1:27" x14ac:dyDescent="0.25">
      <c r="A1365" t="s">
        <v>12</v>
      </c>
      <c r="B1365" t="s">
        <v>3374</v>
      </c>
      <c r="C1365">
        <v>30113006846724</v>
      </c>
      <c r="D1365" t="s">
        <v>6997</v>
      </c>
      <c r="E1365" t="s">
        <v>5730</v>
      </c>
      <c r="F1365">
        <v>2019</v>
      </c>
      <c r="G1365" t="s">
        <v>6998</v>
      </c>
      <c r="H1365" t="s">
        <v>6999</v>
      </c>
      <c r="I1365">
        <v>2</v>
      </c>
      <c r="J1365">
        <v>1</v>
      </c>
      <c r="K1365">
        <v>2</v>
      </c>
      <c r="L1365">
        <v>1</v>
      </c>
      <c r="N1365" s="15" t="str">
        <f t="shared" si="273"/>
        <v>2019</v>
      </c>
      <c r="O1365" s="15" t="str">
        <f t="shared" si="274"/>
        <v>11</v>
      </c>
      <c r="P1365" s="15">
        <f t="shared" si="275"/>
        <v>201911</v>
      </c>
      <c r="Q1365" s="15">
        <f t="shared" si="285"/>
        <v>202001</v>
      </c>
      <c r="R1365" s="15">
        <f t="shared" si="276"/>
        <v>3</v>
      </c>
      <c r="S1365" s="15">
        <f t="shared" si="277"/>
        <v>3</v>
      </c>
      <c r="T1365" s="16">
        <f t="shared" si="278"/>
        <v>1</v>
      </c>
      <c r="U1365" s="16">
        <f t="shared" si="279"/>
        <v>3</v>
      </c>
      <c r="W1365" s="15">
        <f t="shared" si="280"/>
        <v>0</v>
      </c>
      <c r="X1365" s="15">
        <f t="shared" si="281"/>
        <v>1</v>
      </c>
      <c r="Y1365" s="15">
        <f t="shared" si="282"/>
        <v>1</v>
      </c>
      <c r="Z1365" s="15">
        <f t="shared" si="283"/>
        <v>1</v>
      </c>
      <c r="AA1365" s="15">
        <f t="shared" si="284"/>
        <v>0</v>
      </c>
    </row>
    <row r="1366" spans="1:27" x14ac:dyDescent="0.25">
      <c r="A1366" t="s">
        <v>12</v>
      </c>
      <c r="B1366" t="s">
        <v>3374</v>
      </c>
      <c r="C1366">
        <v>30113006915917</v>
      </c>
      <c r="D1366" t="s">
        <v>7681</v>
      </c>
      <c r="E1366" t="s">
        <v>1719</v>
      </c>
      <c r="F1366">
        <v>2020</v>
      </c>
      <c r="G1366" t="s">
        <v>7682</v>
      </c>
      <c r="H1366" t="s">
        <v>7682</v>
      </c>
      <c r="I1366">
        <v>0</v>
      </c>
      <c r="J1366">
        <v>0</v>
      </c>
      <c r="N1366" s="15" t="str">
        <f t="shared" si="273"/>
        <v>2020</v>
      </c>
      <c r="O1366" s="15" t="str">
        <f t="shared" si="274"/>
        <v>07</v>
      </c>
      <c r="P1366" s="15">
        <f t="shared" si="275"/>
        <v>202007</v>
      </c>
      <c r="Q1366" s="15">
        <f t="shared" si="285"/>
        <v>202007</v>
      </c>
      <c r="R1366" s="15">
        <f t="shared" si="276"/>
        <v>0</v>
      </c>
      <c r="S1366" s="15">
        <f t="shared" si="277"/>
        <v>0</v>
      </c>
      <c r="T1366" s="16">
        <f t="shared" si="278"/>
        <v>0.33333333333333331</v>
      </c>
      <c r="U1366" s="16">
        <f t="shared" si="279"/>
        <v>0</v>
      </c>
      <c r="W1366" s="15">
        <f t="shared" si="280"/>
        <v>0</v>
      </c>
      <c r="X1366" s="15">
        <f t="shared" si="281"/>
        <v>1</v>
      </c>
      <c r="Y1366" s="15">
        <f t="shared" si="282"/>
        <v>1</v>
      </c>
      <c r="Z1366" s="15">
        <f t="shared" si="283"/>
        <v>1</v>
      </c>
      <c r="AA1366" s="15">
        <f t="shared" si="284"/>
        <v>0</v>
      </c>
    </row>
    <row r="1367" spans="1:27" x14ac:dyDescent="0.25">
      <c r="A1367" t="s">
        <v>12</v>
      </c>
      <c r="B1367" t="s">
        <v>1471</v>
      </c>
      <c r="C1367">
        <v>30113006909068</v>
      </c>
      <c r="D1367" t="s">
        <v>7599</v>
      </c>
      <c r="E1367" t="s">
        <v>7600</v>
      </c>
      <c r="F1367">
        <v>2020</v>
      </c>
      <c r="G1367" t="s">
        <v>7601</v>
      </c>
      <c r="H1367" t="s">
        <v>7602</v>
      </c>
      <c r="I1367">
        <v>1</v>
      </c>
      <c r="J1367">
        <v>0</v>
      </c>
      <c r="N1367" s="15" t="str">
        <f t="shared" si="273"/>
        <v>2020</v>
      </c>
      <c r="O1367" s="15" t="str">
        <f t="shared" si="274"/>
        <v>06</v>
      </c>
      <c r="P1367" s="15">
        <f t="shared" si="275"/>
        <v>202006</v>
      </c>
      <c r="Q1367" s="15">
        <f t="shared" si="285"/>
        <v>202010</v>
      </c>
      <c r="R1367" s="15">
        <f t="shared" si="276"/>
        <v>1</v>
      </c>
      <c r="S1367" s="15">
        <f t="shared" si="277"/>
        <v>0</v>
      </c>
      <c r="T1367" s="16">
        <f t="shared" si="278"/>
        <v>0.41666666666666669</v>
      </c>
      <c r="U1367" s="16">
        <f t="shared" si="279"/>
        <v>1</v>
      </c>
      <c r="W1367" s="15">
        <f t="shared" si="280"/>
        <v>0</v>
      </c>
      <c r="X1367" s="15">
        <f t="shared" si="281"/>
        <v>0</v>
      </c>
      <c r="Y1367" s="15">
        <f t="shared" si="282"/>
        <v>1</v>
      </c>
      <c r="Z1367" s="15">
        <f t="shared" si="283"/>
        <v>1</v>
      </c>
      <c r="AA1367" s="15">
        <f t="shared" si="284"/>
        <v>0</v>
      </c>
    </row>
    <row r="1368" spans="1:27" x14ac:dyDescent="0.25">
      <c r="A1368" t="s">
        <v>12</v>
      </c>
      <c r="B1368" t="s">
        <v>1471</v>
      </c>
      <c r="C1368">
        <v>30113006820018</v>
      </c>
      <c r="D1368" t="s">
        <v>6077</v>
      </c>
      <c r="E1368" t="s">
        <v>2300</v>
      </c>
      <c r="F1368">
        <v>2019</v>
      </c>
      <c r="G1368" t="s">
        <v>6078</v>
      </c>
      <c r="H1368" t="s">
        <v>6079</v>
      </c>
      <c r="I1368">
        <v>19</v>
      </c>
      <c r="J1368">
        <v>1</v>
      </c>
      <c r="K1368">
        <v>12</v>
      </c>
      <c r="L1368">
        <v>1</v>
      </c>
      <c r="N1368" s="15" t="str">
        <f t="shared" si="273"/>
        <v>2019</v>
      </c>
      <c r="O1368" s="15" t="str">
        <f t="shared" si="274"/>
        <v>03</v>
      </c>
      <c r="P1368" s="15">
        <f t="shared" si="275"/>
        <v>201903</v>
      </c>
      <c r="Q1368" s="15">
        <f t="shared" si="285"/>
        <v>202010</v>
      </c>
      <c r="R1368" s="15">
        <f t="shared" si="276"/>
        <v>20</v>
      </c>
      <c r="S1368" s="15">
        <f t="shared" si="277"/>
        <v>13</v>
      </c>
      <c r="T1368" s="16">
        <f t="shared" si="278"/>
        <v>1.6666666666666667</v>
      </c>
      <c r="U1368" s="16">
        <f t="shared" si="279"/>
        <v>12</v>
      </c>
      <c r="W1368" s="15">
        <f t="shared" si="280"/>
        <v>0</v>
      </c>
      <c r="X1368" s="15">
        <f t="shared" si="281"/>
        <v>0</v>
      </c>
      <c r="Y1368" s="15">
        <f t="shared" si="282"/>
        <v>0</v>
      </c>
      <c r="Z1368" s="15">
        <f t="shared" si="283"/>
        <v>0</v>
      </c>
      <c r="AA1368" s="15">
        <f t="shared" si="284"/>
        <v>0</v>
      </c>
    </row>
    <row r="1369" spans="1:27" x14ac:dyDescent="0.25">
      <c r="A1369" t="s">
        <v>12</v>
      </c>
      <c r="B1369" t="s">
        <v>1471</v>
      </c>
      <c r="C1369">
        <v>30113006017235</v>
      </c>
      <c r="D1369" t="s">
        <v>2299</v>
      </c>
      <c r="E1369" t="s">
        <v>2300</v>
      </c>
      <c r="F1369">
        <v>2014</v>
      </c>
      <c r="G1369" t="s">
        <v>2303</v>
      </c>
      <c r="H1369" t="s">
        <v>2304</v>
      </c>
      <c r="I1369">
        <v>42</v>
      </c>
      <c r="J1369">
        <v>11</v>
      </c>
      <c r="K1369">
        <v>8</v>
      </c>
      <c r="L1369">
        <v>3</v>
      </c>
      <c r="N1369" s="15" t="str">
        <f t="shared" si="273"/>
        <v>2014</v>
      </c>
      <c r="O1369" s="15" t="str">
        <f t="shared" si="274"/>
        <v>11</v>
      </c>
      <c r="P1369" s="15">
        <f t="shared" si="275"/>
        <v>201411</v>
      </c>
      <c r="Q1369" s="15">
        <f t="shared" si="285"/>
        <v>202010</v>
      </c>
      <c r="R1369" s="15">
        <f t="shared" si="276"/>
        <v>53</v>
      </c>
      <c r="S1369" s="15">
        <f t="shared" si="277"/>
        <v>11</v>
      </c>
      <c r="T1369" s="16">
        <f t="shared" si="278"/>
        <v>6</v>
      </c>
      <c r="U1369" s="16">
        <f t="shared" si="279"/>
        <v>8.8333333333333339</v>
      </c>
      <c r="W1369" s="15">
        <f t="shared" si="280"/>
        <v>1</v>
      </c>
      <c r="X1369" s="15">
        <f t="shared" si="281"/>
        <v>0</v>
      </c>
      <c r="Y1369" s="15">
        <f t="shared" si="282"/>
        <v>0</v>
      </c>
      <c r="Z1369" s="15">
        <f t="shared" si="283"/>
        <v>0</v>
      </c>
      <c r="AA1369" s="15">
        <f t="shared" si="284"/>
        <v>0</v>
      </c>
    </row>
    <row r="1370" spans="1:27" x14ac:dyDescent="0.25">
      <c r="A1370" t="s">
        <v>12</v>
      </c>
      <c r="B1370" t="s">
        <v>1471</v>
      </c>
      <c r="C1370">
        <v>30113006032945</v>
      </c>
      <c r="D1370" t="s">
        <v>2299</v>
      </c>
      <c r="E1370" t="s">
        <v>2300</v>
      </c>
      <c r="F1370">
        <v>2014</v>
      </c>
      <c r="G1370" t="s">
        <v>2400</v>
      </c>
      <c r="H1370" t="s">
        <v>2401</v>
      </c>
      <c r="I1370">
        <v>45</v>
      </c>
      <c r="J1370">
        <v>5</v>
      </c>
      <c r="K1370">
        <v>9</v>
      </c>
      <c r="L1370">
        <v>1</v>
      </c>
      <c r="N1370" s="15" t="str">
        <f t="shared" si="273"/>
        <v>2014</v>
      </c>
      <c r="O1370" s="15" t="str">
        <f t="shared" si="274"/>
        <v>11</v>
      </c>
      <c r="P1370" s="15">
        <f t="shared" si="275"/>
        <v>201411</v>
      </c>
      <c r="Q1370" s="15">
        <f t="shared" si="285"/>
        <v>202010</v>
      </c>
      <c r="R1370" s="15">
        <f t="shared" si="276"/>
        <v>50</v>
      </c>
      <c r="S1370" s="15">
        <f t="shared" si="277"/>
        <v>10</v>
      </c>
      <c r="T1370" s="16">
        <f t="shared" si="278"/>
        <v>6</v>
      </c>
      <c r="U1370" s="16">
        <f t="shared" si="279"/>
        <v>8.3333333333333339</v>
      </c>
      <c r="W1370" s="15">
        <f t="shared" si="280"/>
        <v>1</v>
      </c>
      <c r="X1370" s="15">
        <f t="shared" si="281"/>
        <v>0</v>
      </c>
      <c r="Y1370" s="15">
        <f t="shared" si="282"/>
        <v>0</v>
      </c>
      <c r="Z1370" s="15">
        <f t="shared" si="283"/>
        <v>0</v>
      </c>
      <c r="AA1370" s="15">
        <f t="shared" si="284"/>
        <v>0</v>
      </c>
    </row>
    <row r="1371" spans="1:27" x14ac:dyDescent="0.25">
      <c r="A1371" t="s">
        <v>12</v>
      </c>
      <c r="B1371" t="s">
        <v>1471</v>
      </c>
      <c r="C1371">
        <v>30113006257054</v>
      </c>
      <c r="D1371" t="s">
        <v>3069</v>
      </c>
      <c r="E1371" t="s">
        <v>2300</v>
      </c>
      <c r="F1371">
        <v>2015</v>
      </c>
      <c r="G1371" t="s">
        <v>3070</v>
      </c>
      <c r="H1371" t="s">
        <v>3071</v>
      </c>
      <c r="I1371">
        <v>32</v>
      </c>
      <c r="J1371">
        <v>10</v>
      </c>
      <c r="K1371">
        <v>11</v>
      </c>
      <c r="L1371">
        <v>2</v>
      </c>
      <c r="N1371" s="15" t="str">
        <f t="shared" si="273"/>
        <v>2016</v>
      </c>
      <c r="O1371" s="15" t="str">
        <f t="shared" si="274"/>
        <v>01</v>
      </c>
      <c r="P1371" s="15">
        <f t="shared" si="275"/>
        <v>201601</v>
      </c>
      <c r="Q1371" s="15">
        <f t="shared" si="285"/>
        <v>202008</v>
      </c>
      <c r="R1371" s="15">
        <f t="shared" si="276"/>
        <v>42</v>
      </c>
      <c r="S1371" s="15">
        <f t="shared" si="277"/>
        <v>13</v>
      </c>
      <c r="T1371" s="16">
        <f t="shared" si="278"/>
        <v>4.833333333333333</v>
      </c>
      <c r="U1371" s="16">
        <f t="shared" si="279"/>
        <v>8.6896551724137936</v>
      </c>
      <c r="W1371" s="15">
        <f t="shared" si="280"/>
        <v>1</v>
      </c>
      <c r="X1371" s="15">
        <f t="shared" si="281"/>
        <v>0</v>
      </c>
      <c r="Y1371" s="15">
        <f t="shared" si="282"/>
        <v>0</v>
      </c>
      <c r="Z1371" s="15">
        <f t="shared" si="283"/>
        <v>0</v>
      </c>
      <c r="AA1371" s="15">
        <f t="shared" si="284"/>
        <v>0</v>
      </c>
    </row>
    <row r="1372" spans="1:27" x14ac:dyDescent="0.25">
      <c r="A1372" t="s">
        <v>12</v>
      </c>
      <c r="B1372" t="s">
        <v>1471</v>
      </c>
      <c r="C1372">
        <v>30113006278852</v>
      </c>
      <c r="D1372" t="s">
        <v>3069</v>
      </c>
      <c r="E1372" t="s">
        <v>2300</v>
      </c>
      <c r="F1372">
        <v>2015</v>
      </c>
      <c r="G1372" t="s">
        <v>3266</v>
      </c>
      <c r="H1372" t="s">
        <v>3267</v>
      </c>
      <c r="I1372">
        <v>55</v>
      </c>
      <c r="J1372">
        <v>7</v>
      </c>
      <c r="K1372">
        <v>14</v>
      </c>
      <c r="L1372">
        <v>2</v>
      </c>
      <c r="N1372" s="15" t="str">
        <f t="shared" si="273"/>
        <v>2016</v>
      </c>
      <c r="O1372" s="15" t="str">
        <f t="shared" si="274"/>
        <v>01</v>
      </c>
      <c r="P1372" s="15">
        <f t="shared" si="275"/>
        <v>201601</v>
      </c>
      <c r="Q1372" s="15">
        <f t="shared" si="285"/>
        <v>202010</v>
      </c>
      <c r="R1372" s="15">
        <f t="shared" si="276"/>
        <v>62</v>
      </c>
      <c r="S1372" s="15">
        <f t="shared" si="277"/>
        <v>16</v>
      </c>
      <c r="T1372" s="16">
        <f t="shared" si="278"/>
        <v>4.833333333333333</v>
      </c>
      <c r="U1372" s="16">
        <f t="shared" si="279"/>
        <v>12.827586206896553</v>
      </c>
      <c r="W1372" s="15">
        <f t="shared" si="280"/>
        <v>1</v>
      </c>
      <c r="X1372" s="15">
        <f t="shared" si="281"/>
        <v>0</v>
      </c>
      <c r="Y1372" s="15">
        <f t="shared" si="282"/>
        <v>0</v>
      </c>
      <c r="Z1372" s="15">
        <f t="shared" si="283"/>
        <v>0</v>
      </c>
      <c r="AA1372" s="15">
        <f t="shared" si="284"/>
        <v>0</v>
      </c>
    </row>
    <row r="1373" spans="1:27" x14ac:dyDescent="0.25">
      <c r="A1373" t="s">
        <v>12</v>
      </c>
      <c r="B1373" t="s">
        <v>1471</v>
      </c>
      <c r="C1373">
        <v>30113006788900</v>
      </c>
      <c r="D1373" t="s">
        <v>5696</v>
      </c>
      <c r="E1373" t="s">
        <v>2300</v>
      </c>
      <c r="F1373">
        <v>2012</v>
      </c>
      <c r="G1373" t="s">
        <v>5697</v>
      </c>
      <c r="H1373" t="s">
        <v>5698</v>
      </c>
      <c r="I1373">
        <v>20</v>
      </c>
      <c r="J1373">
        <v>2</v>
      </c>
      <c r="K1373">
        <v>14</v>
      </c>
      <c r="L1373">
        <v>2</v>
      </c>
      <c r="N1373" s="15" t="str">
        <f t="shared" si="273"/>
        <v>2019</v>
      </c>
      <c r="O1373" s="15" t="str">
        <f t="shared" si="274"/>
        <v>01</v>
      </c>
      <c r="P1373" s="15">
        <f t="shared" si="275"/>
        <v>201901</v>
      </c>
      <c r="Q1373" s="15">
        <f t="shared" si="285"/>
        <v>202010</v>
      </c>
      <c r="R1373" s="15">
        <f t="shared" si="276"/>
        <v>22</v>
      </c>
      <c r="S1373" s="15">
        <f t="shared" si="277"/>
        <v>16</v>
      </c>
      <c r="T1373" s="16">
        <f t="shared" si="278"/>
        <v>1.8333333333333333</v>
      </c>
      <c r="U1373" s="16">
        <f t="shared" si="279"/>
        <v>12</v>
      </c>
      <c r="W1373" s="15">
        <f t="shared" si="280"/>
        <v>0</v>
      </c>
      <c r="X1373" s="15">
        <f t="shared" si="281"/>
        <v>0</v>
      </c>
      <c r="Y1373" s="15">
        <f t="shared" si="282"/>
        <v>0</v>
      </c>
      <c r="Z1373" s="15">
        <f t="shared" si="283"/>
        <v>0</v>
      </c>
      <c r="AA1373" s="15">
        <f t="shared" si="284"/>
        <v>0</v>
      </c>
    </row>
    <row r="1374" spans="1:27" x14ac:dyDescent="0.25">
      <c r="A1374" t="s">
        <v>12</v>
      </c>
      <c r="B1374" t="s">
        <v>1471</v>
      </c>
      <c r="C1374">
        <v>30113005697797</v>
      </c>
      <c r="D1374" t="s">
        <v>1472</v>
      </c>
      <c r="E1374" t="s">
        <v>1473</v>
      </c>
      <c r="F1374">
        <v>2010</v>
      </c>
      <c r="G1374" t="s">
        <v>1474</v>
      </c>
      <c r="H1374" t="s">
        <v>1475</v>
      </c>
      <c r="I1374">
        <v>37</v>
      </c>
      <c r="J1374">
        <v>23</v>
      </c>
      <c r="K1374">
        <v>1</v>
      </c>
      <c r="L1374">
        <v>8</v>
      </c>
      <c r="N1374" s="15" t="str">
        <f t="shared" si="273"/>
        <v>2013</v>
      </c>
      <c r="O1374" s="15" t="str">
        <f t="shared" si="274"/>
        <v>06</v>
      </c>
      <c r="P1374" s="15">
        <f t="shared" si="275"/>
        <v>201306</v>
      </c>
      <c r="Q1374" s="15">
        <f t="shared" si="285"/>
        <v>202010</v>
      </c>
      <c r="R1374" s="15">
        <f t="shared" si="276"/>
        <v>60</v>
      </c>
      <c r="S1374" s="15">
        <f t="shared" si="277"/>
        <v>9</v>
      </c>
      <c r="T1374" s="16">
        <f t="shared" si="278"/>
        <v>7.416666666666667</v>
      </c>
      <c r="U1374" s="16">
        <f t="shared" si="279"/>
        <v>8.0898876404494384</v>
      </c>
      <c r="W1374" s="15">
        <f t="shared" si="280"/>
        <v>1</v>
      </c>
      <c r="X1374" s="15">
        <f t="shared" si="281"/>
        <v>0</v>
      </c>
      <c r="Y1374" s="15">
        <f t="shared" si="282"/>
        <v>0</v>
      </c>
      <c r="Z1374" s="15">
        <f t="shared" si="283"/>
        <v>0</v>
      </c>
      <c r="AA1374" s="15">
        <f t="shared" si="284"/>
        <v>0</v>
      </c>
    </row>
    <row r="1375" spans="1:27" x14ac:dyDescent="0.25">
      <c r="A1375" t="s">
        <v>12</v>
      </c>
      <c r="B1375" t="s">
        <v>7079</v>
      </c>
      <c r="C1375">
        <v>30113006855691</v>
      </c>
      <c r="D1375" t="s">
        <v>7080</v>
      </c>
      <c r="E1375" t="s">
        <v>7081</v>
      </c>
      <c r="F1375">
        <v>2019</v>
      </c>
      <c r="G1375" t="s">
        <v>7082</v>
      </c>
      <c r="H1375" t="s">
        <v>7083</v>
      </c>
      <c r="I1375">
        <v>9</v>
      </c>
      <c r="J1375">
        <v>1</v>
      </c>
      <c r="K1375">
        <v>1</v>
      </c>
      <c r="L1375">
        <v>1</v>
      </c>
      <c r="N1375" s="15" t="str">
        <f t="shared" si="273"/>
        <v>2019</v>
      </c>
      <c r="O1375" s="15" t="str">
        <f t="shared" si="274"/>
        <v>12</v>
      </c>
      <c r="P1375" s="15">
        <f t="shared" si="275"/>
        <v>201912</v>
      </c>
      <c r="Q1375" s="15">
        <f t="shared" si="285"/>
        <v>202010</v>
      </c>
      <c r="R1375" s="15">
        <f t="shared" si="276"/>
        <v>10</v>
      </c>
      <c r="S1375" s="15">
        <f t="shared" si="277"/>
        <v>2</v>
      </c>
      <c r="T1375" s="16">
        <f t="shared" si="278"/>
        <v>0.91666666666666663</v>
      </c>
      <c r="U1375" s="16">
        <f t="shared" si="279"/>
        <v>10</v>
      </c>
      <c r="W1375" s="15">
        <f t="shared" si="280"/>
        <v>0</v>
      </c>
      <c r="X1375" s="15">
        <f t="shared" si="281"/>
        <v>0</v>
      </c>
      <c r="Y1375" s="15">
        <f t="shared" si="282"/>
        <v>0</v>
      </c>
      <c r="Z1375" s="15">
        <f t="shared" si="283"/>
        <v>1</v>
      </c>
      <c r="AA1375" s="15">
        <f t="shared" si="284"/>
        <v>0</v>
      </c>
    </row>
    <row r="1376" spans="1:27" x14ac:dyDescent="0.25">
      <c r="A1376" t="s">
        <v>12</v>
      </c>
      <c r="B1376" t="s">
        <v>185</v>
      </c>
      <c r="C1376">
        <v>30113006859412</v>
      </c>
      <c r="D1376" t="s">
        <v>7113</v>
      </c>
      <c r="E1376" t="s">
        <v>1976</v>
      </c>
      <c r="F1376">
        <v>2019</v>
      </c>
      <c r="G1376" t="s">
        <v>7114</v>
      </c>
      <c r="H1376" t="s">
        <v>7115</v>
      </c>
      <c r="I1376">
        <v>5</v>
      </c>
      <c r="J1376">
        <v>0</v>
      </c>
      <c r="N1376" s="15" t="str">
        <f t="shared" si="273"/>
        <v>2019</v>
      </c>
      <c r="O1376" s="15" t="str">
        <f t="shared" si="274"/>
        <v>12</v>
      </c>
      <c r="P1376" s="15">
        <f t="shared" si="275"/>
        <v>201912</v>
      </c>
      <c r="Q1376" s="15">
        <f t="shared" si="285"/>
        <v>202008</v>
      </c>
      <c r="R1376" s="15">
        <f t="shared" si="276"/>
        <v>5</v>
      </c>
      <c r="S1376" s="15">
        <f t="shared" si="277"/>
        <v>0</v>
      </c>
      <c r="T1376" s="16">
        <f t="shared" si="278"/>
        <v>0.91666666666666663</v>
      </c>
      <c r="U1376" s="16">
        <f t="shared" si="279"/>
        <v>5</v>
      </c>
      <c r="W1376" s="15">
        <f t="shared" si="280"/>
        <v>0</v>
      </c>
      <c r="X1376" s="15">
        <f t="shared" si="281"/>
        <v>0</v>
      </c>
      <c r="Y1376" s="15">
        <f t="shared" si="282"/>
        <v>1</v>
      </c>
      <c r="Z1376" s="15">
        <f t="shared" si="283"/>
        <v>1</v>
      </c>
      <c r="AA1376" s="15">
        <f t="shared" si="284"/>
        <v>0</v>
      </c>
    </row>
    <row r="1377" spans="1:27" x14ac:dyDescent="0.25">
      <c r="A1377" t="s">
        <v>12</v>
      </c>
      <c r="B1377" t="s">
        <v>1805</v>
      </c>
      <c r="C1377">
        <v>30113006885284</v>
      </c>
      <c r="D1377" t="s">
        <v>7519</v>
      </c>
      <c r="E1377" t="s">
        <v>7520</v>
      </c>
      <c r="F1377">
        <v>2020</v>
      </c>
      <c r="G1377" t="s">
        <v>7509</v>
      </c>
      <c r="H1377" t="s">
        <v>7509</v>
      </c>
      <c r="I1377">
        <v>0</v>
      </c>
      <c r="J1377">
        <v>0</v>
      </c>
      <c r="N1377" s="15" t="str">
        <f t="shared" si="273"/>
        <v>2020</v>
      </c>
      <c r="O1377" s="15" t="str">
        <f t="shared" si="274"/>
        <v>05</v>
      </c>
      <c r="P1377" s="15">
        <f t="shared" si="275"/>
        <v>202005</v>
      </c>
      <c r="Q1377" s="15">
        <f t="shared" si="285"/>
        <v>202005</v>
      </c>
      <c r="R1377" s="15">
        <f t="shared" si="276"/>
        <v>0</v>
      </c>
      <c r="S1377" s="15">
        <f t="shared" si="277"/>
        <v>0</v>
      </c>
      <c r="T1377" s="16">
        <f t="shared" si="278"/>
        <v>0.5</v>
      </c>
      <c r="U1377" s="16">
        <f t="shared" si="279"/>
        <v>0</v>
      </c>
      <c r="W1377" s="15">
        <f t="shared" si="280"/>
        <v>0</v>
      </c>
      <c r="X1377" s="15">
        <f t="shared" si="281"/>
        <v>1</v>
      </c>
      <c r="Y1377" s="15">
        <f t="shared" si="282"/>
        <v>1</v>
      </c>
      <c r="Z1377" s="15">
        <f t="shared" si="283"/>
        <v>1</v>
      </c>
      <c r="AA1377" s="15">
        <f t="shared" si="284"/>
        <v>0</v>
      </c>
    </row>
    <row r="1378" spans="1:27" x14ac:dyDescent="0.25">
      <c r="A1378" t="s">
        <v>12</v>
      </c>
      <c r="B1378" t="s">
        <v>1805</v>
      </c>
      <c r="C1378">
        <v>30113006843846</v>
      </c>
      <c r="D1378" t="s">
        <v>6962</v>
      </c>
      <c r="F1378">
        <v>2019</v>
      </c>
      <c r="G1378" t="s">
        <v>6963</v>
      </c>
      <c r="H1378" t="s">
        <v>6964</v>
      </c>
      <c r="I1378">
        <v>8</v>
      </c>
      <c r="J1378">
        <v>0</v>
      </c>
      <c r="K1378">
        <v>2</v>
      </c>
      <c r="L1378">
        <v>0</v>
      </c>
      <c r="N1378" s="15" t="str">
        <f t="shared" si="273"/>
        <v>2019</v>
      </c>
      <c r="O1378" s="15" t="str">
        <f t="shared" si="274"/>
        <v>11</v>
      </c>
      <c r="P1378" s="15">
        <f t="shared" si="275"/>
        <v>201911</v>
      </c>
      <c r="Q1378" s="15">
        <f t="shared" si="285"/>
        <v>202008</v>
      </c>
      <c r="R1378" s="15">
        <f t="shared" si="276"/>
        <v>8</v>
      </c>
      <c r="S1378" s="15">
        <f t="shared" si="277"/>
        <v>2</v>
      </c>
      <c r="T1378" s="16">
        <f t="shared" si="278"/>
        <v>1</v>
      </c>
      <c r="U1378" s="16">
        <f t="shared" si="279"/>
        <v>8</v>
      </c>
      <c r="W1378" s="15">
        <f t="shared" si="280"/>
        <v>0</v>
      </c>
      <c r="X1378" s="15">
        <f t="shared" si="281"/>
        <v>0</v>
      </c>
      <c r="Y1378" s="15">
        <f t="shared" si="282"/>
        <v>0</v>
      </c>
      <c r="Z1378" s="15">
        <f t="shared" si="283"/>
        <v>1</v>
      </c>
      <c r="AA1378" s="15">
        <f t="shared" si="284"/>
        <v>0</v>
      </c>
    </row>
    <row r="1379" spans="1:27" x14ac:dyDescent="0.25">
      <c r="A1379" t="s">
        <v>12</v>
      </c>
      <c r="B1379" t="s">
        <v>1805</v>
      </c>
      <c r="C1379">
        <v>30113006750405</v>
      </c>
      <c r="D1379" t="s">
        <v>6345</v>
      </c>
      <c r="F1379">
        <v>2019</v>
      </c>
      <c r="G1379" t="s">
        <v>6346</v>
      </c>
      <c r="H1379" t="s">
        <v>6347</v>
      </c>
      <c r="I1379">
        <v>16</v>
      </c>
      <c r="J1379">
        <v>2</v>
      </c>
      <c r="K1379">
        <v>10</v>
      </c>
      <c r="L1379">
        <v>2</v>
      </c>
      <c r="N1379" s="15" t="str">
        <f t="shared" si="273"/>
        <v>2019</v>
      </c>
      <c r="O1379" s="15" t="str">
        <f t="shared" si="274"/>
        <v>06</v>
      </c>
      <c r="P1379" s="15">
        <f t="shared" si="275"/>
        <v>201906</v>
      </c>
      <c r="Q1379" s="15">
        <f t="shared" si="285"/>
        <v>202010</v>
      </c>
      <c r="R1379" s="15">
        <f t="shared" si="276"/>
        <v>18</v>
      </c>
      <c r="S1379" s="15">
        <f t="shared" si="277"/>
        <v>12</v>
      </c>
      <c r="T1379" s="16">
        <f t="shared" si="278"/>
        <v>1.4166666666666667</v>
      </c>
      <c r="U1379" s="16">
        <f t="shared" si="279"/>
        <v>12.705882352941176</v>
      </c>
      <c r="W1379" s="15">
        <f t="shared" si="280"/>
        <v>0</v>
      </c>
      <c r="X1379" s="15">
        <f t="shared" si="281"/>
        <v>0</v>
      </c>
      <c r="Y1379" s="15">
        <f t="shared" si="282"/>
        <v>0</v>
      </c>
      <c r="Z1379" s="15">
        <f t="shared" si="283"/>
        <v>0</v>
      </c>
      <c r="AA1379" s="15">
        <f t="shared" si="284"/>
        <v>0</v>
      </c>
    </row>
    <row r="1380" spans="1:27" x14ac:dyDescent="0.25">
      <c r="A1380" t="s">
        <v>12</v>
      </c>
      <c r="B1380" t="s">
        <v>6366</v>
      </c>
      <c r="C1380">
        <v>30113006963149</v>
      </c>
      <c r="D1380" t="s">
        <v>7972</v>
      </c>
      <c r="E1380" t="s">
        <v>7973</v>
      </c>
      <c r="F1380">
        <v>2020</v>
      </c>
      <c r="G1380" t="s">
        <v>7974</v>
      </c>
      <c r="H1380" t="s">
        <v>7975</v>
      </c>
      <c r="I1380">
        <v>2</v>
      </c>
      <c r="J1380">
        <v>2</v>
      </c>
      <c r="N1380" s="15" t="str">
        <f t="shared" si="273"/>
        <v>2020</v>
      </c>
      <c r="O1380" s="15" t="str">
        <f t="shared" si="274"/>
        <v>09</v>
      </c>
      <c r="P1380" s="15">
        <f t="shared" si="275"/>
        <v>202009</v>
      </c>
      <c r="Q1380" s="15">
        <f t="shared" si="285"/>
        <v>202010</v>
      </c>
      <c r="R1380" s="15">
        <f t="shared" si="276"/>
        <v>4</v>
      </c>
      <c r="S1380" s="15">
        <f t="shared" si="277"/>
        <v>0</v>
      </c>
      <c r="T1380" s="16">
        <f t="shared" si="278"/>
        <v>0.16666666666666666</v>
      </c>
      <c r="U1380" s="16">
        <f t="shared" si="279"/>
        <v>4</v>
      </c>
      <c r="W1380" s="15">
        <f t="shared" si="280"/>
        <v>0</v>
      </c>
      <c r="X1380" s="15">
        <f t="shared" si="281"/>
        <v>0</v>
      </c>
      <c r="Y1380" s="15">
        <f t="shared" si="282"/>
        <v>1</v>
      </c>
      <c r="Z1380" s="15">
        <f t="shared" si="283"/>
        <v>1</v>
      </c>
      <c r="AA1380" s="15">
        <f t="shared" si="284"/>
        <v>0</v>
      </c>
    </row>
    <row r="1381" spans="1:27" x14ac:dyDescent="0.25">
      <c r="A1381" t="s">
        <v>12</v>
      </c>
      <c r="B1381" t="s">
        <v>6366</v>
      </c>
      <c r="C1381">
        <v>30113006750421</v>
      </c>
      <c r="D1381" t="s">
        <v>6367</v>
      </c>
      <c r="E1381" t="s">
        <v>6368</v>
      </c>
      <c r="F1381">
        <v>2019</v>
      </c>
      <c r="G1381" t="s">
        <v>6369</v>
      </c>
      <c r="H1381" t="s">
        <v>6370</v>
      </c>
      <c r="I1381">
        <v>9</v>
      </c>
      <c r="J1381">
        <v>2</v>
      </c>
      <c r="K1381">
        <v>6</v>
      </c>
      <c r="L1381">
        <v>2</v>
      </c>
      <c r="N1381" s="15" t="str">
        <f t="shared" si="273"/>
        <v>2019</v>
      </c>
      <c r="O1381" s="15" t="str">
        <f t="shared" si="274"/>
        <v>05</v>
      </c>
      <c r="P1381" s="15">
        <f t="shared" si="275"/>
        <v>201905</v>
      </c>
      <c r="Q1381" s="15">
        <f t="shared" si="285"/>
        <v>202008</v>
      </c>
      <c r="R1381" s="15">
        <f t="shared" si="276"/>
        <v>11</v>
      </c>
      <c r="S1381" s="15">
        <f t="shared" si="277"/>
        <v>8</v>
      </c>
      <c r="T1381" s="16">
        <f t="shared" si="278"/>
        <v>1.5</v>
      </c>
      <c r="U1381" s="16">
        <f t="shared" si="279"/>
        <v>7.333333333333333</v>
      </c>
      <c r="W1381" s="15">
        <f t="shared" si="280"/>
        <v>0</v>
      </c>
      <c r="X1381" s="15">
        <f t="shared" si="281"/>
        <v>0</v>
      </c>
      <c r="Y1381" s="15">
        <f t="shared" si="282"/>
        <v>0</v>
      </c>
      <c r="Z1381" s="15">
        <f t="shared" si="283"/>
        <v>0</v>
      </c>
      <c r="AA1381" s="15">
        <f t="shared" si="284"/>
        <v>0</v>
      </c>
    </row>
    <row r="1382" spans="1:27" x14ac:dyDescent="0.25">
      <c r="A1382" t="s">
        <v>12</v>
      </c>
      <c r="B1382" t="s">
        <v>3659</v>
      </c>
      <c r="C1382">
        <v>30113006835602</v>
      </c>
      <c r="D1382" t="s">
        <v>7364</v>
      </c>
      <c r="E1382" t="s">
        <v>3661</v>
      </c>
      <c r="F1382">
        <v>2020</v>
      </c>
      <c r="G1382" t="s">
        <v>7365</v>
      </c>
      <c r="H1382" t="s">
        <v>7366</v>
      </c>
      <c r="I1382">
        <v>5</v>
      </c>
      <c r="J1382">
        <v>0</v>
      </c>
      <c r="N1382" s="15" t="str">
        <f t="shared" si="273"/>
        <v>2020</v>
      </c>
      <c r="O1382" s="15" t="str">
        <f t="shared" si="274"/>
        <v>03</v>
      </c>
      <c r="P1382" s="15">
        <f t="shared" si="275"/>
        <v>202003</v>
      </c>
      <c r="Q1382" s="15">
        <f t="shared" si="285"/>
        <v>202010</v>
      </c>
      <c r="R1382" s="15">
        <f t="shared" si="276"/>
        <v>5</v>
      </c>
      <c r="S1382" s="15">
        <f t="shared" si="277"/>
        <v>0</v>
      </c>
      <c r="T1382" s="16">
        <f t="shared" si="278"/>
        <v>0.66666666666666663</v>
      </c>
      <c r="U1382" s="16">
        <f t="shared" si="279"/>
        <v>5</v>
      </c>
      <c r="W1382" s="15">
        <f t="shared" si="280"/>
        <v>0</v>
      </c>
      <c r="X1382" s="15">
        <f t="shared" si="281"/>
        <v>0</v>
      </c>
      <c r="Y1382" s="15">
        <f t="shared" si="282"/>
        <v>1</v>
      </c>
      <c r="Z1382" s="15">
        <f t="shared" si="283"/>
        <v>1</v>
      </c>
      <c r="AA1382" s="15">
        <f t="shared" si="284"/>
        <v>0</v>
      </c>
    </row>
    <row r="1383" spans="1:27" x14ac:dyDescent="0.25">
      <c r="A1383" t="s">
        <v>12</v>
      </c>
      <c r="B1383" t="s">
        <v>3659</v>
      </c>
      <c r="C1383">
        <v>30113006949841</v>
      </c>
      <c r="D1383" t="s">
        <v>7901</v>
      </c>
      <c r="E1383" t="s">
        <v>3661</v>
      </c>
      <c r="F1383">
        <v>2020</v>
      </c>
      <c r="G1383" t="s">
        <v>7902</v>
      </c>
      <c r="H1383" t="s">
        <v>7903</v>
      </c>
      <c r="I1383">
        <v>2</v>
      </c>
      <c r="J1383">
        <v>2</v>
      </c>
      <c r="N1383" s="15" t="str">
        <f t="shared" si="273"/>
        <v>2020</v>
      </c>
      <c r="O1383" s="15" t="str">
        <f t="shared" si="274"/>
        <v>09</v>
      </c>
      <c r="P1383" s="15">
        <f t="shared" si="275"/>
        <v>202009</v>
      </c>
      <c r="Q1383" s="15">
        <f t="shared" si="285"/>
        <v>202010</v>
      </c>
      <c r="R1383" s="15">
        <f t="shared" si="276"/>
        <v>4</v>
      </c>
      <c r="S1383" s="15">
        <f t="shared" si="277"/>
        <v>0</v>
      </c>
      <c r="T1383" s="16">
        <f t="shared" si="278"/>
        <v>0.16666666666666666</v>
      </c>
      <c r="U1383" s="16">
        <f t="shared" si="279"/>
        <v>4</v>
      </c>
      <c r="W1383" s="15">
        <f t="shared" si="280"/>
        <v>0</v>
      </c>
      <c r="X1383" s="15">
        <f t="shared" si="281"/>
        <v>0</v>
      </c>
      <c r="Y1383" s="15">
        <f t="shared" si="282"/>
        <v>1</v>
      </c>
      <c r="Z1383" s="15">
        <f t="shared" si="283"/>
        <v>1</v>
      </c>
      <c r="AA1383" s="15">
        <f t="shared" si="284"/>
        <v>0</v>
      </c>
    </row>
    <row r="1384" spans="1:27" x14ac:dyDescent="0.25">
      <c r="A1384" t="s">
        <v>12</v>
      </c>
      <c r="B1384" t="s">
        <v>3659</v>
      </c>
      <c r="C1384">
        <v>30113006188341</v>
      </c>
      <c r="D1384" t="s">
        <v>3660</v>
      </c>
      <c r="E1384" t="s">
        <v>3661</v>
      </c>
      <c r="F1384">
        <v>2016</v>
      </c>
      <c r="G1384" t="s">
        <v>3662</v>
      </c>
      <c r="H1384" t="s">
        <v>3663</v>
      </c>
      <c r="I1384">
        <v>36</v>
      </c>
      <c r="J1384">
        <v>5</v>
      </c>
      <c r="K1384">
        <v>11</v>
      </c>
      <c r="L1384">
        <v>1</v>
      </c>
      <c r="N1384" s="15" t="str">
        <f t="shared" si="273"/>
        <v>2016</v>
      </c>
      <c r="O1384" s="15" t="str">
        <f t="shared" si="274"/>
        <v>06</v>
      </c>
      <c r="P1384" s="15">
        <f t="shared" si="275"/>
        <v>201606</v>
      </c>
      <c r="Q1384" s="15">
        <f t="shared" si="285"/>
        <v>202010</v>
      </c>
      <c r="R1384" s="15">
        <f t="shared" si="276"/>
        <v>41</v>
      </c>
      <c r="S1384" s="15">
        <f t="shared" si="277"/>
        <v>12</v>
      </c>
      <c r="T1384" s="16">
        <f t="shared" si="278"/>
        <v>4.416666666666667</v>
      </c>
      <c r="U1384" s="16">
        <f t="shared" si="279"/>
        <v>9.2830188679245271</v>
      </c>
      <c r="W1384" s="15">
        <f t="shared" si="280"/>
        <v>1</v>
      </c>
      <c r="X1384" s="15">
        <f t="shared" si="281"/>
        <v>0</v>
      </c>
      <c r="Y1384" s="15">
        <f t="shared" si="282"/>
        <v>0</v>
      </c>
      <c r="Z1384" s="15">
        <f t="shared" si="283"/>
        <v>0</v>
      </c>
      <c r="AA1384" s="15">
        <f t="shared" si="284"/>
        <v>0</v>
      </c>
    </row>
    <row r="1385" spans="1:27" x14ac:dyDescent="0.25">
      <c r="A1385" t="s">
        <v>12</v>
      </c>
      <c r="B1385" t="s">
        <v>3659</v>
      </c>
      <c r="C1385">
        <v>30113006447341</v>
      </c>
      <c r="D1385" t="s">
        <v>4165</v>
      </c>
      <c r="E1385" t="s">
        <v>3661</v>
      </c>
      <c r="F1385">
        <v>2016</v>
      </c>
      <c r="G1385" t="s">
        <v>4166</v>
      </c>
      <c r="H1385" t="s">
        <v>4167</v>
      </c>
      <c r="I1385">
        <v>35</v>
      </c>
      <c r="J1385">
        <v>8</v>
      </c>
      <c r="K1385">
        <v>7</v>
      </c>
      <c r="L1385">
        <v>0</v>
      </c>
      <c r="N1385" s="15" t="str">
        <f t="shared" si="273"/>
        <v>2017</v>
      </c>
      <c r="O1385" s="15" t="str">
        <f t="shared" si="274"/>
        <v>01</v>
      </c>
      <c r="P1385" s="15">
        <f t="shared" si="275"/>
        <v>201701</v>
      </c>
      <c r="Q1385" s="15">
        <f t="shared" si="285"/>
        <v>202010</v>
      </c>
      <c r="R1385" s="15">
        <f t="shared" si="276"/>
        <v>43</v>
      </c>
      <c r="S1385" s="15">
        <f t="shared" si="277"/>
        <v>7</v>
      </c>
      <c r="T1385" s="16">
        <f t="shared" si="278"/>
        <v>3.8333333333333335</v>
      </c>
      <c r="U1385" s="16">
        <f t="shared" si="279"/>
        <v>11.217391304347826</v>
      </c>
      <c r="W1385" s="15">
        <f t="shared" si="280"/>
        <v>1</v>
      </c>
      <c r="X1385" s="15">
        <f t="shared" si="281"/>
        <v>0</v>
      </c>
      <c r="Y1385" s="15">
        <f t="shared" si="282"/>
        <v>0</v>
      </c>
      <c r="Z1385" s="15">
        <f t="shared" si="283"/>
        <v>0</v>
      </c>
      <c r="AA1385" s="15">
        <f t="shared" si="284"/>
        <v>0</v>
      </c>
    </row>
    <row r="1386" spans="1:27" x14ac:dyDescent="0.25">
      <c r="A1386" t="s">
        <v>12</v>
      </c>
      <c r="B1386" t="s">
        <v>3659</v>
      </c>
      <c r="C1386">
        <v>30113006568716</v>
      </c>
      <c r="D1386" t="s">
        <v>4997</v>
      </c>
      <c r="E1386" t="s">
        <v>3661</v>
      </c>
      <c r="F1386">
        <v>2017</v>
      </c>
      <c r="G1386" t="s">
        <v>4998</v>
      </c>
      <c r="H1386" t="s">
        <v>4999</v>
      </c>
      <c r="I1386">
        <v>25</v>
      </c>
      <c r="J1386">
        <v>3</v>
      </c>
      <c r="K1386">
        <v>10</v>
      </c>
      <c r="L1386">
        <v>0</v>
      </c>
      <c r="N1386" s="15" t="str">
        <f t="shared" si="273"/>
        <v>2018</v>
      </c>
      <c r="O1386" s="15" t="str">
        <f t="shared" si="274"/>
        <v>02</v>
      </c>
      <c r="P1386" s="15">
        <f t="shared" si="275"/>
        <v>201802</v>
      </c>
      <c r="Q1386" s="15">
        <f t="shared" si="285"/>
        <v>202010</v>
      </c>
      <c r="R1386" s="15">
        <f t="shared" si="276"/>
        <v>28</v>
      </c>
      <c r="S1386" s="15">
        <f t="shared" si="277"/>
        <v>10</v>
      </c>
      <c r="T1386" s="16">
        <f t="shared" si="278"/>
        <v>2.75</v>
      </c>
      <c r="U1386" s="16">
        <f t="shared" si="279"/>
        <v>10.181818181818182</v>
      </c>
      <c r="W1386" s="15">
        <f t="shared" si="280"/>
        <v>1</v>
      </c>
      <c r="X1386" s="15">
        <f t="shared" si="281"/>
        <v>0</v>
      </c>
      <c r="Y1386" s="15">
        <f t="shared" si="282"/>
        <v>0</v>
      </c>
      <c r="Z1386" s="15">
        <f t="shared" si="283"/>
        <v>0</v>
      </c>
      <c r="AA1386" s="15">
        <f t="shared" si="284"/>
        <v>0</v>
      </c>
    </row>
    <row r="1387" spans="1:27" x14ac:dyDescent="0.25">
      <c r="A1387" t="s">
        <v>12</v>
      </c>
      <c r="B1387" t="s">
        <v>3659</v>
      </c>
      <c r="C1387">
        <v>30113006872712</v>
      </c>
      <c r="D1387" t="s">
        <v>7232</v>
      </c>
      <c r="E1387" t="s">
        <v>3661</v>
      </c>
      <c r="F1387">
        <v>2019</v>
      </c>
      <c r="G1387" t="s">
        <v>7233</v>
      </c>
      <c r="H1387" t="s">
        <v>7195</v>
      </c>
      <c r="I1387">
        <v>1</v>
      </c>
      <c r="J1387">
        <v>0</v>
      </c>
      <c r="N1387" s="15" t="str">
        <f t="shared" si="273"/>
        <v>2020</v>
      </c>
      <c r="O1387" s="15" t="str">
        <f t="shared" si="274"/>
        <v>02</v>
      </c>
      <c r="P1387" s="15">
        <f t="shared" si="275"/>
        <v>202002</v>
      </c>
      <c r="Q1387" s="15">
        <f t="shared" si="285"/>
        <v>202009</v>
      </c>
      <c r="R1387" s="15">
        <f t="shared" si="276"/>
        <v>1</v>
      </c>
      <c r="S1387" s="15">
        <f t="shared" si="277"/>
        <v>0</v>
      </c>
      <c r="T1387" s="16">
        <f t="shared" si="278"/>
        <v>0.75</v>
      </c>
      <c r="U1387" s="16">
        <f t="shared" si="279"/>
        <v>1</v>
      </c>
      <c r="W1387" s="15">
        <f t="shared" si="280"/>
        <v>0</v>
      </c>
      <c r="X1387" s="15">
        <f t="shared" si="281"/>
        <v>0</v>
      </c>
      <c r="Y1387" s="15">
        <f t="shared" si="282"/>
        <v>1</v>
      </c>
      <c r="Z1387" s="15">
        <f t="shared" si="283"/>
        <v>1</v>
      </c>
      <c r="AA1387" s="15">
        <f t="shared" si="284"/>
        <v>0</v>
      </c>
    </row>
    <row r="1388" spans="1:27" x14ac:dyDescent="0.25">
      <c r="A1388" t="s">
        <v>12</v>
      </c>
      <c r="B1388" t="s">
        <v>3659</v>
      </c>
      <c r="C1388">
        <v>30113006910207</v>
      </c>
      <c r="D1388" t="s">
        <v>7646</v>
      </c>
      <c r="E1388" t="s">
        <v>3661</v>
      </c>
      <c r="F1388">
        <v>2020</v>
      </c>
      <c r="G1388" t="s">
        <v>7647</v>
      </c>
      <c r="H1388" t="s">
        <v>7648</v>
      </c>
      <c r="I1388">
        <v>3</v>
      </c>
      <c r="J1388">
        <v>0</v>
      </c>
      <c r="N1388" s="15" t="str">
        <f t="shared" si="273"/>
        <v>2020</v>
      </c>
      <c r="O1388" s="15" t="str">
        <f t="shared" si="274"/>
        <v>06</v>
      </c>
      <c r="P1388" s="15">
        <f t="shared" si="275"/>
        <v>202006</v>
      </c>
      <c r="Q1388" s="15">
        <f t="shared" si="285"/>
        <v>202010</v>
      </c>
      <c r="R1388" s="15">
        <f t="shared" si="276"/>
        <v>3</v>
      </c>
      <c r="S1388" s="15">
        <f t="shared" si="277"/>
        <v>0</v>
      </c>
      <c r="T1388" s="16">
        <f t="shared" si="278"/>
        <v>0.41666666666666669</v>
      </c>
      <c r="U1388" s="16">
        <f t="shared" si="279"/>
        <v>3</v>
      </c>
      <c r="W1388" s="15">
        <f t="shared" si="280"/>
        <v>0</v>
      </c>
      <c r="X1388" s="15">
        <f t="shared" si="281"/>
        <v>0</v>
      </c>
      <c r="Y1388" s="15">
        <f t="shared" si="282"/>
        <v>1</v>
      </c>
      <c r="Z1388" s="15">
        <f t="shared" si="283"/>
        <v>1</v>
      </c>
      <c r="AA1388" s="15">
        <f t="shared" si="284"/>
        <v>0</v>
      </c>
    </row>
    <row r="1389" spans="1:27" x14ac:dyDescent="0.25">
      <c r="A1389" t="s">
        <v>12</v>
      </c>
      <c r="B1389" t="s">
        <v>676</v>
      </c>
      <c r="C1389">
        <v>30113006774785</v>
      </c>
      <c r="D1389" t="s">
        <v>6454</v>
      </c>
      <c r="E1389" t="s">
        <v>6455</v>
      </c>
      <c r="F1389">
        <v>2019</v>
      </c>
      <c r="G1389" t="s">
        <v>6456</v>
      </c>
      <c r="H1389" t="s">
        <v>6457</v>
      </c>
      <c r="I1389">
        <v>4</v>
      </c>
      <c r="J1389">
        <v>0</v>
      </c>
      <c r="N1389" s="15" t="str">
        <f t="shared" si="273"/>
        <v>2019</v>
      </c>
      <c r="O1389" s="15" t="str">
        <f t="shared" si="274"/>
        <v>07</v>
      </c>
      <c r="P1389" s="15">
        <f t="shared" si="275"/>
        <v>201907</v>
      </c>
      <c r="Q1389" s="15">
        <f t="shared" si="285"/>
        <v>202010</v>
      </c>
      <c r="R1389" s="15">
        <f t="shared" si="276"/>
        <v>4</v>
      </c>
      <c r="S1389" s="15">
        <f t="shared" si="277"/>
        <v>0</v>
      </c>
      <c r="T1389" s="16">
        <f t="shared" si="278"/>
        <v>1.3333333333333333</v>
      </c>
      <c r="U1389" s="16">
        <f t="shared" si="279"/>
        <v>3</v>
      </c>
      <c r="W1389" s="15">
        <f t="shared" si="280"/>
        <v>0</v>
      </c>
      <c r="X1389" s="15">
        <f t="shared" si="281"/>
        <v>0</v>
      </c>
      <c r="Y1389" s="15">
        <f t="shared" si="282"/>
        <v>1</v>
      </c>
      <c r="Z1389" s="15">
        <f t="shared" si="283"/>
        <v>1</v>
      </c>
      <c r="AA1389" s="15">
        <f t="shared" si="284"/>
        <v>0</v>
      </c>
    </row>
    <row r="1390" spans="1:27" x14ac:dyDescent="0.25">
      <c r="A1390" t="s">
        <v>12</v>
      </c>
      <c r="B1390" t="s">
        <v>4431</v>
      </c>
      <c r="C1390">
        <v>30113006736024</v>
      </c>
      <c r="D1390" t="s">
        <v>6051</v>
      </c>
      <c r="E1390" t="s">
        <v>4433</v>
      </c>
      <c r="F1390">
        <v>2015</v>
      </c>
      <c r="G1390" t="s">
        <v>6052</v>
      </c>
      <c r="H1390" t="s">
        <v>6053</v>
      </c>
      <c r="I1390">
        <v>19</v>
      </c>
      <c r="J1390">
        <v>1</v>
      </c>
      <c r="K1390">
        <v>12</v>
      </c>
      <c r="L1390">
        <v>0</v>
      </c>
      <c r="N1390" s="15" t="str">
        <f t="shared" si="273"/>
        <v>2019</v>
      </c>
      <c r="O1390" s="15" t="str">
        <f t="shared" si="274"/>
        <v>03</v>
      </c>
      <c r="P1390" s="15">
        <f t="shared" si="275"/>
        <v>201903</v>
      </c>
      <c r="Q1390" s="15">
        <f t="shared" si="285"/>
        <v>202010</v>
      </c>
      <c r="R1390" s="15">
        <f t="shared" si="276"/>
        <v>20</v>
      </c>
      <c r="S1390" s="15">
        <f t="shared" si="277"/>
        <v>12</v>
      </c>
      <c r="T1390" s="16">
        <f t="shared" si="278"/>
        <v>1.6666666666666667</v>
      </c>
      <c r="U1390" s="16">
        <f t="shared" si="279"/>
        <v>12</v>
      </c>
      <c r="W1390" s="15">
        <f t="shared" si="280"/>
        <v>0</v>
      </c>
      <c r="X1390" s="15">
        <f t="shared" si="281"/>
        <v>0</v>
      </c>
      <c r="Y1390" s="15">
        <f t="shared" si="282"/>
        <v>0</v>
      </c>
      <c r="Z1390" s="15">
        <f t="shared" si="283"/>
        <v>0</v>
      </c>
      <c r="AA1390" s="15">
        <f t="shared" si="284"/>
        <v>0</v>
      </c>
    </row>
    <row r="1391" spans="1:27" x14ac:dyDescent="0.25">
      <c r="A1391" t="s">
        <v>12</v>
      </c>
      <c r="B1391" t="s">
        <v>4431</v>
      </c>
      <c r="C1391">
        <v>30113006481597</v>
      </c>
      <c r="D1391" t="s">
        <v>4432</v>
      </c>
      <c r="E1391" t="s">
        <v>4433</v>
      </c>
      <c r="F1391">
        <v>2017</v>
      </c>
      <c r="G1391" t="s">
        <v>4434</v>
      </c>
      <c r="H1391" t="s">
        <v>4435</v>
      </c>
      <c r="I1391">
        <v>40</v>
      </c>
      <c r="J1391">
        <v>11</v>
      </c>
      <c r="K1391">
        <v>10</v>
      </c>
      <c r="L1391">
        <v>5</v>
      </c>
      <c r="N1391" s="15" t="str">
        <f t="shared" si="273"/>
        <v>2017</v>
      </c>
      <c r="O1391" s="15" t="str">
        <f t="shared" si="274"/>
        <v>05</v>
      </c>
      <c r="P1391" s="15">
        <f t="shared" si="275"/>
        <v>201705</v>
      </c>
      <c r="Q1391" s="15">
        <f t="shared" si="285"/>
        <v>202010</v>
      </c>
      <c r="R1391" s="15">
        <f t="shared" si="276"/>
        <v>51</v>
      </c>
      <c r="S1391" s="15">
        <f t="shared" si="277"/>
        <v>15</v>
      </c>
      <c r="T1391" s="16">
        <f t="shared" si="278"/>
        <v>3.5</v>
      </c>
      <c r="U1391" s="16">
        <f t="shared" si="279"/>
        <v>14.571428571428571</v>
      </c>
      <c r="W1391" s="15">
        <f t="shared" si="280"/>
        <v>1</v>
      </c>
      <c r="X1391" s="15">
        <f t="shared" si="281"/>
        <v>0</v>
      </c>
      <c r="Y1391" s="15">
        <f t="shared" si="282"/>
        <v>0</v>
      </c>
      <c r="Z1391" s="15">
        <f t="shared" si="283"/>
        <v>0</v>
      </c>
      <c r="AA1391" s="15">
        <f t="shared" si="284"/>
        <v>0</v>
      </c>
    </row>
    <row r="1392" spans="1:27" x14ac:dyDescent="0.25">
      <c r="A1392" t="s">
        <v>12</v>
      </c>
      <c r="B1392" t="s">
        <v>4431</v>
      </c>
      <c r="C1392">
        <v>30113006502566</v>
      </c>
      <c r="D1392" t="s">
        <v>4432</v>
      </c>
      <c r="E1392" t="s">
        <v>4433</v>
      </c>
      <c r="F1392">
        <v>2017</v>
      </c>
      <c r="G1392" t="s">
        <v>4505</v>
      </c>
      <c r="H1392" t="s">
        <v>4506</v>
      </c>
      <c r="I1392">
        <v>32</v>
      </c>
      <c r="J1392">
        <v>15</v>
      </c>
      <c r="K1392">
        <v>9</v>
      </c>
      <c r="L1392">
        <v>7</v>
      </c>
      <c r="N1392" s="15" t="str">
        <f t="shared" si="273"/>
        <v>2017</v>
      </c>
      <c r="O1392" s="15" t="str">
        <f t="shared" si="274"/>
        <v>09</v>
      </c>
      <c r="P1392" s="15">
        <f t="shared" si="275"/>
        <v>201709</v>
      </c>
      <c r="Q1392" s="15">
        <f t="shared" si="285"/>
        <v>202010</v>
      </c>
      <c r="R1392" s="15">
        <f t="shared" si="276"/>
        <v>47</v>
      </c>
      <c r="S1392" s="15">
        <f t="shared" si="277"/>
        <v>16</v>
      </c>
      <c r="T1392" s="16">
        <f t="shared" si="278"/>
        <v>3.1666666666666665</v>
      </c>
      <c r="U1392" s="16">
        <f t="shared" si="279"/>
        <v>14.842105263157896</v>
      </c>
      <c r="W1392" s="15">
        <f t="shared" si="280"/>
        <v>1</v>
      </c>
      <c r="X1392" s="15">
        <f t="shared" si="281"/>
        <v>0</v>
      </c>
      <c r="Y1392" s="15">
        <f t="shared" si="282"/>
        <v>0</v>
      </c>
      <c r="Z1392" s="15">
        <f t="shared" si="283"/>
        <v>0</v>
      </c>
      <c r="AA1392" s="15">
        <f t="shared" si="284"/>
        <v>0</v>
      </c>
    </row>
    <row r="1393" spans="1:27" x14ac:dyDescent="0.25">
      <c r="A1393" t="s">
        <v>12</v>
      </c>
      <c r="B1393" t="s">
        <v>4431</v>
      </c>
      <c r="C1393">
        <v>30113006852854</v>
      </c>
      <c r="D1393" t="s">
        <v>4432</v>
      </c>
      <c r="E1393" t="s">
        <v>4433</v>
      </c>
      <c r="F1393">
        <v>2017</v>
      </c>
      <c r="G1393" t="s">
        <v>6864</v>
      </c>
      <c r="H1393" t="s">
        <v>6865</v>
      </c>
      <c r="I1393">
        <v>6</v>
      </c>
      <c r="J1393">
        <v>0</v>
      </c>
      <c r="K1393">
        <v>1</v>
      </c>
      <c r="L1393">
        <v>0</v>
      </c>
      <c r="N1393" s="15" t="str">
        <f t="shared" si="273"/>
        <v>2019</v>
      </c>
      <c r="O1393" s="15" t="str">
        <f t="shared" si="274"/>
        <v>12</v>
      </c>
      <c r="P1393" s="15">
        <f t="shared" si="275"/>
        <v>201912</v>
      </c>
      <c r="Q1393" s="15">
        <f t="shared" si="285"/>
        <v>202010</v>
      </c>
      <c r="R1393" s="15">
        <f t="shared" si="276"/>
        <v>6</v>
      </c>
      <c r="S1393" s="15">
        <f t="shared" si="277"/>
        <v>1</v>
      </c>
      <c r="T1393" s="16">
        <f t="shared" si="278"/>
        <v>0.91666666666666663</v>
      </c>
      <c r="U1393" s="16">
        <f t="shared" si="279"/>
        <v>6</v>
      </c>
      <c r="W1393" s="15">
        <f t="shared" si="280"/>
        <v>0</v>
      </c>
      <c r="X1393" s="15">
        <f t="shared" si="281"/>
        <v>0</v>
      </c>
      <c r="Y1393" s="15">
        <f t="shared" si="282"/>
        <v>1</v>
      </c>
      <c r="Z1393" s="15">
        <f t="shared" si="283"/>
        <v>1</v>
      </c>
      <c r="AA1393" s="15">
        <f t="shared" si="284"/>
        <v>0</v>
      </c>
    </row>
    <row r="1394" spans="1:27" x14ac:dyDescent="0.25">
      <c r="A1394" t="s">
        <v>12</v>
      </c>
      <c r="B1394" t="s">
        <v>4431</v>
      </c>
      <c r="C1394">
        <v>30113006789320</v>
      </c>
      <c r="D1394" t="s">
        <v>5774</v>
      </c>
      <c r="E1394" t="s">
        <v>4433</v>
      </c>
      <c r="F1394">
        <v>2018</v>
      </c>
      <c r="G1394" t="s">
        <v>5775</v>
      </c>
      <c r="H1394" t="s">
        <v>5776</v>
      </c>
      <c r="I1394">
        <v>27</v>
      </c>
      <c r="J1394">
        <v>3</v>
      </c>
      <c r="K1394">
        <v>19</v>
      </c>
      <c r="L1394">
        <v>2</v>
      </c>
      <c r="N1394" s="15" t="str">
        <f t="shared" si="273"/>
        <v>2018</v>
      </c>
      <c r="O1394" s="15" t="str">
        <f t="shared" si="274"/>
        <v>12</v>
      </c>
      <c r="P1394" s="15">
        <f t="shared" si="275"/>
        <v>201812</v>
      </c>
      <c r="Q1394" s="15">
        <f t="shared" si="285"/>
        <v>202011</v>
      </c>
      <c r="R1394" s="15">
        <f t="shared" si="276"/>
        <v>30</v>
      </c>
      <c r="S1394" s="15">
        <f t="shared" si="277"/>
        <v>21</v>
      </c>
      <c r="T1394" s="16">
        <f t="shared" si="278"/>
        <v>1.9166666666666667</v>
      </c>
      <c r="U1394" s="16">
        <f t="shared" si="279"/>
        <v>15.652173913043478</v>
      </c>
      <c r="W1394" s="15">
        <f t="shared" si="280"/>
        <v>1</v>
      </c>
      <c r="X1394" s="15">
        <f t="shared" si="281"/>
        <v>0</v>
      </c>
      <c r="Y1394" s="15">
        <f t="shared" si="282"/>
        <v>0</v>
      </c>
      <c r="Z1394" s="15">
        <f t="shared" si="283"/>
        <v>0</v>
      </c>
      <c r="AA1394" s="15">
        <f t="shared" si="284"/>
        <v>0</v>
      </c>
    </row>
    <row r="1395" spans="1:27" x14ac:dyDescent="0.25">
      <c r="A1395" t="s">
        <v>12</v>
      </c>
      <c r="B1395" t="s">
        <v>4431</v>
      </c>
      <c r="C1395">
        <v>30113006856046</v>
      </c>
      <c r="D1395" t="s">
        <v>5774</v>
      </c>
      <c r="E1395" t="s">
        <v>4433</v>
      </c>
      <c r="F1395">
        <v>2018</v>
      </c>
      <c r="G1395" t="s">
        <v>6859</v>
      </c>
      <c r="H1395" t="s">
        <v>6860</v>
      </c>
      <c r="I1395">
        <v>7</v>
      </c>
      <c r="J1395">
        <v>1</v>
      </c>
      <c r="K1395">
        <v>1</v>
      </c>
      <c r="L1395">
        <v>0</v>
      </c>
      <c r="N1395" s="15" t="str">
        <f t="shared" si="273"/>
        <v>2019</v>
      </c>
      <c r="O1395" s="15" t="str">
        <f t="shared" si="274"/>
        <v>12</v>
      </c>
      <c r="P1395" s="15">
        <f t="shared" si="275"/>
        <v>201912</v>
      </c>
      <c r="Q1395" s="15">
        <f t="shared" si="285"/>
        <v>202010</v>
      </c>
      <c r="R1395" s="15">
        <f t="shared" si="276"/>
        <v>8</v>
      </c>
      <c r="S1395" s="15">
        <f t="shared" si="277"/>
        <v>1</v>
      </c>
      <c r="T1395" s="16">
        <f t="shared" si="278"/>
        <v>0.91666666666666663</v>
      </c>
      <c r="U1395" s="16">
        <f t="shared" si="279"/>
        <v>8</v>
      </c>
      <c r="W1395" s="15">
        <f t="shared" si="280"/>
        <v>0</v>
      </c>
      <c r="X1395" s="15">
        <f t="shared" si="281"/>
        <v>0</v>
      </c>
      <c r="Y1395" s="15">
        <f t="shared" si="282"/>
        <v>0</v>
      </c>
      <c r="Z1395" s="15">
        <f t="shared" si="283"/>
        <v>1</v>
      </c>
      <c r="AA1395" s="15">
        <f t="shared" si="284"/>
        <v>0</v>
      </c>
    </row>
    <row r="1396" spans="1:27" x14ac:dyDescent="0.25">
      <c r="A1396" t="s">
        <v>12</v>
      </c>
      <c r="B1396" t="s">
        <v>4431</v>
      </c>
      <c r="C1396">
        <v>30113006919299</v>
      </c>
      <c r="D1396" t="s">
        <v>7764</v>
      </c>
      <c r="E1396" t="s">
        <v>4433</v>
      </c>
      <c r="F1396">
        <v>2020</v>
      </c>
      <c r="G1396" t="s">
        <v>7765</v>
      </c>
      <c r="H1396" t="s">
        <v>7766</v>
      </c>
      <c r="I1396">
        <v>5</v>
      </c>
      <c r="J1396">
        <v>0</v>
      </c>
      <c r="N1396" s="15" t="str">
        <f t="shared" si="273"/>
        <v>2020</v>
      </c>
      <c r="O1396" s="15" t="str">
        <f t="shared" si="274"/>
        <v>07</v>
      </c>
      <c r="P1396" s="15">
        <f t="shared" si="275"/>
        <v>202007</v>
      </c>
      <c r="Q1396" s="15">
        <f t="shared" si="285"/>
        <v>202011</v>
      </c>
      <c r="R1396" s="15">
        <f t="shared" si="276"/>
        <v>5</v>
      </c>
      <c r="S1396" s="15">
        <f t="shared" si="277"/>
        <v>0</v>
      </c>
      <c r="T1396" s="16">
        <f t="shared" si="278"/>
        <v>0.33333333333333331</v>
      </c>
      <c r="U1396" s="16">
        <f t="shared" si="279"/>
        <v>5</v>
      </c>
      <c r="W1396" s="15">
        <f t="shared" si="280"/>
        <v>0</v>
      </c>
      <c r="X1396" s="15">
        <f t="shared" si="281"/>
        <v>0</v>
      </c>
      <c r="Y1396" s="15">
        <f t="shared" si="282"/>
        <v>1</v>
      </c>
      <c r="Z1396" s="15">
        <f t="shared" si="283"/>
        <v>1</v>
      </c>
      <c r="AA1396" s="15">
        <f t="shared" si="284"/>
        <v>0</v>
      </c>
    </row>
    <row r="1397" spans="1:27" x14ac:dyDescent="0.25">
      <c r="A1397" t="s">
        <v>12</v>
      </c>
      <c r="B1397" t="s">
        <v>7055</v>
      </c>
      <c r="C1397">
        <v>30113006855659</v>
      </c>
      <c r="D1397" t="s">
        <v>7095</v>
      </c>
      <c r="E1397" t="s">
        <v>7096</v>
      </c>
      <c r="F1397">
        <v>2019</v>
      </c>
      <c r="G1397" t="s">
        <v>7097</v>
      </c>
      <c r="H1397" t="s">
        <v>7098</v>
      </c>
      <c r="I1397">
        <v>3</v>
      </c>
      <c r="J1397">
        <v>2</v>
      </c>
      <c r="K1397">
        <v>0</v>
      </c>
      <c r="L1397">
        <v>1</v>
      </c>
      <c r="N1397" s="15" t="str">
        <f t="shared" si="273"/>
        <v>2019</v>
      </c>
      <c r="O1397" s="15" t="str">
        <f t="shared" si="274"/>
        <v>12</v>
      </c>
      <c r="P1397" s="15">
        <f t="shared" si="275"/>
        <v>201912</v>
      </c>
      <c r="Q1397" s="15">
        <f t="shared" si="285"/>
        <v>202002</v>
      </c>
      <c r="R1397" s="15">
        <f t="shared" si="276"/>
        <v>5</v>
      </c>
      <c r="S1397" s="15">
        <f t="shared" si="277"/>
        <v>1</v>
      </c>
      <c r="T1397" s="16">
        <f t="shared" si="278"/>
        <v>0.91666666666666663</v>
      </c>
      <c r="U1397" s="16">
        <f t="shared" si="279"/>
        <v>5</v>
      </c>
      <c r="W1397" s="15">
        <f t="shared" si="280"/>
        <v>0</v>
      </c>
      <c r="X1397" s="15">
        <f t="shared" si="281"/>
        <v>1</v>
      </c>
      <c r="Y1397" s="15">
        <f t="shared" si="282"/>
        <v>1</v>
      </c>
      <c r="Z1397" s="15">
        <f t="shared" si="283"/>
        <v>1</v>
      </c>
      <c r="AA1397" s="15">
        <f t="shared" si="284"/>
        <v>0</v>
      </c>
    </row>
    <row r="1398" spans="1:27" x14ac:dyDescent="0.25">
      <c r="A1398" t="s">
        <v>12</v>
      </c>
      <c r="B1398" t="s">
        <v>7055</v>
      </c>
      <c r="C1398">
        <v>30113006866391</v>
      </c>
      <c r="D1398" t="s">
        <v>7056</v>
      </c>
      <c r="E1398" t="s">
        <v>7057</v>
      </c>
      <c r="F1398">
        <v>2019</v>
      </c>
      <c r="G1398" t="s">
        <v>7058</v>
      </c>
      <c r="H1398" t="s">
        <v>7059</v>
      </c>
      <c r="I1398">
        <v>6</v>
      </c>
      <c r="J1398">
        <v>0</v>
      </c>
      <c r="N1398" s="15" t="str">
        <f t="shared" si="273"/>
        <v>2020</v>
      </c>
      <c r="O1398" s="15" t="str">
        <f t="shared" si="274"/>
        <v>01</v>
      </c>
      <c r="P1398" s="15">
        <f t="shared" si="275"/>
        <v>202001</v>
      </c>
      <c r="Q1398" s="15">
        <f t="shared" si="285"/>
        <v>202008</v>
      </c>
      <c r="R1398" s="15">
        <f t="shared" si="276"/>
        <v>6</v>
      </c>
      <c r="S1398" s="15">
        <f t="shared" si="277"/>
        <v>0</v>
      </c>
      <c r="T1398" s="16">
        <f t="shared" si="278"/>
        <v>0.83333333333333337</v>
      </c>
      <c r="U1398" s="16">
        <f t="shared" si="279"/>
        <v>6</v>
      </c>
      <c r="W1398" s="15">
        <f t="shared" si="280"/>
        <v>0</v>
      </c>
      <c r="X1398" s="15">
        <f t="shared" si="281"/>
        <v>0</v>
      </c>
      <c r="Y1398" s="15">
        <f t="shared" si="282"/>
        <v>1</v>
      </c>
      <c r="Z1398" s="15">
        <f t="shared" si="283"/>
        <v>1</v>
      </c>
      <c r="AA1398" s="15">
        <f t="shared" si="284"/>
        <v>0</v>
      </c>
    </row>
    <row r="1399" spans="1:27" x14ac:dyDescent="0.25">
      <c r="A1399" t="s">
        <v>12</v>
      </c>
      <c r="B1399" t="s">
        <v>1271</v>
      </c>
      <c r="C1399">
        <v>30113005824276</v>
      </c>
      <c r="D1399" t="s">
        <v>8031</v>
      </c>
      <c r="E1399" t="s">
        <v>4108</v>
      </c>
      <c r="F1399">
        <v>2020</v>
      </c>
      <c r="G1399" t="s">
        <v>8032</v>
      </c>
      <c r="H1399" t="s">
        <v>8032</v>
      </c>
      <c r="I1399">
        <v>0</v>
      </c>
      <c r="J1399">
        <v>0</v>
      </c>
      <c r="N1399" s="15" t="str">
        <f t="shared" si="273"/>
        <v>2020</v>
      </c>
      <c r="O1399" s="15" t="str">
        <f t="shared" si="274"/>
        <v>10</v>
      </c>
      <c r="P1399" s="15">
        <f t="shared" si="275"/>
        <v>202010</v>
      </c>
      <c r="Q1399" s="15">
        <f t="shared" si="285"/>
        <v>202010</v>
      </c>
      <c r="R1399" s="15">
        <f t="shared" si="276"/>
        <v>0</v>
      </c>
      <c r="S1399" s="15">
        <f t="shared" si="277"/>
        <v>0</v>
      </c>
      <c r="T1399" s="16">
        <f t="shared" si="278"/>
        <v>8.3333333333333329E-2</v>
      </c>
      <c r="U1399" s="16">
        <f t="shared" si="279"/>
        <v>0</v>
      </c>
      <c r="W1399" s="15">
        <f t="shared" si="280"/>
        <v>0</v>
      </c>
      <c r="X1399" s="15">
        <f t="shared" si="281"/>
        <v>0</v>
      </c>
      <c r="Y1399" s="15">
        <f t="shared" si="282"/>
        <v>1</v>
      </c>
      <c r="Z1399" s="15">
        <f t="shared" si="283"/>
        <v>1</v>
      </c>
      <c r="AA1399" s="15">
        <f t="shared" si="284"/>
        <v>0</v>
      </c>
    </row>
    <row r="1400" spans="1:27" x14ac:dyDescent="0.25">
      <c r="A1400" t="s">
        <v>12</v>
      </c>
      <c r="B1400" t="s">
        <v>1271</v>
      </c>
      <c r="C1400">
        <v>30113006559244</v>
      </c>
      <c r="D1400" t="s">
        <v>4933</v>
      </c>
      <c r="E1400" t="s">
        <v>4934</v>
      </c>
      <c r="F1400">
        <v>2012</v>
      </c>
      <c r="G1400" t="s">
        <v>4935</v>
      </c>
      <c r="H1400" t="s">
        <v>4936</v>
      </c>
      <c r="I1400">
        <v>26</v>
      </c>
      <c r="J1400">
        <v>2</v>
      </c>
      <c r="K1400">
        <v>11</v>
      </c>
      <c r="L1400">
        <v>2</v>
      </c>
      <c r="N1400" s="15" t="str">
        <f t="shared" si="273"/>
        <v>2018</v>
      </c>
      <c r="O1400" s="15" t="str">
        <f t="shared" si="274"/>
        <v>03</v>
      </c>
      <c r="P1400" s="15">
        <f t="shared" si="275"/>
        <v>201803</v>
      </c>
      <c r="Q1400" s="15">
        <f t="shared" si="285"/>
        <v>202009</v>
      </c>
      <c r="R1400" s="15">
        <f t="shared" si="276"/>
        <v>28</v>
      </c>
      <c r="S1400" s="15">
        <f t="shared" si="277"/>
        <v>13</v>
      </c>
      <c r="T1400" s="16">
        <f t="shared" si="278"/>
        <v>2.6666666666666665</v>
      </c>
      <c r="U1400" s="16">
        <f t="shared" si="279"/>
        <v>10.5</v>
      </c>
      <c r="W1400" s="15">
        <f t="shared" si="280"/>
        <v>1</v>
      </c>
      <c r="X1400" s="15">
        <f t="shared" si="281"/>
        <v>0</v>
      </c>
      <c r="Y1400" s="15">
        <f t="shared" si="282"/>
        <v>0</v>
      </c>
      <c r="Z1400" s="15">
        <f t="shared" si="283"/>
        <v>0</v>
      </c>
      <c r="AA1400" s="15">
        <f t="shared" si="284"/>
        <v>0</v>
      </c>
    </row>
    <row r="1401" spans="1:27" x14ac:dyDescent="0.25">
      <c r="A1401" t="s">
        <v>12</v>
      </c>
      <c r="B1401" t="s">
        <v>1271</v>
      </c>
      <c r="C1401">
        <v>30113005534719</v>
      </c>
      <c r="D1401" t="s">
        <v>1272</v>
      </c>
      <c r="E1401" t="s">
        <v>1273</v>
      </c>
      <c r="F1401">
        <v>2012</v>
      </c>
      <c r="G1401" t="s">
        <v>1274</v>
      </c>
      <c r="H1401" t="s">
        <v>1275</v>
      </c>
      <c r="I1401">
        <v>76</v>
      </c>
      <c r="J1401">
        <v>19</v>
      </c>
      <c r="K1401">
        <v>13</v>
      </c>
      <c r="L1401">
        <v>2</v>
      </c>
      <c r="N1401" s="15" t="str">
        <f t="shared" si="273"/>
        <v>2012</v>
      </c>
      <c r="O1401" s="15" t="str">
        <f t="shared" si="274"/>
        <v>10</v>
      </c>
      <c r="P1401" s="15">
        <f t="shared" si="275"/>
        <v>201210</v>
      </c>
      <c r="Q1401" s="15">
        <f t="shared" si="285"/>
        <v>202010</v>
      </c>
      <c r="R1401" s="15">
        <f t="shared" si="276"/>
        <v>95</v>
      </c>
      <c r="S1401" s="15">
        <f t="shared" si="277"/>
        <v>15</v>
      </c>
      <c r="T1401" s="16">
        <f t="shared" si="278"/>
        <v>8.0833333333333339</v>
      </c>
      <c r="U1401" s="16">
        <f t="shared" si="279"/>
        <v>11.752577319587628</v>
      </c>
      <c r="W1401" s="15">
        <f t="shared" si="280"/>
        <v>1</v>
      </c>
      <c r="X1401" s="15">
        <f t="shared" si="281"/>
        <v>0</v>
      </c>
      <c r="Y1401" s="15">
        <f t="shared" si="282"/>
        <v>0</v>
      </c>
      <c r="Z1401" s="15">
        <f t="shared" si="283"/>
        <v>0</v>
      </c>
      <c r="AA1401" s="15">
        <f t="shared" si="284"/>
        <v>0</v>
      </c>
    </row>
    <row r="1402" spans="1:27" x14ac:dyDescent="0.25">
      <c r="A1402" t="s">
        <v>12</v>
      </c>
      <c r="B1402" t="s">
        <v>1271</v>
      </c>
      <c r="C1402">
        <v>30113006005552</v>
      </c>
      <c r="D1402" t="s">
        <v>2197</v>
      </c>
      <c r="F1402">
        <v>2011</v>
      </c>
      <c r="G1402" t="s">
        <v>2198</v>
      </c>
      <c r="H1402" t="s">
        <v>2199</v>
      </c>
      <c r="I1402">
        <v>34</v>
      </c>
      <c r="J1402">
        <v>25</v>
      </c>
      <c r="K1402">
        <v>12</v>
      </c>
      <c r="L1402">
        <v>5</v>
      </c>
      <c r="N1402" s="15" t="str">
        <f t="shared" si="273"/>
        <v>2014</v>
      </c>
      <c r="O1402" s="15" t="str">
        <f t="shared" si="274"/>
        <v>10</v>
      </c>
      <c r="P1402" s="15">
        <f t="shared" si="275"/>
        <v>201410</v>
      </c>
      <c r="Q1402" s="15">
        <f t="shared" si="285"/>
        <v>202010</v>
      </c>
      <c r="R1402" s="15">
        <f t="shared" si="276"/>
        <v>59</v>
      </c>
      <c r="S1402" s="15">
        <f t="shared" si="277"/>
        <v>17</v>
      </c>
      <c r="T1402" s="16">
        <f t="shared" si="278"/>
        <v>6.083333333333333</v>
      </c>
      <c r="U1402" s="16">
        <f t="shared" si="279"/>
        <v>9.6986301369863011</v>
      </c>
      <c r="W1402" s="15">
        <f t="shared" si="280"/>
        <v>1</v>
      </c>
      <c r="X1402" s="15">
        <f t="shared" si="281"/>
        <v>0</v>
      </c>
      <c r="Y1402" s="15">
        <f t="shared" si="282"/>
        <v>0</v>
      </c>
      <c r="Z1402" s="15">
        <f t="shared" si="283"/>
        <v>0</v>
      </c>
      <c r="AA1402" s="15">
        <f t="shared" si="284"/>
        <v>0</v>
      </c>
    </row>
    <row r="1403" spans="1:27" x14ac:dyDescent="0.25">
      <c r="A1403" t="s">
        <v>12</v>
      </c>
      <c r="B1403" t="s">
        <v>1271</v>
      </c>
      <c r="C1403">
        <v>30113006437193</v>
      </c>
      <c r="D1403" t="s">
        <v>4107</v>
      </c>
      <c r="E1403" t="s">
        <v>4108</v>
      </c>
      <c r="F1403">
        <v>2016</v>
      </c>
      <c r="G1403" t="s">
        <v>4109</v>
      </c>
      <c r="H1403" t="s">
        <v>4110</v>
      </c>
      <c r="I1403">
        <v>30</v>
      </c>
      <c r="J1403">
        <v>6</v>
      </c>
      <c r="K1403">
        <v>14</v>
      </c>
      <c r="L1403">
        <v>0</v>
      </c>
      <c r="N1403" s="15" t="str">
        <f t="shared" si="273"/>
        <v>2016</v>
      </c>
      <c r="O1403" s="15" t="str">
        <f t="shared" si="274"/>
        <v>12</v>
      </c>
      <c r="P1403" s="15">
        <f t="shared" si="275"/>
        <v>201612</v>
      </c>
      <c r="Q1403" s="15">
        <f t="shared" si="285"/>
        <v>202011</v>
      </c>
      <c r="R1403" s="15">
        <f t="shared" si="276"/>
        <v>36</v>
      </c>
      <c r="S1403" s="15">
        <f t="shared" si="277"/>
        <v>14</v>
      </c>
      <c r="T1403" s="16">
        <f t="shared" si="278"/>
        <v>3.9166666666666665</v>
      </c>
      <c r="U1403" s="16">
        <f t="shared" si="279"/>
        <v>9.1914893617021285</v>
      </c>
      <c r="W1403" s="15">
        <f t="shared" si="280"/>
        <v>1</v>
      </c>
      <c r="X1403" s="15">
        <f t="shared" si="281"/>
        <v>0</v>
      </c>
      <c r="Y1403" s="15">
        <f t="shared" si="282"/>
        <v>0</v>
      </c>
      <c r="Z1403" s="15">
        <f t="shared" si="283"/>
        <v>0</v>
      </c>
      <c r="AA1403" s="15">
        <f t="shared" si="284"/>
        <v>0</v>
      </c>
    </row>
    <row r="1404" spans="1:27" x14ac:dyDescent="0.25">
      <c r="A1404" t="s">
        <v>12</v>
      </c>
      <c r="B1404" t="s">
        <v>1271</v>
      </c>
      <c r="C1404">
        <v>30113006681337</v>
      </c>
      <c r="D1404" t="s">
        <v>4107</v>
      </c>
      <c r="E1404" t="s">
        <v>4108</v>
      </c>
      <c r="F1404">
        <v>2016</v>
      </c>
      <c r="G1404" t="s">
        <v>5887</v>
      </c>
      <c r="H1404" t="s">
        <v>5888</v>
      </c>
      <c r="I1404">
        <v>13</v>
      </c>
      <c r="J1404">
        <v>1</v>
      </c>
      <c r="K1404">
        <v>11</v>
      </c>
      <c r="L1404">
        <v>1</v>
      </c>
      <c r="N1404" s="15" t="str">
        <f t="shared" si="273"/>
        <v>2019</v>
      </c>
      <c r="O1404" s="15" t="str">
        <f t="shared" si="274"/>
        <v>01</v>
      </c>
      <c r="P1404" s="15">
        <f t="shared" si="275"/>
        <v>201901</v>
      </c>
      <c r="Q1404" s="15">
        <f t="shared" si="285"/>
        <v>202010</v>
      </c>
      <c r="R1404" s="15">
        <f t="shared" si="276"/>
        <v>14</v>
      </c>
      <c r="S1404" s="15">
        <f t="shared" si="277"/>
        <v>12</v>
      </c>
      <c r="T1404" s="16">
        <f t="shared" si="278"/>
        <v>1.8333333333333333</v>
      </c>
      <c r="U1404" s="16">
        <f t="shared" si="279"/>
        <v>7.6363636363636367</v>
      </c>
      <c r="W1404" s="15">
        <f t="shared" si="280"/>
        <v>0</v>
      </c>
      <c r="X1404" s="15">
        <f t="shared" si="281"/>
        <v>0</v>
      </c>
      <c r="Y1404" s="15">
        <f t="shared" si="282"/>
        <v>0</v>
      </c>
      <c r="Z1404" s="15">
        <f t="shared" si="283"/>
        <v>0</v>
      </c>
      <c r="AA1404" s="15">
        <f t="shared" si="284"/>
        <v>0</v>
      </c>
    </row>
    <row r="1405" spans="1:27" x14ac:dyDescent="0.25">
      <c r="A1405" t="s">
        <v>12</v>
      </c>
      <c r="B1405" t="s">
        <v>1271</v>
      </c>
      <c r="C1405">
        <v>30113006732155</v>
      </c>
      <c r="D1405" t="s">
        <v>6092</v>
      </c>
      <c r="E1405" t="s">
        <v>6093</v>
      </c>
      <c r="F1405">
        <v>2020</v>
      </c>
      <c r="G1405" t="s">
        <v>6094</v>
      </c>
      <c r="H1405" t="s">
        <v>6095</v>
      </c>
      <c r="I1405">
        <v>20</v>
      </c>
      <c r="J1405">
        <v>0</v>
      </c>
      <c r="K1405">
        <v>14</v>
      </c>
      <c r="L1405">
        <v>0</v>
      </c>
      <c r="N1405" s="15" t="str">
        <f t="shared" si="273"/>
        <v>2019</v>
      </c>
      <c r="O1405" s="15" t="str">
        <f t="shared" si="274"/>
        <v>03</v>
      </c>
      <c r="P1405" s="15">
        <f t="shared" si="275"/>
        <v>201903</v>
      </c>
      <c r="Q1405" s="15">
        <f t="shared" si="285"/>
        <v>202010</v>
      </c>
      <c r="R1405" s="15">
        <f t="shared" si="276"/>
        <v>20</v>
      </c>
      <c r="S1405" s="15">
        <f t="shared" si="277"/>
        <v>14</v>
      </c>
      <c r="T1405" s="16">
        <f t="shared" si="278"/>
        <v>1.6666666666666667</v>
      </c>
      <c r="U1405" s="16">
        <f t="shared" si="279"/>
        <v>12</v>
      </c>
      <c r="W1405" s="15">
        <f t="shared" si="280"/>
        <v>0</v>
      </c>
      <c r="X1405" s="15">
        <f t="shared" si="281"/>
        <v>0</v>
      </c>
      <c r="Y1405" s="15">
        <f t="shared" si="282"/>
        <v>0</v>
      </c>
      <c r="Z1405" s="15">
        <f t="shared" si="283"/>
        <v>0</v>
      </c>
      <c r="AA1405" s="15">
        <f t="shared" si="284"/>
        <v>0</v>
      </c>
    </row>
    <row r="1406" spans="1:27" x14ac:dyDescent="0.25">
      <c r="A1406" t="s">
        <v>12</v>
      </c>
      <c r="B1406" t="s">
        <v>1271</v>
      </c>
      <c r="C1406">
        <v>30113006618701</v>
      </c>
      <c r="D1406" t="s">
        <v>5202</v>
      </c>
      <c r="E1406" t="s">
        <v>4108</v>
      </c>
      <c r="F1406">
        <v>2019</v>
      </c>
      <c r="G1406" t="s">
        <v>5203</v>
      </c>
      <c r="H1406" t="s">
        <v>5204</v>
      </c>
      <c r="I1406">
        <v>27</v>
      </c>
      <c r="J1406">
        <v>1</v>
      </c>
      <c r="K1406">
        <v>15</v>
      </c>
      <c r="L1406">
        <v>0</v>
      </c>
      <c r="N1406" s="15" t="str">
        <f t="shared" si="273"/>
        <v>2018</v>
      </c>
      <c r="O1406" s="15" t="str">
        <f t="shared" si="274"/>
        <v>05</v>
      </c>
      <c r="P1406" s="15">
        <f t="shared" si="275"/>
        <v>201805</v>
      </c>
      <c r="Q1406" s="15">
        <f t="shared" si="285"/>
        <v>202009</v>
      </c>
      <c r="R1406" s="15">
        <f t="shared" si="276"/>
        <v>28</v>
      </c>
      <c r="S1406" s="15">
        <f t="shared" si="277"/>
        <v>15</v>
      </c>
      <c r="T1406" s="16">
        <f t="shared" si="278"/>
        <v>2.5</v>
      </c>
      <c r="U1406" s="16">
        <f t="shared" si="279"/>
        <v>11.2</v>
      </c>
      <c r="W1406" s="15">
        <f t="shared" si="280"/>
        <v>1</v>
      </c>
      <c r="X1406" s="15">
        <f t="shared" si="281"/>
        <v>0</v>
      </c>
      <c r="Y1406" s="15">
        <f t="shared" si="282"/>
        <v>0</v>
      </c>
      <c r="Z1406" s="15">
        <f t="shared" si="283"/>
        <v>0</v>
      </c>
      <c r="AA1406" s="15">
        <f t="shared" si="284"/>
        <v>0</v>
      </c>
    </row>
    <row r="1407" spans="1:27" x14ac:dyDescent="0.25">
      <c r="A1407" t="s">
        <v>12</v>
      </c>
      <c r="B1407" t="s">
        <v>1271</v>
      </c>
      <c r="C1407">
        <v>30113006636869</v>
      </c>
      <c r="D1407" t="s">
        <v>5202</v>
      </c>
      <c r="E1407" t="s">
        <v>4108</v>
      </c>
      <c r="F1407">
        <v>2019</v>
      </c>
      <c r="G1407" t="s">
        <v>5309</v>
      </c>
      <c r="H1407" t="s">
        <v>5310</v>
      </c>
      <c r="I1407">
        <v>28</v>
      </c>
      <c r="J1407">
        <v>0</v>
      </c>
      <c r="K1407">
        <v>15</v>
      </c>
      <c r="L1407">
        <v>0</v>
      </c>
      <c r="N1407" s="15" t="str">
        <f t="shared" si="273"/>
        <v>2018</v>
      </c>
      <c r="O1407" s="15" t="str">
        <f t="shared" si="274"/>
        <v>07</v>
      </c>
      <c r="P1407" s="15">
        <f t="shared" si="275"/>
        <v>201807</v>
      </c>
      <c r="Q1407" s="15">
        <f t="shared" si="285"/>
        <v>202010</v>
      </c>
      <c r="R1407" s="15">
        <f t="shared" si="276"/>
        <v>28</v>
      </c>
      <c r="S1407" s="15">
        <f t="shared" si="277"/>
        <v>15</v>
      </c>
      <c r="T1407" s="16">
        <f t="shared" si="278"/>
        <v>2.3333333333333335</v>
      </c>
      <c r="U1407" s="16">
        <f t="shared" si="279"/>
        <v>12</v>
      </c>
      <c r="W1407" s="15">
        <f t="shared" si="280"/>
        <v>1</v>
      </c>
      <c r="X1407" s="15">
        <f t="shared" si="281"/>
        <v>0</v>
      </c>
      <c r="Y1407" s="15">
        <f t="shared" si="282"/>
        <v>0</v>
      </c>
      <c r="Z1407" s="15">
        <f t="shared" si="283"/>
        <v>0</v>
      </c>
      <c r="AA1407" s="15">
        <f t="shared" si="284"/>
        <v>0</v>
      </c>
    </row>
    <row r="1408" spans="1:27" x14ac:dyDescent="0.25">
      <c r="A1408" t="s">
        <v>12</v>
      </c>
      <c r="B1408" t="s">
        <v>1271</v>
      </c>
      <c r="C1408">
        <v>30113006478460</v>
      </c>
      <c r="D1408" t="s">
        <v>4337</v>
      </c>
      <c r="E1408" t="s">
        <v>4338</v>
      </c>
      <c r="F1408">
        <v>2017</v>
      </c>
      <c r="G1408" t="s">
        <v>4339</v>
      </c>
      <c r="H1408" t="s">
        <v>4340</v>
      </c>
      <c r="I1408">
        <v>35</v>
      </c>
      <c r="J1408">
        <v>0</v>
      </c>
      <c r="K1408">
        <v>10</v>
      </c>
      <c r="L1408">
        <v>0</v>
      </c>
      <c r="N1408" s="15" t="str">
        <f t="shared" si="273"/>
        <v>2017</v>
      </c>
      <c r="O1408" s="15" t="str">
        <f t="shared" si="274"/>
        <v>05</v>
      </c>
      <c r="P1408" s="15">
        <f t="shared" si="275"/>
        <v>201705</v>
      </c>
      <c r="Q1408" s="15">
        <f t="shared" si="285"/>
        <v>202011</v>
      </c>
      <c r="R1408" s="15">
        <f t="shared" si="276"/>
        <v>35</v>
      </c>
      <c r="S1408" s="15">
        <f t="shared" si="277"/>
        <v>10</v>
      </c>
      <c r="T1408" s="16">
        <f t="shared" si="278"/>
        <v>3.5</v>
      </c>
      <c r="U1408" s="16">
        <f t="shared" si="279"/>
        <v>10</v>
      </c>
      <c r="W1408" s="15">
        <f t="shared" si="280"/>
        <v>1</v>
      </c>
      <c r="X1408" s="15">
        <f t="shared" si="281"/>
        <v>0</v>
      </c>
      <c r="Y1408" s="15">
        <f t="shared" si="282"/>
        <v>0</v>
      </c>
      <c r="Z1408" s="15">
        <f t="shared" si="283"/>
        <v>0</v>
      </c>
      <c r="AA1408" s="15">
        <f t="shared" si="284"/>
        <v>0</v>
      </c>
    </row>
    <row r="1409" spans="1:27" x14ac:dyDescent="0.25">
      <c r="A1409" t="s">
        <v>12</v>
      </c>
      <c r="B1409" t="s">
        <v>1271</v>
      </c>
      <c r="C1409">
        <v>30113006515717</v>
      </c>
      <c r="D1409" t="s">
        <v>4337</v>
      </c>
      <c r="E1409" t="s">
        <v>4338</v>
      </c>
      <c r="F1409">
        <v>2017</v>
      </c>
      <c r="G1409" t="s">
        <v>4574</v>
      </c>
      <c r="H1409" t="s">
        <v>4575</v>
      </c>
      <c r="I1409">
        <v>35</v>
      </c>
      <c r="J1409">
        <v>2</v>
      </c>
      <c r="K1409">
        <v>15</v>
      </c>
      <c r="L1409">
        <v>1</v>
      </c>
      <c r="N1409" s="15" t="str">
        <f t="shared" si="273"/>
        <v>2017</v>
      </c>
      <c r="O1409" s="15" t="str">
        <f t="shared" si="274"/>
        <v>09</v>
      </c>
      <c r="P1409" s="15">
        <f t="shared" si="275"/>
        <v>201709</v>
      </c>
      <c r="Q1409" s="15">
        <f t="shared" si="285"/>
        <v>202010</v>
      </c>
      <c r="R1409" s="15">
        <f t="shared" si="276"/>
        <v>37</v>
      </c>
      <c r="S1409" s="15">
        <f t="shared" si="277"/>
        <v>16</v>
      </c>
      <c r="T1409" s="16">
        <f t="shared" si="278"/>
        <v>3.1666666666666665</v>
      </c>
      <c r="U1409" s="16">
        <f t="shared" si="279"/>
        <v>11.684210526315789</v>
      </c>
      <c r="W1409" s="15">
        <f t="shared" si="280"/>
        <v>1</v>
      </c>
      <c r="X1409" s="15">
        <f t="shared" si="281"/>
        <v>0</v>
      </c>
      <c r="Y1409" s="15">
        <f t="shared" si="282"/>
        <v>0</v>
      </c>
      <c r="Z1409" s="15">
        <f t="shared" si="283"/>
        <v>0</v>
      </c>
      <c r="AA1409" s="15">
        <f t="shared" si="284"/>
        <v>0</v>
      </c>
    </row>
    <row r="1410" spans="1:27" x14ac:dyDescent="0.25">
      <c r="A1410" t="s">
        <v>12</v>
      </c>
      <c r="B1410" t="s">
        <v>7376</v>
      </c>
      <c r="C1410">
        <v>30113006835958</v>
      </c>
      <c r="D1410" t="s">
        <v>7377</v>
      </c>
      <c r="E1410" t="s">
        <v>7378</v>
      </c>
      <c r="F1410">
        <v>2020</v>
      </c>
      <c r="G1410" t="s">
        <v>7379</v>
      </c>
      <c r="H1410" t="s">
        <v>7380</v>
      </c>
      <c r="I1410">
        <v>6</v>
      </c>
      <c r="J1410">
        <v>0</v>
      </c>
      <c r="N1410" s="15" t="str">
        <f t="shared" si="273"/>
        <v>2020</v>
      </c>
      <c r="O1410" s="15" t="str">
        <f t="shared" si="274"/>
        <v>03</v>
      </c>
      <c r="P1410" s="15">
        <f t="shared" si="275"/>
        <v>202003</v>
      </c>
      <c r="Q1410" s="15">
        <f t="shared" si="285"/>
        <v>202010</v>
      </c>
      <c r="R1410" s="15">
        <f t="shared" si="276"/>
        <v>6</v>
      </c>
      <c r="S1410" s="15">
        <f t="shared" si="277"/>
        <v>0</v>
      </c>
      <c r="T1410" s="16">
        <f t="shared" si="278"/>
        <v>0.66666666666666663</v>
      </c>
      <c r="U1410" s="16">
        <f t="shared" si="279"/>
        <v>6</v>
      </c>
      <c r="W1410" s="15">
        <f t="shared" si="280"/>
        <v>0</v>
      </c>
      <c r="X1410" s="15">
        <f t="shared" si="281"/>
        <v>0</v>
      </c>
      <c r="Y1410" s="15">
        <f t="shared" si="282"/>
        <v>1</v>
      </c>
      <c r="Z1410" s="15">
        <f t="shared" si="283"/>
        <v>1</v>
      </c>
      <c r="AA1410" s="15">
        <f t="shared" si="284"/>
        <v>0</v>
      </c>
    </row>
    <row r="1411" spans="1:27" x14ac:dyDescent="0.25">
      <c r="A1411" t="s">
        <v>12</v>
      </c>
      <c r="B1411" t="s">
        <v>190</v>
      </c>
      <c r="C1411">
        <v>30113006788892</v>
      </c>
      <c r="D1411" t="s">
        <v>5710</v>
      </c>
      <c r="E1411" t="s">
        <v>192</v>
      </c>
      <c r="F1411">
        <v>2007</v>
      </c>
      <c r="G1411" t="s">
        <v>5711</v>
      </c>
      <c r="H1411" t="s">
        <v>5712</v>
      </c>
      <c r="I1411">
        <v>6</v>
      </c>
      <c r="J1411">
        <v>2</v>
      </c>
      <c r="K1411">
        <v>4</v>
      </c>
      <c r="L1411">
        <v>2</v>
      </c>
      <c r="N1411" s="15" t="str">
        <f t="shared" ref="N1411:N1474" si="286">IF(G1411="",IF(F1411="",9999,F1411),MID(G1411,7,4))</f>
        <v>2019</v>
      </c>
      <c r="O1411" s="15" t="str">
        <f t="shared" ref="O1411:O1474" si="287">IF(G1411="",IF(F1411="",99,F1411),MID(G1411,4,2))</f>
        <v>01</v>
      </c>
      <c r="P1411" s="15">
        <f t="shared" ref="P1411:P1474" si="288">INT(CONCATENATE(N1411,O1411))</f>
        <v>201901</v>
      </c>
      <c r="Q1411" s="15">
        <f t="shared" si="285"/>
        <v>202006</v>
      </c>
      <c r="R1411" s="15">
        <f t="shared" ref="R1411:R1474" si="289">I1411+J1411</f>
        <v>8</v>
      </c>
      <c r="S1411" s="15">
        <f t="shared" ref="S1411:S1474" si="290">K1411+L1411</f>
        <v>6</v>
      </c>
      <c r="T1411" s="16">
        <f t="shared" ref="T1411:T1474" si="291">(12*($AD$3-INT(N1411))+($AD$4-INT(O1411)))/12</f>
        <v>1.8333333333333333</v>
      </c>
      <c r="U1411" s="16">
        <f t="shared" ref="U1411:U1474" si="292">IF(T1411&lt;1,R1411,R1411/T1411)</f>
        <v>4.3636363636363642</v>
      </c>
      <c r="W1411" s="15">
        <f t="shared" ref="W1411:W1474" si="293">IF(P1411&lt;$AD$8,1,0)</f>
        <v>0</v>
      </c>
      <c r="X1411" s="15">
        <f t="shared" ref="X1411:X1474" si="294">IF(Q1411&lt;$AD$9,1,0)</f>
        <v>1</v>
      </c>
      <c r="Y1411" s="15">
        <f t="shared" ref="Y1411:Y1474" si="295">IF(U1411&lt;$AD$10,1,0)</f>
        <v>1</v>
      </c>
      <c r="Z1411" s="15">
        <f t="shared" ref="Z1411:Z1474" si="296">IF(S1411&lt;$AD$11,1,0)</f>
        <v>1</v>
      </c>
      <c r="AA1411" s="15">
        <f t="shared" ref="AA1411:AA1474" si="297">IF(W1411*SUM(X1411:Z1411),1,0)</f>
        <v>0</v>
      </c>
    </row>
    <row r="1412" spans="1:27" x14ac:dyDescent="0.25">
      <c r="A1412" t="s">
        <v>12</v>
      </c>
      <c r="B1412" t="s">
        <v>190</v>
      </c>
      <c r="C1412">
        <v>30113006775113</v>
      </c>
      <c r="D1412" t="s">
        <v>5710</v>
      </c>
      <c r="E1412" t="s">
        <v>6576</v>
      </c>
      <c r="F1412">
        <v>2019</v>
      </c>
      <c r="G1412" t="s">
        <v>6577</v>
      </c>
      <c r="H1412" t="s">
        <v>6578</v>
      </c>
      <c r="I1412">
        <v>4</v>
      </c>
      <c r="J1412">
        <v>1</v>
      </c>
      <c r="K1412">
        <v>4</v>
      </c>
      <c r="L1412">
        <v>0</v>
      </c>
      <c r="N1412" s="15" t="str">
        <f t="shared" si="286"/>
        <v>2019</v>
      </c>
      <c r="O1412" s="15" t="str">
        <f t="shared" si="287"/>
        <v>07</v>
      </c>
      <c r="P1412" s="15">
        <f t="shared" si="288"/>
        <v>201907</v>
      </c>
      <c r="Q1412" s="15">
        <f t="shared" ref="Q1412:Q1475" si="298">IF(H1412="",0,INT(CONCATENATE(MID(H1412,7,4),MID(H1412,4,2))))</f>
        <v>202009</v>
      </c>
      <c r="R1412" s="15">
        <f t="shared" si="289"/>
        <v>5</v>
      </c>
      <c r="S1412" s="15">
        <f t="shared" si="290"/>
        <v>4</v>
      </c>
      <c r="T1412" s="16">
        <f t="shared" si="291"/>
        <v>1.3333333333333333</v>
      </c>
      <c r="U1412" s="16">
        <f t="shared" si="292"/>
        <v>3.75</v>
      </c>
      <c r="W1412" s="15">
        <f t="shared" si="293"/>
        <v>0</v>
      </c>
      <c r="X1412" s="15">
        <f t="shared" si="294"/>
        <v>0</v>
      </c>
      <c r="Y1412" s="15">
        <f t="shared" si="295"/>
        <v>1</v>
      </c>
      <c r="Z1412" s="15">
        <f t="shared" si="296"/>
        <v>1</v>
      </c>
      <c r="AA1412" s="15">
        <f t="shared" si="297"/>
        <v>0</v>
      </c>
    </row>
    <row r="1413" spans="1:27" x14ac:dyDescent="0.25">
      <c r="A1413" t="s">
        <v>12</v>
      </c>
      <c r="B1413" t="s">
        <v>190</v>
      </c>
      <c r="C1413">
        <v>30113006653450</v>
      </c>
      <c r="D1413" t="s">
        <v>5480</v>
      </c>
      <c r="E1413" t="s">
        <v>192</v>
      </c>
      <c r="F1413">
        <v>2018</v>
      </c>
      <c r="G1413" t="s">
        <v>5481</v>
      </c>
      <c r="H1413" t="s">
        <v>5482</v>
      </c>
      <c r="I1413">
        <v>14</v>
      </c>
      <c r="J1413">
        <v>4</v>
      </c>
      <c r="K1413">
        <v>4</v>
      </c>
      <c r="L1413">
        <v>3</v>
      </c>
      <c r="N1413" s="15" t="str">
        <f t="shared" si="286"/>
        <v>2018</v>
      </c>
      <c r="O1413" s="15" t="str">
        <f t="shared" si="287"/>
        <v>09</v>
      </c>
      <c r="P1413" s="15">
        <f t="shared" si="288"/>
        <v>201809</v>
      </c>
      <c r="Q1413" s="15">
        <f t="shared" si="298"/>
        <v>202010</v>
      </c>
      <c r="R1413" s="15">
        <f t="shared" si="289"/>
        <v>18</v>
      </c>
      <c r="S1413" s="15">
        <f t="shared" si="290"/>
        <v>7</v>
      </c>
      <c r="T1413" s="16">
        <f t="shared" si="291"/>
        <v>2.1666666666666665</v>
      </c>
      <c r="U1413" s="16">
        <f t="shared" si="292"/>
        <v>8.3076923076923084</v>
      </c>
      <c r="W1413" s="15">
        <f t="shared" si="293"/>
        <v>1</v>
      </c>
      <c r="X1413" s="15">
        <f t="shared" si="294"/>
        <v>0</v>
      </c>
      <c r="Y1413" s="15">
        <f t="shared" si="295"/>
        <v>0</v>
      </c>
      <c r="Z1413" s="15">
        <f t="shared" si="296"/>
        <v>0</v>
      </c>
      <c r="AA1413" s="15">
        <f t="shared" si="297"/>
        <v>0</v>
      </c>
    </row>
    <row r="1414" spans="1:27" x14ac:dyDescent="0.25">
      <c r="A1414" t="s">
        <v>12</v>
      </c>
      <c r="B1414" t="s">
        <v>7279</v>
      </c>
      <c r="C1414">
        <v>30113006832377</v>
      </c>
      <c r="D1414" t="s">
        <v>7280</v>
      </c>
      <c r="E1414" t="s">
        <v>7281</v>
      </c>
      <c r="F1414">
        <v>2020</v>
      </c>
      <c r="G1414" t="s">
        <v>7282</v>
      </c>
      <c r="H1414" t="s">
        <v>7283</v>
      </c>
      <c r="I1414">
        <v>5</v>
      </c>
      <c r="J1414">
        <v>0</v>
      </c>
      <c r="N1414" s="15" t="str">
        <f t="shared" si="286"/>
        <v>2020</v>
      </c>
      <c r="O1414" s="15" t="str">
        <f t="shared" si="287"/>
        <v>02</v>
      </c>
      <c r="P1414" s="15">
        <f t="shared" si="288"/>
        <v>202002</v>
      </c>
      <c r="Q1414" s="15">
        <f t="shared" si="298"/>
        <v>202010</v>
      </c>
      <c r="R1414" s="15">
        <f t="shared" si="289"/>
        <v>5</v>
      </c>
      <c r="S1414" s="15">
        <f t="shared" si="290"/>
        <v>0</v>
      </c>
      <c r="T1414" s="16">
        <f t="shared" si="291"/>
        <v>0.75</v>
      </c>
      <c r="U1414" s="16">
        <f t="shared" si="292"/>
        <v>5</v>
      </c>
      <c r="W1414" s="15">
        <f t="shared" si="293"/>
        <v>0</v>
      </c>
      <c r="X1414" s="15">
        <f t="shared" si="294"/>
        <v>0</v>
      </c>
      <c r="Y1414" s="15">
        <f t="shared" si="295"/>
        <v>1</v>
      </c>
      <c r="Z1414" s="15">
        <f t="shared" si="296"/>
        <v>1</v>
      </c>
      <c r="AA1414" s="15">
        <f t="shared" si="297"/>
        <v>0</v>
      </c>
    </row>
    <row r="1415" spans="1:27" x14ac:dyDescent="0.25">
      <c r="A1415" t="s">
        <v>12</v>
      </c>
      <c r="B1415" t="s">
        <v>1506</v>
      </c>
      <c r="C1415">
        <v>30113006646215</v>
      </c>
      <c r="D1415" t="s">
        <v>5555</v>
      </c>
      <c r="E1415" t="s">
        <v>5556</v>
      </c>
      <c r="F1415">
        <v>2018</v>
      </c>
      <c r="G1415" t="s">
        <v>5557</v>
      </c>
      <c r="H1415" t="s">
        <v>5558</v>
      </c>
      <c r="I1415">
        <v>15</v>
      </c>
      <c r="J1415">
        <v>1</v>
      </c>
      <c r="K1415">
        <v>9</v>
      </c>
      <c r="L1415">
        <v>1</v>
      </c>
      <c r="N1415" s="15" t="str">
        <f t="shared" si="286"/>
        <v>2018</v>
      </c>
      <c r="O1415" s="15" t="str">
        <f t="shared" si="287"/>
        <v>10</v>
      </c>
      <c r="P1415" s="15">
        <f t="shared" si="288"/>
        <v>201810</v>
      </c>
      <c r="Q1415" s="15">
        <f t="shared" si="298"/>
        <v>202009</v>
      </c>
      <c r="R1415" s="15">
        <f t="shared" si="289"/>
        <v>16</v>
      </c>
      <c r="S1415" s="15">
        <f t="shared" si="290"/>
        <v>10</v>
      </c>
      <c r="T1415" s="16">
        <f t="shared" si="291"/>
        <v>2.0833333333333335</v>
      </c>
      <c r="U1415" s="16">
        <f t="shared" si="292"/>
        <v>7.68</v>
      </c>
      <c r="W1415" s="15">
        <f t="shared" si="293"/>
        <v>1</v>
      </c>
      <c r="X1415" s="15">
        <f t="shared" si="294"/>
        <v>0</v>
      </c>
      <c r="Y1415" s="15">
        <f t="shared" si="295"/>
        <v>0</v>
      </c>
      <c r="Z1415" s="15">
        <f t="shared" si="296"/>
        <v>0</v>
      </c>
      <c r="AA1415" s="15">
        <f t="shared" si="297"/>
        <v>0</v>
      </c>
    </row>
    <row r="1416" spans="1:27" x14ac:dyDescent="0.25">
      <c r="A1416" t="s">
        <v>12</v>
      </c>
      <c r="B1416" t="s">
        <v>834</v>
      </c>
      <c r="C1416">
        <v>30113006734540</v>
      </c>
      <c r="D1416" t="s">
        <v>5978</v>
      </c>
      <c r="E1416" t="s">
        <v>5979</v>
      </c>
      <c r="F1416">
        <v>2019</v>
      </c>
      <c r="G1416" t="s">
        <v>5980</v>
      </c>
      <c r="H1416" t="s">
        <v>5981</v>
      </c>
      <c r="I1416">
        <v>26</v>
      </c>
      <c r="J1416">
        <v>4</v>
      </c>
      <c r="K1416">
        <v>15</v>
      </c>
      <c r="L1416">
        <v>4</v>
      </c>
      <c r="N1416" s="15" t="str">
        <f t="shared" si="286"/>
        <v>2019</v>
      </c>
      <c r="O1416" s="15" t="str">
        <f t="shared" si="287"/>
        <v>03</v>
      </c>
      <c r="P1416" s="15">
        <f t="shared" si="288"/>
        <v>201903</v>
      </c>
      <c r="Q1416" s="15">
        <f t="shared" si="298"/>
        <v>202011</v>
      </c>
      <c r="R1416" s="15">
        <f t="shared" si="289"/>
        <v>30</v>
      </c>
      <c r="S1416" s="15">
        <f t="shared" si="290"/>
        <v>19</v>
      </c>
      <c r="T1416" s="16">
        <f t="shared" si="291"/>
        <v>1.6666666666666667</v>
      </c>
      <c r="U1416" s="16">
        <f t="shared" si="292"/>
        <v>18</v>
      </c>
      <c r="W1416" s="15">
        <f t="shared" si="293"/>
        <v>0</v>
      </c>
      <c r="X1416" s="15">
        <f t="shared" si="294"/>
        <v>0</v>
      </c>
      <c r="Y1416" s="15">
        <f t="shared" si="295"/>
        <v>0</v>
      </c>
      <c r="Z1416" s="15">
        <f t="shared" si="296"/>
        <v>0</v>
      </c>
      <c r="AA1416" s="15">
        <f t="shared" si="297"/>
        <v>0</v>
      </c>
    </row>
    <row r="1417" spans="1:27" x14ac:dyDescent="0.25">
      <c r="A1417" t="s">
        <v>12</v>
      </c>
      <c r="B1417" t="s">
        <v>7792</v>
      </c>
      <c r="C1417">
        <v>30113006962968</v>
      </c>
      <c r="D1417" t="s">
        <v>7793</v>
      </c>
      <c r="E1417" t="s">
        <v>7794</v>
      </c>
      <c r="F1417">
        <v>2020</v>
      </c>
      <c r="G1417" t="s">
        <v>7795</v>
      </c>
      <c r="H1417" t="s">
        <v>7796</v>
      </c>
      <c r="I1417">
        <v>1</v>
      </c>
      <c r="J1417">
        <v>0</v>
      </c>
      <c r="N1417" s="15" t="str">
        <f t="shared" si="286"/>
        <v>2020</v>
      </c>
      <c r="O1417" s="15" t="str">
        <f t="shared" si="287"/>
        <v>10</v>
      </c>
      <c r="P1417" s="15">
        <f t="shared" si="288"/>
        <v>202010</v>
      </c>
      <c r="Q1417" s="15">
        <f t="shared" si="298"/>
        <v>202010</v>
      </c>
      <c r="R1417" s="15">
        <f t="shared" si="289"/>
        <v>1</v>
      </c>
      <c r="S1417" s="15">
        <f t="shared" si="290"/>
        <v>0</v>
      </c>
      <c r="T1417" s="16">
        <f t="shared" si="291"/>
        <v>8.3333333333333329E-2</v>
      </c>
      <c r="U1417" s="16">
        <f t="shared" si="292"/>
        <v>1</v>
      </c>
      <c r="W1417" s="15">
        <f t="shared" si="293"/>
        <v>0</v>
      </c>
      <c r="X1417" s="15">
        <f t="shared" si="294"/>
        <v>0</v>
      </c>
      <c r="Y1417" s="15">
        <f t="shared" si="295"/>
        <v>1</v>
      </c>
      <c r="Z1417" s="15">
        <f t="shared" si="296"/>
        <v>1</v>
      </c>
      <c r="AA1417" s="15">
        <f t="shared" si="297"/>
        <v>0</v>
      </c>
    </row>
    <row r="1418" spans="1:27" x14ac:dyDescent="0.25">
      <c r="A1418" t="s">
        <v>12</v>
      </c>
      <c r="B1418" t="s">
        <v>7984</v>
      </c>
      <c r="C1418">
        <v>30113006963032</v>
      </c>
      <c r="D1418" t="s">
        <v>7985</v>
      </c>
      <c r="E1418" t="s">
        <v>7986</v>
      </c>
      <c r="F1418">
        <v>2020</v>
      </c>
      <c r="G1418" t="s">
        <v>7987</v>
      </c>
      <c r="H1418" t="s">
        <v>7988</v>
      </c>
      <c r="I1418">
        <v>3</v>
      </c>
      <c r="J1418">
        <v>0</v>
      </c>
      <c r="N1418" s="15" t="str">
        <f t="shared" si="286"/>
        <v>2020</v>
      </c>
      <c r="O1418" s="15" t="str">
        <f t="shared" si="287"/>
        <v>10</v>
      </c>
      <c r="P1418" s="15">
        <f t="shared" si="288"/>
        <v>202010</v>
      </c>
      <c r="Q1418" s="15">
        <f t="shared" si="298"/>
        <v>202011</v>
      </c>
      <c r="R1418" s="15">
        <f t="shared" si="289"/>
        <v>3</v>
      </c>
      <c r="S1418" s="15">
        <f t="shared" si="290"/>
        <v>0</v>
      </c>
      <c r="T1418" s="16">
        <f t="shared" si="291"/>
        <v>8.3333333333333329E-2</v>
      </c>
      <c r="U1418" s="16">
        <f t="shared" si="292"/>
        <v>3</v>
      </c>
      <c r="W1418" s="15">
        <f t="shared" si="293"/>
        <v>0</v>
      </c>
      <c r="X1418" s="15">
        <f t="shared" si="294"/>
        <v>0</v>
      </c>
      <c r="Y1418" s="15">
        <f t="shared" si="295"/>
        <v>1</v>
      </c>
      <c r="Z1418" s="15">
        <f t="shared" si="296"/>
        <v>1</v>
      </c>
      <c r="AA1418" s="15">
        <f t="shared" si="297"/>
        <v>0</v>
      </c>
    </row>
    <row r="1419" spans="1:27" x14ac:dyDescent="0.25">
      <c r="A1419" t="s">
        <v>12</v>
      </c>
      <c r="B1419" t="s">
        <v>5699</v>
      </c>
      <c r="C1419">
        <v>30113006902873</v>
      </c>
      <c r="D1419" t="s">
        <v>5700</v>
      </c>
      <c r="E1419" t="s">
        <v>5701</v>
      </c>
      <c r="F1419">
        <v>2016</v>
      </c>
      <c r="G1419" t="s">
        <v>5702</v>
      </c>
      <c r="H1419" t="s">
        <v>5703</v>
      </c>
      <c r="I1419">
        <v>17</v>
      </c>
      <c r="J1419">
        <v>3</v>
      </c>
      <c r="K1419">
        <v>14</v>
      </c>
      <c r="L1419">
        <v>2</v>
      </c>
      <c r="N1419" s="15" t="str">
        <f t="shared" si="286"/>
        <v>2019</v>
      </c>
      <c r="O1419" s="15" t="str">
        <f t="shared" si="287"/>
        <v>01</v>
      </c>
      <c r="P1419" s="15">
        <f t="shared" si="288"/>
        <v>201901</v>
      </c>
      <c r="Q1419" s="15">
        <f t="shared" si="298"/>
        <v>202006</v>
      </c>
      <c r="R1419" s="15">
        <f t="shared" si="289"/>
        <v>20</v>
      </c>
      <c r="S1419" s="15">
        <f t="shared" si="290"/>
        <v>16</v>
      </c>
      <c r="T1419" s="16">
        <f t="shared" si="291"/>
        <v>1.8333333333333333</v>
      </c>
      <c r="U1419" s="16">
        <f t="shared" si="292"/>
        <v>10.90909090909091</v>
      </c>
      <c r="W1419" s="15">
        <f t="shared" si="293"/>
        <v>0</v>
      </c>
      <c r="X1419" s="15">
        <f t="shared" si="294"/>
        <v>1</v>
      </c>
      <c r="Y1419" s="15">
        <f t="shared" si="295"/>
        <v>0</v>
      </c>
      <c r="Z1419" s="15">
        <f t="shared" si="296"/>
        <v>0</v>
      </c>
      <c r="AA1419" s="15">
        <f t="shared" si="297"/>
        <v>0</v>
      </c>
    </row>
    <row r="1420" spans="1:27" x14ac:dyDescent="0.25">
      <c r="A1420" t="s">
        <v>12</v>
      </c>
      <c r="B1420" t="s">
        <v>659</v>
      </c>
      <c r="C1420">
        <v>30113005705525</v>
      </c>
      <c r="D1420" t="s">
        <v>1523</v>
      </c>
      <c r="F1420">
        <v>2013</v>
      </c>
      <c r="G1420" t="s">
        <v>1524</v>
      </c>
      <c r="H1420" t="s">
        <v>1525</v>
      </c>
      <c r="I1420">
        <v>112</v>
      </c>
      <c r="J1420">
        <v>18</v>
      </c>
      <c r="K1420">
        <v>15</v>
      </c>
      <c r="L1420">
        <v>4</v>
      </c>
      <c r="N1420" s="15" t="str">
        <f t="shared" si="286"/>
        <v>2013</v>
      </c>
      <c r="O1420" s="15" t="str">
        <f t="shared" si="287"/>
        <v>05</v>
      </c>
      <c r="P1420" s="15">
        <f t="shared" si="288"/>
        <v>201305</v>
      </c>
      <c r="Q1420" s="15">
        <f t="shared" si="298"/>
        <v>202010</v>
      </c>
      <c r="R1420" s="15">
        <f t="shared" si="289"/>
        <v>130</v>
      </c>
      <c r="S1420" s="15">
        <f t="shared" si="290"/>
        <v>19</v>
      </c>
      <c r="T1420" s="16">
        <f t="shared" si="291"/>
        <v>7.5</v>
      </c>
      <c r="U1420" s="16">
        <f t="shared" si="292"/>
        <v>17.333333333333332</v>
      </c>
      <c r="W1420" s="15">
        <f t="shared" si="293"/>
        <v>1</v>
      </c>
      <c r="X1420" s="15">
        <f t="shared" si="294"/>
        <v>0</v>
      </c>
      <c r="Y1420" s="15">
        <f t="shared" si="295"/>
        <v>0</v>
      </c>
      <c r="Z1420" s="15">
        <f t="shared" si="296"/>
        <v>0</v>
      </c>
      <c r="AA1420" s="15">
        <f t="shared" si="297"/>
        <v>0</v>
      </c>
    </row>
    <row r="1421" spans="1:27" x14ac:dyDescent="0.25">
      <c r="A1421" t="s">
        <v>12</v>
      </c>
      <c r="B1421" t="s">
        <v>659</v>
      </c>
      <c r="C1421">
        <v>30113006108232</v>
      </c>
      <c r="D1421" t="s">
        <v>2637</v>
      </c>
      <c r="E1421" t="s">
        <v>661</v>
      </c>
      <c r="F1421">
        <v>1980</v>
      </c>
      <c r="G1421" t="s">
        <v>2638</v>
      </c>
      <c r="H1421" t="s">
        <v>2639</v>
      </c>
      <c r="I1421">
        <v>88</v>
      </c>
      <c r="J1421">
        <v>3</v>
      </c>
      <c r="K1421">
        <v>21</v>
      </c>
      <c r="L1421">
        <v>1</v>
      </c>
      <c r="N1421" s="15" t="str">
        <f t="shared" si="286"/>
        <v>2015</v>
      </c>
      <c r="O1421" s="15" t="str">
        <f t="shared" si="287"/>
        <v>05</v>
      </c>
      <c r="P1421" s="15">
        <f t="shared" si="288"/>
        <v>201505</v>
      </c>
      <c r="Q1421" s="15">
        <f t="shared" si="298"/>
        <v>202010</v>
      </c>
      <c r="R1421" s="15">
        <f t="shared" si="289"/>
        <v>91</v>
      </c>
      <c r="S1421" s="15">
        <f t="shared" si="290"/>
        <v>22</v>
      </c>
      <c r="T1421" s="16">
        <f t="shared" si="291"/>
        <v>5.5</v>
      </c>
      <c r="U1421" s="16">
        <f t="shared" si="292"/>
        <v>16.545454545454547</v>
      </c>
      <c r="W1421" s="15">
        <f t="shared" si="293"/>
        <v>1</v>
      </c>
      <c r="X1421" s="15">
        <f t="shared" si="294"/>
        <v>0</v>
      </c>
      <c r="Y1421" s="15">
        <f t="shared" si="295"/>
        <v>0</v>
      </c>
      <c r="Z1421" s="15">
        <f t="shared" si="296"/>
        <v>0</v>
      </c>
      <c r="AA1421" s="15">
        <f t="shared" si="297"/>
        <v>0</v>
      </c>
    </row>
    <row r="1422" spans="1:27" x14ac:dyDescent="0.25">
      <c r="A1422" t="s">
        <v>12</v>
      </c>
      <c r="B1422" t="s">
        <v>659</v>
      </c>
      <c r="C1422">
        <v>30113006305093</v>
      </c>
      <c r="D1422" t="s">
        <v>2637</v>
      </c>
      <c r="E1422" t="s">
        <v>661</v>
      </c>
      <c r="F1422">
        <v>1980</v>
      </c>
      <c r="G1422" t="s">
        <v>3369</v>
      </c>
      <c r="H1422" t="s">
        <v>3370</v>
      </c>
      <c r="I1422">
        <v>80</v>
      </c>
      <c r="J1422">
        <v>3</v>
      </c>
      <c r="K1422">
        <v>19</v>
      </c>
      <c r="L1422">
        <v>3</v>
      </c>
      <c r="N1422" s="15" t="str">
        <f t="shared" si="286"/>
        <v>2016</v>
      </c>
      <c r="O1422" s="15" t="str">
        <f t="shared" si="287"/>
        <v>05</v>
      </c>
      <c r="P1422" s="15">
        <f t="shared" si="288"/>
        <v>201605</v>
      </c>
      <c r="Q1422" s="15">
        <f t="shared" si="298"/>
        <v>202010</v>
      </c>
      <c r="R1422" s="15">
        <f t="shared" si="289"/>
        <v>83</v>
      </c>
      <c r="S1422" s="15">
        <f t="shared" si="290"/>
        <v>22</v>
      </c>
      <c r="T1422" s="16">
        <f t="shared" si="291"/>
        <v>4.5</v>
      </c>
      <c r="U1422" s="16">
        <f t="shared" si="292"/>
        <v>18.444444444444443</v>
      </c>
      <c r="W1422" s="15">
        <f t="shared" si="293"/>
        <v>1</v>
      </c>
      <c r="X1422" s="15">
        <f t="shared" si="294"/>
        <v>0</v>
      </c>
      <c r="Y1422" s="15">
        <f t="shared" si="295"/>
        <v>0</v>
      </c>
      <c r="Z1422" s="15">
        <f t="shared" si="296"/>
        <v>0</v>
      </c>
      <c r="AA1422" s="15">
        <f t="shared" si="297"/>
        <v>0</v>
      </c>
    </row>
    <row r="1423" spans="1:27" x14ac:dyDescent="0.25">
      <c r="A1423" t="s">
        <v>12</v>
      </c>
      <c r="B1423" t="s">
        <v>659</v>
      </c>
      <c r="C1423">
        <v>30113006635762</v>
      </c>
      <c r="D1423" t="s">
        <v>2637</v>
      </c>
      <c r="E1423" t="s">
        <v>661</v>
      </c>
      <c r="F1423">
        <v>1980</v>
      </c>
      <c r="G1423" t="s">
        <v>5188</v>
      </c>
      <c r="H1423" t="s">
        <v>5189</v>
      </c>
      <c r="I1423">
        <v>38</v>
      </c>
      <c r="J1423">
        <v>3</v>
      </c>
      <c r="K1423">
        <v>20</v>
      </c>
      <c r="L1423">
        <v>0</v>
      </c>
      <c r="N1423" s="15" t="str">
        <f t="shared" si="286"/>
        <v>2018</v>
      </c>
      <c r="O1423" s="15" t="str">
        <f t="shared" si="287"/>
        <v>06</v>
      </c>
      <c r="P1423" s="15">
        <f t="shared" si="288"/>
        <v>201806</v>
      </c>
      <c r="Q1423" s="15">
        <f t="shared" si="298"/>
        <v>202010</v>
      </c>
      <c r="R1423" s="15">
        <f t="shared" si="289"/>
        <v>41</v>
      </c>
      <c r="S1423" s="15">
        <f t="shared" si="290"/>
        <v>20</v>
      </c>
      <c r="T1423" s="16">
        <f t="shared" si="291"/>
        <v>2.4166666666666665</v>
      </c>
      <c r="U1423" s="16">
        <f t="shared" si="292"/>
        <v>16.96551724137931</v>
      </c>
      <c r="W1423" s="15">
        <f t="shared" si="293"/>
        <v>1</v>
      </c>
      <c r="X1423" s="15">
        <f t="shared" si="294"/>
        <v>0</v>
      </c>
      <c r="Y1423" s="15">
        <f t="shared" si="295"/>
        <v>0</v>
      </c>
      <c r="Z1423" s="15">
        <f t="shared" si="296"/>
        <v>0</v>
      </c>
      <c r="AA1423" s="15">
        <f t="shared" si="297"/>
        <v>0</v>
      </c>
    </row>
    <row r="1424" spans="1:27" x14ac:dyDescent="0.25">
      <c r="A1424" t="s">
        <v>12</v>
      </c>
      <c r="B1424" t="s">
        <v>659</v>
      </c>
      <c r="C1424">
        <v>30113006721976</v>
      </c>
      <c r="D1424" t="s">
        <v>2637</v>
      </c>
      <c r="E1424" t="s">
        <v>661</v>
      </c>
      <c r="F1424">
        <v>1980</v>
      </c>
      <c r="G1424" t="s">
        <v>5716</v>
      </c>
      <c r="H1424" t="s">
        <v>5717</v>
      </c>
      <c r="I1424">
        <v>21</v>
      </c>
      <c r="J1424">
        <v>1</v>
      </c>
      <c r="K1424">
        <v>14</v>
      </c>
      <c r="L1424">
        <v>1</v>
      </c>
      <c r="N1424" s="15" t="str">
        <f t="shared" si="286"/>
        <v>2019</v>
      </c>
      <c r="O1424" s="15" t="str">
        <f t="shared" si="287"/>
        <v>01</v>
      </c>
      <c r="P1424" s="15">
        <f t="shared" si="288"/>
        <v>201901</v>
      </c>
      <c r="Q1424" s="15">
        <f t="shared" si="298"/>
        <v>202011</v>
      </c>
      <c r="R1424" s="15">
        <f t="shared" si="289"/>
        <v>22</v>
      </c>
      <c r="S1424" s="15">
        <f t="shared" si="290"/>
        <v>15</v>
      </c>
      <c r="T1424" s="16">
        <f t="shared" si="291"/>
        <v>1.8333333333333333</v>
      </c>
      <c r="U1424" s="16">
        <f t="shared" si="292"/>
        <v>12</v>
      </c>
      <c r="W1424" s="15">
        <f t="shared" si="293"/>
        <v>0</v>
      </c>
      <c r="X1424" s="15">
        <f t="shared" si="294"/>
        <v>0</v>
      </c>
      <c r="Y1424" s="15">
        <f t="shared" si="295"/>
        <v>0</v>
      </c>
      <c r="Z1424" s="15">
        <f t="shared" si="296"/>
        <v>0</v>
      </c>
      <c r="AA1424" s="15">
        <f t="shared" si="297"/>
        <v>0</v>
      </c>
    </row>
    <row r="1425" spans="1:27" x14ac:dyDescent="0.25">
      <c r="A1425" t="s">
        <v>12</v>
      </c>
      <c r="B1425" t="s">
        <v>659</v>
      </c>
      <c r="C1425">
        <v>30113006285923</v>
      </c>
      <c r="D1425" t="s">
        <v>3279</v>
      </c>
      <c r="E1425" t="s">
        <v>3280</v>
      </c>
      <c r="F1425">
        <v>2007</v>
      </c>
      <c r="G1425" t="s">
        <v>3281</v>
      </c>
      <c r="H1425" t="s">
        <v>3282</v>
      </c>
      <c r="I1425">
        <v>88</v>
      </c>
      <c r="J1425">
        <v>5</v>
      </c>
      <c r="K1425">
        <v>21</v>
      </c>
      <c r="L1425">
        <v>0</v>
      </c>
      <c r="N1425" s="15" t="str">
        <f t="shared" si="286"/>
        <v>2016</v>
      </c>
      <c r="O1425" s="15" t="str">
        <f t="shared" si="287"/>
        <v>04</v>
      </c>
      <c r="P1425" s="15">
        <f t="shared" si="288"/>
        <v>201604</v>
      </c>
      <c r="Q1425" s="15">
        <f t="shared" si="298"/>
        <v>202010</v>
      </c>
      <c r="R1425" s="15">
        <f t="shared" si="289"/>
        <v>93</v>
      </c>
      <c r="S1425" s="15">
        <f t="shared" si="290"/>
        <v>21</v>
      </c>
      <c r="T1425" s="16">
        <f t="shared" si="291"/>
        <v>4.583333333333333</v>
      </c>
      <c r="U1425" s="16">
        <f t="shared" si="292"/>
        <v>20.290909090909093</v>
      </c>
      <c r="W1425" s="15">
        <f t="shared" si="293"/>
        <v>1</v>
      </c>
      <c r="X1425" s="15">
        <f t="shared" si="294"/>
        <v>0</v>
      </c>
      <c r="Y1425" s="15">
        <f t="shared" si="295"/>
        <v>0</v>
      </c>
      <c r="Z1425" s="15">
        <f t="shared" si="296"/>
        <v>0</v>
      </c>
      <c r="AA1425" s="15">
        <f t="shared" si="297"/>
        <v>0</v>
      </c>
    </row>
    <row r="1426" spans="1:27" x14ac:dyDescent="0.25">
      <c r="A1426" t="s">
        <v>12</v>
      </c>
      <c r="B1426" t="s">
        <v>659</v>
      </c>
      <c r="C1426">
        <v>30113006296169</v>
      </c>
      <c r="D1426" t="s">
        <v>3276</v>
      </c>
      <c r="E1426" t="s">
        <v>661</v>
      </c>
      <c r="F1426">
        <v>1992</v>
      </c>
      <c r="G1426" t="s">
        <v>3277</v>
      </c>
      <c r="H1426" t="s">
        <v>3278</v>
      </c>
      <c r="I1426">
        <v>86</v>
      </c>
      <c r="J1426">
        <v>4</v>
      </c>
      <c r="K1426">
        <v>19</v>
      </c>
      <c r="L1426">
        <v>1</v>
      </c>
      <c r="N1426" s="15" t="str">
        <f t="shared" si="286"/>
        <v>2016</v>
      </c>
      <c r="O1426" s="15" t="str">
        <f t="shared" si="287"/>
        <v>05</v>
      </c>
      <c r="P1426" s="15">
        <f t="shared" si="288"/>
        <v>201605</v>
      </c>
      <c r="Q1426" s="15">
        <f t="shared" si="298"/>
        <v>202010</v>
      </c>
      <c r="R1426" s="15">
        <f t="shared" si="289"/>
        <v>90</v>
      </c>
      <c r="S1426" s="15">
        <f t="shared" si="290"/>
        <v>20</v>
      </c>
      <c r="T1426" s="16">
        <f t="shared" si="291"/>
        <v>4.5</v>
      </c>
      <c r="U1426" s="16">
        <f t="shared" si="292"/>
        <v>20</v>
      </c>
      <c r="W1426" s="15">
        <f t="shared" si="293"/>
        <v>1</v>
      </c>
      <c r="X1426" s="15">
        <f t="shared" si="294"/>
        <v>0</v>
      </c>
      <c r="Y1426" s="15">
        <f t="shared" si="295"/>
        <v>0</v>
      </c>
      <c r="Z1426" s="15">
        <f t="shared" si="296"/>
        <v>0</v>
      </c>
      <c r="AA1426" s="15">
        <f t="shared" si="297"/>
        <v>0</v>
      </c>
    </row>
    <row r="1427" spans="1:27" x14ac:dyDescent="0.25">
      <c r="A1427" t="s">
        <v>12</v>
      </c>
      <c r="B1427" t="s">
        <v>659</v>
      </c>
      <c r="C1427">
        <v>30113006440742</v>
      </c>
      <c r="D1427" t="s">
        <v>3276</v>
      </c>
      <c r="E1427" t="s">
        <v>661</v>
      </c>
      <c r="F1427">
        <v>1992</v>
      </c>
      <c r="G1427" t="s">
        <v>4069</v>
      </c>
      <c r="H1427" t="s">
        <v>4070</v>
      </c>
      <c r="I1427">
        <v>61</v>
      </c>
      <c r="J1427">
        <v>7</v>
      </c>
      <c r="K1427">
        <v>14</v>
      </c>
      <c r="L1427">
        <v>1</v>
      </c>
      <c r="N1427" s="15" t="str">
        <f t="shared" si="286"/>
        <v>2017</v>
      </c>
      <c r="O1427" s="15" t="str">
        <f t="shared" si="287"/>
        <v>01</v>
      </c>
      <c r="P1427" s="15">
        <f t="shared" si="288"/>
        <v>201701</v>
      </c>
      <c r="Q1427" s="15">
        <f t="shared" si="298"/>
        <v>202010</v>
      </c>
      <c r="R1427" s="15">
        <f t="shared" si="289"/>
        <v>68</v>
      </c>
      <c r="S1427" s="15">
        <f t="shared" si="290"/>
        <v>15</v>
      </c>
      <c r="T1427" s="16">
        <f t="shared" si="291"/>
        <v>3.8333333333333335</v>
      </c>
      <c r="U1427" s="16">
        <f t="shared" si="292"/>
        <v>17.739130434782609</v>
      </c>
      <c r="W1427" s="15">
        <f t="shared" si="293"/>
        <v>1</v>
      </c>
      <c r="X1427" s="15">
        <f t="shared" si="294"/>
        <v>0</v>
      </c>
      <c r="Y1427" s="15">
        <f t="shared" si="295"/>
        <v>0</v>
      </c>
      <c r="Z1427" s="15">
        <f t="shared" si="296"/>
        <v>0</v>
      </c>
      <c r="AA1427" s="15">
        <f t="shared" si="297"/>
        <v>0</v>
      </c>
    </row>
    <row r="1428" spans="1:27" x14ac:dyDescent="0.25">
      <c r="A1428" t="s">
        <v>12</v>
      </c>
      <c r="B1428" t="s">
        <v>659</v>
      </c>
      <c r="C1428">
        <v>30113006458876</v>
      </c>
      <c r="D1428" t="s">
        <v>4139</v>
      </c>
      <c r="E1428" t="s">
        <v>4140</v>
      </c>
      <c r="F1428">
        <v>2009</v>
      </c>
      <c r="G1428" t="s">
        <v>4141</v>
      </c>
      <c r="H1428" t="s">
        <v>4142</v>
      </c>
      <c r="I1428">
        <v>62</v>
      </c>
      <c r="J1428">
        <v>3</v>
      </c>
      <c r="K1428">
        <v>18</v>
      </c>
      <c r="L1428">
        <v>0</v>
      </c>
      <c r="N1428" s="15" t="str">
        <f t="shared" si="286"/>
        <v>2017</v>
      </c>
      <c r="O1428" s="15" t="str">
        <f t="shared" si="287"/>
        <v>02</v>
      </c>
      <c r="P1428" s="15">
        <f t="shared" si="288"/>
        <v>201702</v>
      </c>
      <c r="Q1428" s="15">
        <f t="shared" si="298"/>
        <v>202010</v>
      </c>
      <c r="R1428" s="15">
        <f t="shared" si="289"/>
        <v>65</v>
      </c>
      <c r="S1428" s="15">
        <f t="shared" si="290"/>
        <v>18</v>
      </c>
      <c r="T1428" s="16">
        <f t="shared" si="291"/>
        <v>3.75</v>
      </c>
      <c r="U1428" s="16">
        <f t="shared" si="292"/>
        <v>17.333333333333332</v>
      </c>
      <c r="W1428" s="15">
        <f t="shared" si="293"/>
        <v>1</v>
      </c>
      <c r="X1428" s="15">
        <f t="shared" si="294"/>
        <v>0</v>
      </c>
      <c r="Y1428" s="15">
        <f t="shared" si="295"/>
        <v>0</v>
      </c>
      <c r="Z1428" s="15">
        <f t="shared" si="296"/>
        <v>0</v>
      </c>
      <c r="AA1428" s="15">
        <f t="shared" si="297"/>
        <v>0</v>
      </c>
    </row>
    <row r="1429" spans="1:27" x14ac:dyDescent="0.25">
      <c r="A1429" t="s">
        <v>12</v>
      </c>
      <c r="B1429" t="s">
        <v>659</v>
      </c>
      <c r="C1429">
        <v>30113006138585</v>
      </c>
      <c r="D1429" t="s">
        <v>2823</v>
      </c>
      <c r="E1429" t="s">
        <v>2824</v>
      </c>
      <c r="F1429">
        <v>1993</v>
      </c>
      <c r="G1429" t="s">
        <v>2825</v>
      </c>
      <c r="H1429" t="s">
        <v>2826</v>
      </c>
      <c r="I1429">
        <v>86</v>
      </c>
      <c r="J1429">
        <v>4</v>
      </c>
      <c r="K1429">
        <v>22</v>
      </c>
      <c r="L1429">
        <v>1</v>
      </c>
      <c r="N1429" s="15" t="str">
        <f t="shared" si="286"/>
        <v>2015</v>
      </c>
      <c r="O1429" s="15" t="str">
        <f t="shared" si="287"/>
        <v>10</v>
      </c>
      <c r="P1429" s="15">
        <f t="shared" si="288"/>
        <v>201510</v>
      </c>
      <c r="Q1429" s="15">
        <f t="shared" si="298"/>
        <v>202011</v>
      </c>
      <c r="R1429" s="15">
        <f t="shared" si="289"/>
        <v>90</v>
      </c>
      <c r="S1429" s="15">
        <f t="shared" si="290"/>
        <v>23</v>
      </c>
      <c r="T1429" s="16">
        <f t="shared" si="291"/>
        <v>5.083333333333333</v>
      </c>
      <c r="U1429" s="16">
        <f t="shared" si="292"/>
        <v>17.704918032786885</v>
      </c>
      <c r="W1429" s="15">
        <f t="shared" si="293"/>
        <v>1</v>
      </c>
      <c r="X1429" s="15">
        <f t="shared" si="294"/>
        <v>0</v>
      </c>
      <c r="Y1429" s="15">
        <f t="shared" si="295"/>
        <v>0</v>
      </c>
      <c r="Z1429" s="15">
        <f t="shared" si="296"/>
        <v>0</v>
      </c>
      <c r="AA1429" s="15">
        <f t="shared" si="297"/>
        <v>0</v>
      </c>
    </row>
    <row r="1430" spans="1:27" x14ac:dyDescent="0.25">
      <c r="A1430" t="s">
        <v>12</v>
      </c>
      <c r="B1430" t="s">
        <v>659</v>
      </c>
      <c r="C1430">
        <v>30113006727460</v>
      </c>
      <c r="D1430" t="s">
        <v>2823</v>
      </c>
      <c r="E1430" t="s">
        <v>661</v>
      </c>
      <c r="F1430">
        <v>2013</v>
      </c>
      <c r="G1430" t="s">
        <v>5817</v>
      </c>
      <c r="H1430" t="s">
        <v>5818</v>
      </c>
      <c r="I1430">
        <v>27</v>
      </c>
      <c r="J1430">
        <v>1</v>
      </c>
      <c r="K1430">
        <v>18</v>
      </c>
      <c r="L1430">
        <v>1</v>
      </c>
      <c r="N1430" s="15" t="str">
        <f t="shared" si="286"/>
        <v>2019</v>
      </c>
      <c r="O1430" s="15" t="str">
        <f t="shared" si="287"/>
        <v>02</v>
      </c>
      <c r="P1430" s="15">
        <f t="shared" si="288"/>
        <v>201902</v>
      </c>
      <c r="Q1430" s="15">
        <f t="shared" si="298"/>
        <v>202010</v>
      </c>
      <c r="R1430" s="15">
        <f t="shared" si="289"/>
        <v>28</v>
      </c>
      <c r="S1430" s="15">
        <f t="shared" si="290"/>
        <v>19</v>
      </c>
      <c r="T1430" s="16">
        <f t="shared" si="291"/>
        <v>1.75</v>
      </c>
      <c r="U1430" s="16">
        <f t="shared" si="292"/>
        <v>16</v>
      </c>
      <c r="W1430" s="15">
        <f t="shared" si="293"/>
        <v>0</v>
      </c>
      <c r="X1430" s="15">
        <f t="shared" si="294"/>
        <v>0</v>
      </c>
      <c r="Y1430" s="15">
        <f t="shared" si="295"/>
        <v>0</v>
      </c>
      <c r="Z1430" s="15">
        <f t="shared" si="296"/>
        <v>0</v>
      </c>
      <c r="AA1430" s="15">
        <f t="shared" si="297"/>
        <v>0</v>
      </c>
    </row>
    <row r="1431" spans="1:27" x14ac:dyDescent="0.25">
      <c r="A1431" t="s">
        <v>12</v>
      </c>
      <c r="B1431" t="s">
        <v>659</v>
      </c>
      <c r="C1431">
        <v>30113006837285</v>
      </c>
      <c r="D1431" t="s">
        <v>7206</v>
      </c>
      <c r="E1431" t="s">
        <v>3132</v>
      </c>
      <c r="F1431">
        <v>2000</v>
      </c>
      <c r="G1431" t="s">
        <v>7207</v>
      </c>
      <c r="H1431" t="s">
        <v>7087</v>
      </c>
      <c r="I1431">
        <v>3</v>
      </c>
      <c r="J1431">
        <v>0</v>
      </c>
      <c r="N1431" s="15" t="str">
        <f t="shared" si="286"/>
        <v>2020</v>
      </c>
      <c r="O1431" s="15" t="str">
        <f t="shared" si="287"/>
        <v>04</v>
      </c>
      <c r="P1431" s="15">
        <f t="shared" si="288"/>
        <v>202004</v>
      </c>
      <c r="Q1431" s="15">
        <f t="shared" si="298"/>
        <v>202010</v>
      </c>
      <c r="R1431" s="15">
        <f t="shared" si="289"/>
        <v>3</v>
      </c>
      <c r="S1431" s="15">
        <f t="shared" si="290"/>
        <v>0</v>
      </c>
      <c r="T1431" s="16">
        <f t="shared" si="291"/>
        <v>0.58333333333333337</v>
      </c>
      <c r="U1431" s="16">
        <f t="shared" si="292"/>
        <v>3</v>
      </c>
      <c r="W1431" s="15">
        <f t="shared" si="293"/>
        <v>0</v>
      </c>
      <c r="X1431" s="15">
        <f t="shared" si="294"/>
        <v>0</v>
      </c>
      <c r="Y1431" s="15">
        <f t="shared" si="295"/>
        <v>1</v>
      </c>
      <c r="Z1431" s="15">
        <f t="shared" si="296"/>
        <v>1</v>
      </c>
      <c r="AA1431" s="15">
        <f t="shared" si="297"/>
        <v>0</v>
      </c>
    </row>
    <row r="1432" spans="1:27" x14ac:dyDescent="0.25">
      <c r="A1432" t="s">
        <v>12</v>
      </c>
      <c r="B1432" t="s">
        <v>659</v>
      </c>
      <c r="C1432">
        <v>30113006566686</v>
      </c>
      <c r="D1432" t="s">
        <v>4806</v>
      </c>
      <c r="E1432" t="s">
        <v>3132</v>
      </c>
      <c r="F1432">
        <v>2011</v>
      </c>
      <c r="G1432" t="s">
        <v>4807</v>
      </c>
      <c r="H1432" t="s">
        <v>4808</v>
      </c>
      <c r="I1432">
        <v>51</v>
      </c>
      <c r="J1432">
        <v>4</v>
      </c>
      <c r="K1432">
        <v>18</v>
      </c>
      <c r="L1432">
        <v>2</v>
      </c>
      <c r="N1432" s="15" t="str">
        <f t="shared" si="286"/>
        <v>2018</v>
      </c>
      <c r="O1432" s="15" t="str">
        <f t="shared" si="287"/>
        <v>01</v>
      </c>
      <c r="P1432" s="15">
        <f t="shared" si="288"/>
        <v>201801</v>
      </c>
      <c r="Q1432" s="15">
        <f t="shared" si="298"/>
        <v>202010</v>
      </c>
      <c r="R1432" s="15">
        <f t="shared" si="289"/>
        <v>55</v>
      </c>
      <c r="S1432" s="15">
        <f t="shared" si="290"/>
        <v>20</v>
      </c>
      <c r="T1432" s="16">
        <f t="shared" si="291"/>
        <v>2.8333333333333335</v>
      </c>
      <c r="U1432" s="16">
        <f t="shared" si="292"/>
        <v>19.411764705882351</v>
      </c>
      <c r="W1432" s="15">
        <f t="shared" si="293"/>
        <v>1</v>
      </c>
      <c r="X1432" s="15">
        <f t="shared" si="294"/>
        <v>0</v>
      </c>
      <c r="Y1432" s="15">
        <f t="shared" si="295"/>
        <v>0</v>
      </c>
      <c r="Z1432" s="15">
        <f t="shared" si="296"/>
        <v>0</v>
      </c>
      <c r="AA1432" s="15">
        <f t="shared" si="297"/>
        <v>0</v>
      </c>
    </row>
    <row r="1433" spans="1:27" x14ac:dyDescent="0.25">
      <c r="A1433" t="s">
        <v>12</v>
      </c>
      <c r="B1433" t="s">
        <v>659</v>
      </c>
      <c r="C1433">
        <v>30113006262872</v>
      </c>
      <c r="D1433" t="s">
        <v>3131</v>
      </c>
      <c r="E1433" t="s">
        <v>3132</v>
      </c>
      <c r="F1433">
        <v>1999</v>
      </c>
      <c r="G1433" t="s">
        <v>3133</v>
      </c>
      <c r="H1433" t="s">
        <v>3134</v>
      </c>
      <c r="I1433">
        <v>74</v>
      </c>
      <c r="J1433">
        <v>6</v>
      </c>
      <c r="K1433">
        <v>19</v>
      </c>
      <c r="L1433">
        <v>4</v>
      </c>
      <c r="N1433" s="15" t="str">
        <f t="shared" si="286"/>
        <v>2016</v>
      </c>
      <c r="O1433" s="15" t="str">
        <f t="shared" si="287"/>
        <v>01</v>
      </c>
      <c r="P1433" s="15">
        <f t="shared" si="288"/>
        <v>201601</v>
      </c>
      <c r="Q1433" s="15">
        <f t="shared" si="298"/>
        <v>202010</v>
      </c>
      <c r="R1433" s="15">
        <f t="shared" si="289"/>
        <v>80</v>
      </c>
      <c r="S1433" s="15">
        <f t="shared" si="290"/>
        <v>23</v>
      </c>
      <c r="T1433" s="16">
        <f t="shared" si="291"/>
        <v>4.833333333333333</v>
      </c>
      <c r="U1433" s="16">
        <f t="shared" si="292"/>
        <v>16.551724137931036</v>
      </c>
      <c r="W1433" s="15">
        <f t="shared" si="293"/>
        <v>1</v>
      </c>
      <c r="X1433" s="15">
        <f t="shared" si="294"/>
        <v>0</v>
      </c>
      <c r="Y1433" s="15">
        <f t="shared" si="295"/>
        <v>0</v>
      </c>
      <c r="Z1433" s="15">
        <f t="shared" si="296"/>
        <v>0</v>
      </c>
      <c r="AA1433" s="15">
        <f t="shared" si="297"/>
        <v>0</v>
      </c>
    </row>
    <row r="1434" spans="1:27" x14ac:dyDescent="0.25">
      <c r="A1434" t="s">
        <v>12</v>
      </c>
      <c r="B1434" t="s">
        <v>659</v>
      </c>
      <c r="C1434">
        <v>30113006285915</v>
      </c>
      <c r="D1434" t="s">
        <v>3131</v>
      </c>
      <c r="E1434" t="s">
        <v>3132</v>
      </c>
      <c r="F1434">
        <v>1999</v>
      </c>
      <c r="G1434" t="s">
        <v>3283</v>
      </c>
      <c r="H1434" t="s">
        <v>3284</v>
      </c>
      <c r="I1434">
        <v>85</v>
      </c>
      <c r="J1434">
        <v>7</v>
      </c>
      <c r="K1434">
        <v>19</v>
      </c>
      <c r="L1434">
        <v>0</v>
      </c>
      <c r="N1434" s="15" t="str">
        <f t="shared" si="286"/>
        <v>2016</v>
      </c>
      <c r="O1434" s="15" t="str">
        <f t="shared" si="287"/>
        <v>04</v>
      </c>
      <c r="P1434" s="15">
        <f t="shared" si="288"/>
        <v>201604</v>
      </c>
      <c r="Q1434" s="15">
        <f t="shared" si="298"/>
        <v>202010</v>
      </c>
      <c r="R1434" s="15">
        <f t="shared" si="289"/>
        <v>92</v>
      </c>
      <c r="S1434" s="15">
        <f t="shared" si="290"/>
        <v>19</v>
      </c>
      <c r="T1434" s="16">
        <f t="shared" si="291"/>
        <v>4.583333333333333</v>
      </c>
      <c r="U1434" s="16">
        <f t="shared" si="292"/>
        <v>20.072727272727274</v>
      </c>
      <c r="W1434" s="15">
        <f t="shared" si="293"/>
        <v>1</v>
      </c>
      <c r="X1434" s="15">
        <f t="shared" si="294"/>
        <v>0</v>
      </c>
      <c r="Y1434" s="15">
        <f t="shared" si="295"/>
        <v>0</v>
      </c>
      <c r="Z1434" s="15">
        <f t="shared" si="296"/>
        <v>0</v>
      </c>
      <c r="AA1434" s="15">
        <f t="shared" si="297"/>
        <v>0</v>
      </c>
    </row>
    <row r="1435" spans="1:27" x14ac:dyDescent="0.25">
      <c r="A1435" t="s">
        <v>12</v>
      </c>
      <c r="B1435" t="s">
        <v>659</v>
      </c>
      <c r="C1435">
        <v>30113006908649</v>
      </c>
      <c r="D1435" t="s">
        <v>7464</v>
      </c>
      <c r="E1435" t="s">
        <v>3132</v>
      </c>
      <c r="F1435">
        <v>2004</v>
      </c>
      <c r="G1435" t="s">
        <v>7412</v>
      </c>
      <c r="H1435" t="s">
        <v>7465</v>
      </c>
      <c r="I1435">
        <v>4</v>
      </c>
      <c r="J1435">
        <v>0</v>
      </c>
      <c r="N1435" s="15" t="str">
        <f t="shared" si="286"/>
        <v>2020</v>
      </c>
      <c r="O1435" s="15" t="str">
        <f t="shared" si="287"/>
        <v>05</v>
      </c>
      <c r="P1435" s="15">
        <f t="shared" si="288"/>
        <v>202005</v>
      </c>
      <c r="Q1435" s="15">
        <f t="shared" si="298"/>
        <v>202010</v>
      </c>
      <c r="R1435" s="15">
        <f t="shared" si="289"/>
        <v>4</v>
      </c>
      <c r="S1435" s="15">
        <f t="shared" si="290"/>
        <v>0</v>
      </c>
      <c r="T1435" s="16">
        <f t="shared" si="291"/>
        <v>0.5</v>
      </c>
      <c r="U1435" s="16">
        <f t="shared" si="292"/>
        <v>4</v>
      </c>
      <c r="W1435" s="15">
        <f t="shared" si="293"/>
        <v>0</v>
      </c>
      <c r="X1435" s="15">
        <f t="shared" si="294"/>
        <v>0</v>
      </c>
      <c r="Y1435" s="15">
        <f t="shared" si="295"/>
        <v>1</v>
      </c>
      <c r="Z1435" s="15">
        <f t="shared" si="296"/>
        <v>1</v>
      </c>
      <c r="AA1435" s="15">
        <f t="shared" si="297"/>
        <v>0</v>
      </c>
    </row>
    <row r="1436" spans="1:27" x14ac:dyDescent="0.25">
      <c r="A1436" t="s">
        <v>12</v>
      </c>
      <c r="B1436" t="s">
        <v>659</v>
      </c>
      <c r="C1436">
        <v>30113006156447</v>
      </c>
      <c r="D1436" t="s">
        <v>2732</v>
      </c>
      <c r="E1436" t="s">
        <v>661</v>
      </c>
      <c r="F1436">
        <v>2005</v>
      </c>
      <c r="G1436" t="s">
        <v>2733</v>
      </c>
      <c r="H1436" t="s">
        <v>2734</v>
      </c>
      <c r="I1436">
        <v>91</v>
      </c>
      <c r="J1436">
        <v>7</v>
      </c>
      <c r="K1436">
        <v>16</v>
      </c>
      <c r="L1436">
        <v>3</v>
      </c>
      <c r="N1436" s="15" t="str">
        <f t="shared" si="286"/>
        <v>2015</v>
      </c>
      <c r="O1436" s="15" t="str">
        <f t="shared" si="287"/>
        <v>08</v>
      </c>
      <c r="P1436" s="15">
        <f t="shared" si="288"/>
        <v>201508</v>
      </c>
      <c r="Q1436" s="15">
        <f t="shared" si="298"/>
        <v>202010</v>
      </c>
      <c r="R1436" s="15">
        <f t="shared" si="289"/>
        <v>98</v>
      </c>
      <c r="S1436" s="15">
        <f t="shared" si="290"/>
        <v>19</v>
      </c>
      <c r="T1436" s="16">
        <f t="shared" si="291"/>
        <v>5.25</v>
      </c>
      <c r="U1436" s="16">
        <f t="shared" si="292"/>
        <v>18.666666666666668</v>
      </c>
      <c r="W1436" s="15">
        <f t="shared" si="293"/>
        <v>1</v>
      </c>
      <c r="X1436" s="15">
        <f t="shared" si="294"/>
        <v>0</v>
      </c>
      <c r="Y1436" s="15">
        <f t="shared" si="295"/>
        <v>0</v>
      </c>
      <c r="Z1436" s="15">
        <f t="shared" si="296"/>
        <v>0</v>
      </c>
      <c r="AA1436" s="15">
        <f t="shared" si="297"/>
        <v>0</v>
      </c>
    </row>
    <row r="1437" spans="1:27" x14ac:dyDescent="0.25">
      <c r="A1437" t="s">
        <v>12</v>
      </c>
      <c r="B1437" t="s">
        <v>659</v>
      </c>
      <c r="C1437">
        <v>30113006017144</v>
      </c>
      <c r="D1437" t="s">
        <v>2283</v>
      </c>
      <c r="E1437" t="s">
        <v>661</v>
      </c>
      <c r="F1437">
        <v>2008</v>
      </c>
      <c r="G1437" t="s">
        <v>2284</v>
      </c>
      <c r="H1437" t="s">
        <v>2285</v>
      </c>
      <c r="I1437">
        <v>98</v>
      </c>
      <c r="J1437">
        <v>12</v>
      </c>
      <c r="K1437">
        <v>16</v>
      </c>
      <c r="L1437">
        <v>2</v>
      </c>
      <c r="N1437" s="15" t="str">
        <f t="shared" si="286"/>
        <v>2014</v>
      </c>
      <c r="O1437" s="15" t="str">
        <f t="shared" si="287"/>
        <v>11</v>
      </c>
      <c r="P1437" s="15">
        <f t="shared" si="288"/>
        <v>201411</v>
      </c>
      <c r="Q1437" s="15">
        <f t="shared" si="298"/>
        <v>202010</v>
      </c>
      <c r="R1437" s="15">
        <f t="shared" si="289"/>
        <v>110</v>
      </c>
      <c r="S1437" s="15">
        <f t="shared" si="290"/>
        <v>18</v>
      </c>
      <c r="T1437" s="16">
        <f t="shared" si="291"/>
        <v>6</v>
      </c>
      <c r="U1437" s="16">
        <f t="shared" si="292"/>
        <v>18.333333333333332</v>
      </c>
      <c r="W1437" s="15">
        <f t="shared" si="293"/>
        <v>1</v>
      </c>
      <c r="X1437" s="15">
        <f t="shared" si="294"/>
        <v>0</v>
      </c>
      <c r="Y1437" s="15">
        <f t="shared" si="295"/>
        <v>0</v>
      </c>
      <c r="Z1437" s="15">
        <f t="shared" si="296"/>
        <v>0</v>
      </c>
      <c r="AA1437" s="15">
        <f t="shared" si="297"/>
        <v>0</v>
      </c>
    </row>
    <row r="1438" spans="1:27" x14ac:dyDescent="0.25">
      <c r="A1438" t="s">
        <v>12</v>
      </c>
      <c r="B1438" t="s">
        <v>659</v>
      </c>
      <c r="C1438">
        <v>30113006643675</v>
      </c>
      <c r="D1438" t="s">
        <v>5456</v>
      </c>
      <c r="E1438" t="s">
        <v>3132</v>
      </c>
      <c r="F1438">
        <v>2006</v>
      </c>
      <c r="G1438" t="s">
        <v>5457</v>
      </c>
      <c r="H1438" t="s">
        <v>5458</v>
      </c>
      <c r="I1438">
        <v>33</v>
      </c>
      <c r="J1438">
        <v>2</v>
      </c>
      <c r="K1438">
        <v>20</v>
      </c>
      <c r="L1438">
        <v>1</v>
      </c>
      <c r="N1438" s="15" t="str">
        <f t="shared" si="286"/>
        <v>2018</v>
      </c>
      <c r="O1438" s="15" t="str">
        <f t="shared" si="287"/>
        <v>10</v>
      </c>
      <c r="P1438" s="15">
        <f t="shared" si="288"/>
        <v>201810</v>
      </c>
      <c r="Q1438" s="15">
        <f t="shared" si="298"/>
        <v>202010</v>
      </c>
      <c r="R1438" s="15">
        <f t="shared" si="289"/>
        <v>35</v>
      </c>
      <c r="S1438" s="15">
        <f t="shared" si="290"/>
        <v>21</v>
      </c>
      <c r="T1438" s="16">
        <f t="shared" si="291"/>
        <v>2.0833333333333335</v>
      </c>
      <c r="U1438" s="16">
        <f t="shared" si="292"/>
        <v>16.799999999999997</v>
      </c>
      <c r="W1438" s="15">
        <f t="shared" si="293"/>
        <v>1</v>
      </c>
      <c r="X1438" s="15">
        <f t="shared" si="294"/>
        <v>0</v>
      </c>
      <c r="Y1438" s="15">
        <f t="shared" si="295"/>
        <v>0</v>
      </c>
      <c r="Z1438" s="15">
        <f t="shared" si="296"/>
        <v>0</v>
      </c>
      <c r="AA1438" s="15">
        <f t="shared" si="297"/>
        <v>0</v>
      </c>
    </row>
    <row r="1439" spans="1:27" x14ac:dyDescent="0.25">
      <c r="A1439" t="s">
        <v>12</v>
      </c>
      <c r="B1439" t="s">
        <v>659</v>
      </c>
      <c r="C1439">
        <v>30113006905009</v>
      </c>
      <c r="D1439" t="s">
        <v>660</v>
      </c>
      <c r="E1439" t="s">
        <v>661</v>
      </c>
      <c r="F1439">
        <v>1994</v>
      </c>
      <c r="G1439" t="s">
        <v>662</v>
      </c>
      <c r="H1439" t="s">
        <v>663</v>
      </c>
      <c r="I1439">
        <v>150</v>
      </c>
      <c r="J1439">
        <v>8</v>
      </c>
      <c r="K1439">
        <v>22</v>
      </c>
      <c r="L1439">
        <v>1</v>
      </c>
      <c r="N1439" s="15" t="str">
        <f t="shared" si="286"/>
        <v>2011</v>
      </c>
      <c r="O1439" s="15" t="str">
        <f t="shared" si="287"/>
        <v>02</v>
      </c>
      <c r="P1439" s="15">
        <f t="shared" si="288"/>
        <v>201102</v>
      </c>
      <c r="Q1439" s="15">
        <f t="shared" si="298"/>
        <v>202010</v>
      </c>
      <c r="R1439" s="15">
        <f t="shared" si="289"/>
        <v>158</v>
      </c>
      <c r="S1439" s="15">
        <f t="shared" si="290"/>
        <v>23</v>
      </c>
      <c r="T1439" s="16">
        <f t="shared" si="291"/>
        <v>9.75</v>
      </c>
      <c r="U1439" s="16">
        <f t="shared" si="292"/>
        <v>16.205128205128204</v>
      </c>
      <c r="W1439" s="15">
        <f t="shared" si="293"/>
        <v>1</v>
      </c>
      <c r="X1439" s="15">
        <f t="shared" si="294"/>
        <v>0</v>
      </c>
      <c r="Y1439" s="15">
        <f t="shared" si="295"/>
        <v>0</v>
      </c>
      <c r="Z1439" s="15">
        <f t="shared" si="296"/>
        <v>0</v>
      </c>
      <c r="AA1439" s="15">
        <f t="shared" si="297"/>
        <v>0</v>
      </c>
    </row>
    <row r="1440" spans="1:27" x14ac:dyDescent="0.25">
      <c r="A1440" t="s">
        <v>12</v>
      </c>
      <c r="B1440" t="s">
        <v>659</v>
      </c>
      <c r="C1440">
        <v>30113006727478</v>
      </c>
      <c r="D1440" t="s">
        <v>660</v>
      </c>
      <c r="E1440" t="s">
        <v>2899</v>
      </c>
      <c r="F1440">
        <v>2013</v>
      </c>
      <c r="G1440" t="s">
        <v>5813</v>
      </c>
      <c r="H1440" t="s">
        <v>5814</v>
      </c>
      <c r="I1440">
        <v>28</v>
      </c>
      <c r="J1440">
        <v>3</v>
      </c>
      <c r="K1440">
        <v>18</v>
      </c>
      <c r="L1440">
        <v>3</v>
      </c>
      <c r="N1440" s="15" t="str">
        <f t="shared" si="286"/>
        <v>2019</v>
      </c>
      <c r="O1440" s="15" t="str">
        <f t="shared" si="287"/>
        <v>02</v>
      </c>
      <c r="P1440" s="15">
        <f t="shared" si="288"/>
        <v>201902</v>
      </c>
      <c r="Q1440" s="15">
        <f t="shared" si="298"/>
        <v>202010</v>
      </c>
      <c r="R1440" s="15">
        <f t="shared" si="289"/>
        <v>31</v>
      </c>
      <c r="S1440" s="15">
        <f t="shared" si="290"/>
        <v>21</v>
      </c>
      <c r="T1440" s="16">
        <f t="shared" si="291"/>
        <v>1.75</v>
      </c>
      <c r="U1440" s="16">
        <f t="shared" si="292"/>
        <v>17.714285714285715</v>
      </c>
      <c r="W1440" s="15">
        <f t="shared" si="293"/>
        <v>0</v>
      </c>
      <c r="X1440" s="15">
        <f t="shared" si="294"/>
        <v>0</v>
      </c>
      <c r="Y1440" s="15">
        <f t="shared" si="295"/>
        <v>0</v>
      </c>
      <c r="Z1440" s="15">
        <f t="shared" si="296"/>
        <v>0</v>
      </c>
      <c r="AA1440" s="15">
        <f t="shared" si="297"/>
        <v>0</v>
      </c>
    </row>
    <row r="1441" spans="1:27" x14ac:dyDescent="0.25">
      <c r="A1441" t="s">
        <v>12</v>
      </c>
      <c r="B1441" t="s">
        <v>659</v>
      </c>
      <c r="C1441">
        <v>30113005263178</v>
      </c>
      <c r="D1441" t="s">
        <v>735</v>
      </c>
      <c r="E1441" t="s">
        <v>661</v>
      </c>
      <c r="F1441">
        <v>1991</v>
      </c>
      <c r="G1441" t="s">
        <v>736</v>
      </c>
      <c r="H1441" t="s">
        <v>737</v>
      </c>
      <c r="I1441">
        <v>115</v>
      </c>
      <c r="J1441">
        <v>10</v>
      </c>
      <c r="K1441">
        <v>18</v>
      </c>
      <c r="L1441">
        <v>1</v>
      </c>
      <c r="N1441" s="15" t="str">
        <f t="shared" si="286"/>
        <v>2011</v>
      </c>
      <c r="O1441" s="15" t="str">
        <f t="shared" si="287"/>
        <v>08</v>
      </c>
      <c r="P1441" s="15">
        <f t="shared" si="288"/>
        <v>201108</v>
      </c>
      <c r="Q1441" s="15">
        <f t="shared" si="298"/>
        <v>202010</v>
      </c>
      <c r="R1441" s="15">
        <f t="shared" si="289"/>
        <v>125</v>
      </c>
      <c r="S1441" s="15">
        <f t="shared" si="290"/>
        <v>19</v>
      </c>
      <c r="T1441" s="16">
        <f t="shared" si="291"/>
        <v>9.25</v>
      </c>
      <c r="U1441" s="16">
        <f t="shared" si="292"/>
        <v>13.513513513513514</v>
      </c>
      <c r="W1441" s="15">
        <f t="shared" si="293"/>
        <v>1</v>
      </c>
      <c r="X1441" s="15">
        <f t="shared" si="294"/>
        <v>0</v>
      </c>
      <c r="Y1441" s="15">
        <f t="shared" si="295"/>
        <v>0</v>
      </c>
      <c r="Z1441" s="15">
        <f t="shared" si="296"/>
        <v>0</v>
      </c>
      <c r="AA1441" s="15">
        <f t="shared" si="297"/>
        <v>0</v>
      </c>
    </row>
    <row r="1442" spans="1:27" x14ac:dyDescent="0.25">
      <c r="A1442" t="s">
        <v>12</v>
      </c>
      <c r="B1442" t="s">
        <v>659</v>
      </c>
      <c r="C1442">
        <v>30113006566660</v>
      </c>
      <c r="D1442" t="s">
        <v>4752</v>
      </c>
      <c r="E1442" t="s">
        <v>2899</v>
      </c>
      <c r="F1442">
        <v>2013</v>
      </c>
      <c r="G1442" t="s">
        <v>4753</v>
      </c>
      <c r="H1442" t="s">
        <v>4754</v>
      </c>
      <c r="I1442">
        <v>44</v>
      </c>
      <c r="J1442">
        <v>2</v>
      </c>
      <c r="K1442">
        <v>18</v>
      </c>
      <c r="L1442">
        <v>2</v>
      </c>
      <c r="N1442" s="15" t="str">
        <f t="shared" si="286"/>
        <v>2018</v>
      </c>
      <c r="O1442" s="15" t="str">
        <f t="shared" si="287"/>
        <v>01</v>
      </c>
      <c r="P1442" s="15">
        <f t="shared" si="288"/>
        <v>201801</v>
      </c>
      <c r="Q1442" s="15">
        <f t="shared" si="298"/>
        <v>202010</v>
      </c>
      <c r="R1442" s="15">
        <f t="shared" si="289"/>
        <v>46</v>
      </c>
      <c r="S1442" s="15">
        <f t="shared" si="290"/>
        <v>20</v>
      </c>
      <c r="T1442" s="16">
        <f t="shared" si="291"/>
        <v>2.8333333333333335</v>
      </c>
      <c r="U1442" s="16">
        <f t="shared" si="292"/>
        <v>16.235294117647058</v>
      </c>
      <c r="W1442" s="15">
        <f t="shared" si="293"/>
        <v>1</v>
      </c>
      <c r="X1442" s="15">
        <f t="shared" si="294"/>
        <v>0</v>
      </c>
      <c r="Y1442" s="15">
        <f t="shared" si="295"/>
        <v>0</v>
      </c>
      <c r="Z1442" s="15">
        <f t="shared" si="296"/>
        <v>0</v>
      </c>
      <c r="AA1442" s="15">
        <f t="shared" si="297"/>
        <v>0</v>
      </c>
    </row>
    <row r="1443" spans="1:27" x14ac:dyDescent="0.25">
      <c r="A1443" t="s">
        <v>12</v>
      </c>
      <c r="B1443" t="s">
        <v>659</v>
      </c>
      <c r="C1443">
        <v>30113006234079</v>
      </c>
      <c r="D1443" t="s">
        <v>2898</v>
      </c>
      <c r="E1443" t="s">
        <v>2899</v>
      </c>
      <c r="F1443">
        <v>2012</v>
      </c>
      <c r="G1443" t="s">
        <v>2900</v>
      </c>
      <c r="H1443" t="s">
        <v>2901</v>
      </c>
      <c r="I1443">
        <v>95</v>
      </c>
      <c r="J1443">
        <v>3</v>
      </c>
      <c r="K1443">
        <v>18</v>
      </c>
      <c r="L1443">
        <v>0</v>
      </c>
      <c r="N1443" s="15" t="str">
        <f t="shared" si="286"/>
        <v>2015</v>
      </c>
      <c r="O1443" s="15" t="str">
        <f t="shared" si="287"/>
        <v>10</v>
      </c>
      <c r="P1443" s="15">
        <f t="shared" si="288"/>
        <v>201510</v>
      </c>
      <c r="Q1443" s="15">
        <f t="shared" si="298"/>
        <v>202010</v>
      </c>
      <c r="R1443" s="15">
        <f t="shared" si="289"/>
        <v>98</v>
      </c>
      <c r="S1443" s="15">
        <f t="shared" si="290"/>
        <v>18</v>
      </c>
      <c r="T1443" s="16">
        <f t="shared" si="291"/>
        <v>5.083333333333333</v>
      </c>
      <c r="U1443" s="16">
        <f t="shared" si="292"/>
        <v>19.278688524590166</v>
      </c>
      <c r="W1443" s="15">
        <f t="shared" si="293"/>
        <v>1</v>
      </c>
      <c r="X1443" s="15">
        <f t="shared" si="294"/>
        <v>0</v>
      </c>
      <c r="Y1443" s="15">
        <f t="shared" si="295"/>
        <v>0</v>
      </c>
      <c r="Z1443" s="15">
        <f t="shared" si="296"/>
        <v>0</v>
      </c>
      <c r="AA1443" s="15">
        <f t="shared" si="297"/>
        <v>0</v>
      </c>
    </row>
    <row r="1444" spans="1:27" x14ac:dyDescent="0.25">
      <c r="A1444" t="s">
        <v>12</v>
      </c>
      <c r="B1444" t="s">
        <v>659</v>
      </c>
      <c r="C1444">
        <v>30113006566439</v>
      </c>
      <c r="D1444" t="s">
        <v>2898</v>
      </c>
      <c r="E1444" t="s">
        <v>2899</v>
      </c>
      <c r="F1444">
        <v>2012</v>
      </c>
      <c r="G1444" t="s">
        <v>4809</v>
      </c>
      <c r="H1444" t="s">
        <v>4810</v>
      </c>
      <c r="I1444">
        <v>47</v>
      </c>
      <c r="J1444">
        <v>6</v>
      </c>
      <c r="K1444">
        <v>17</v>
      </c>
      <c r="L1444">
        <v>1</v>
      </c>
      <c r="N1444" s="15" t="str">
        <f t="shared" si="286"/>
        <v>2018</v>
      </c>
      <c r="O1444" s="15" t="str">
        <f t="shared" si="287"/>
        <v>01</v>
      </c>
      <c r="P1444" s="15">
        <f t="shared" si="288"/>
        <v>201801</v>
      </c>
      <c r="Q1444" s="15">
        <f t="shared" si="298"/>
        <v>202010</v>
      </c>
      <c r="R1444" s="15">
        <f t="shared" si="289"/>
        <v>53</v>
      </c>
      <c r="S1444" s="15">
        <f t="shared" si="290"/>
        <v>18</v>
      </c>
      <c r="T1444" s="16">
        <f t="shared" si="291"/>
        <v>2.8333333333333335</v>
      </c>
      <c r="U1444" s="16">
        <f t="shared" si="292"/>
        <v>18.705882352941174</v>
      </c>
      <c r="W1444" s="15">
        <f t="shared" si="293"/>
        <v>1</v>
      </c>
      <c r="X1444" s="15">
        <f t="shared" si="294"/>
        <v>0</v>
      </c>
      <c r="Y1444" s="15">
        <f t="shared" si="295"/>
        <v>0</v>
      </c>
      <c r="Z1444" s="15">
        <f t="shared" si="296"/>
        <v>0</v>
      </c>
      <c r="AA1444" s="15">
        <f t="shared" si="297"/>
        <v>0</v>
      </c>
    </row>
    <row r="1445" spans="1:27" x14ac:dyDescent="0.25">
      <c r="A1445" t="s">
        <v>12</v>
      </c>
      <c r="B1445" t="s">
        <v>659</v>
      </c>
      <c r="C1445">
        <v>30113006641455</v>
      </c>
      <c r="D1445" t="s">
        <v>5461</v>
      </c>
      <c r="E1445" t="s">
        <v>3132</v>
      </c>
      <c r="F1445">
        <v>2010</v>
      </c>
      <c r="G1445" t="s">
        <v>5462</v>
      </c>
      <c r="H1445" t="s">
        <v>5463</v>
      </c>
      <c r="I1445">
        <v>29</v>
      </c>
      <c r="J1445">
        <v>4</v>
      </c>
      <c r="K1445">
        <v>19</v>
      </c>
      <c r="L1445">
        <v>3</v>
      </c>
      <c r="N1445" s="15" t="str">
        <f t="shared" si="286"/>
        <v>2018</v>
      </c>
      <c r="O1445" s="15" t="str">
        <f t="shared" si="287"/>
        <v>10</v>
      </c>
      <c r="P1445" s="15">
        <f t="shared" si="288"/>
        <v>201810</v>
      </c>
      <c r="Q1445" s="15">
        <f t="shared" si="298"/>
        <v>202010</v>
      </c>
      <c r="R1445" s="15">
        <f t="shared" si="289"/>
        <v>33</v>
      </c>
      <c r="S1445" s="15">
        <f t="shared" si="290"/>
        <v>22</v>
      </c>
      <c r="T1445" s="16">
        <f t="shared" si="291"/>
        <v>2.0833333333333335</v>
      </c>
      <c r="U1445" s="16">
        <f t="shared" si="292"/>
        <v>15.839999999999998</v>
      </c>
      <c r="W1445" s="15">
        <f t="shared" si="293"/>
        <v>1</v>
      </c>
      <c r="X1445" s="15">
        <f t="shared" si="294"/>
        <v>0</v>
      </c>
      <c r="Y1445" s="15">
        <f t="shared" si="295"/>
        <v>0</v>
      </c>
      <c r="Z1445" s="15">
        <f t="shared" si="296"/>
        <v>0</v>
      </c>
      <c r="AA1445" s="15">
        <f t="shared" si="297"/>
        <v>0</v>
      </c>
    </row>
    <row r="1446" spans="1:27" x14ac:dyDescent="0.25">
      <c r="A1446" t="s">
        <v>12</v>
      </c>
      <c r="B1446" t="s">
        <v>659</v>
      </c>
      <c r="C1446">
        <v>30113006265909</v>
      </c>
      <c r="D1446" t="s">
        <v>3117</v>
      </c>
      <c r="E1446" t="s">
        <v>2899</v>
      </c>
      <c r="F1446">
        <v>2009</v>
      </c>
      <c r="G1446" t="s">
        <v>3118</v>
      </c>
      <c r="H1446" t="s">
        <v>3119</v>
      </c>
      <c r="I1446">
        <v>95</v>
      </c>
      <c r="J1446">
        <v>3</v>
      </c>
      <c r="K1446">
        <v>18</v>
      </c>
      <c r="L1446">
        <v>0</v>
      </c>
      <c r="N1446" s="15" t="str">
        <f t="shared" si="286"/>
        <v>2016</v>
      </c>
      <c r="O1446" s="15" t="str">
        <f t="shared" si="287"/>
        <v>02</v>
      </c>
      <c r="P1446" s="15">
        <f t="shared" si="288"/>
        <v>201602</v>
      </c>
      <c r="Q1446" s="15">
        <f t="shared" si="298"/>
        <v>202010</v>
      </c>
      <c r="R1446" s="15">
        <f t="shared" si="289"/>
        <v>98</v>
      </c>
      <c r="S1446" s="15">
        <f t="shared" si="290"/>
        <v>18</v>
      </c>
      <c r="T1446" s="16">
        <f t="shared" si="291"/>
        <v>4.75</v>
      </c>
      <c r="U1446" s="16">
        <f t="shared" si="292"/>
        <v>20.631578947368421</v>
      </c>
      <c r="W1446" s="15">
        <f t="shared" si="293"/>
        <v>1</v>
      </c>
      <c r="X1446" s="15">
        <f t="shared" si="294"/>
        <v>0</v>
      </c>
      <c r="Y1446" s="15">
        <f t="shared" si="295"/>
        <v>0</v>
      </c>
      <c r="Z1446" s="15">
        <f t="shared" si="296"/>
        <v>0</v>
      </c>
      <c r="AA1446" s="15">
        <f t="shared" si="297"/>
        <v>0</v>
      </c>
    </row>
    <row r="1447" spans="1:27" x14ac:dyDescent="0.25">
      <c r="A1447" t="s">
        <v>12</v>
      </c>
      <c r="B1447" t="s">
        <v>659</v>
      </c>
      <c r="C1447">
        <v>30113006566421</v>
      </c>
      <c r="D1447" t="s">
        <v>4749</v>
      </c>
      <c r="E1447" t="s">
        <v>3132</v>
      </c>
      <c r="F1447">
        <v>2007</v>
      </c>
      <c r="G1447" t="s">
        <v>4750</v>
      </c>
      <c r="H1447" t="s">
        <v>4751</v>
      </c>
      <c r="I1447">
        <v>49</v>
      </c>
      <c r="J1447">
        <v>2</v>
      </c>
      <c r="K1447">
        <v>24</v>
      </c>
      <c r="L1447">
        <v>1</v>
      </c>
      <c r="N1447" s="15" t="str">
        <f t="shared" si="286"/>
        <v>2018</v>
      </c>
      <c r="O1447" s="15" t="str">
        <f t="shared" si="287"/>
        <v>01</v>
      </c>
      <c r="P1447" s="15">
        <f t="shared" si="288"/>
        <v>201801</v>
      </c>
      <c r="Q1447" s="15">
        <f t="shared" si="298"/>
        <v>202010</v>
      </c>
      <c r="R1447" s="15">
        <f t="shared" si="289"/>
        <v>51</v>
      </c>
      <c r="S1447" s="15">
        <f t="shared" si="290"/>
        <v>25</v>
      </c>
      <c r="T1447" s="16">
        <f t="shared" si="291"/>
        <v>2.8333333333333335</v>
      </c>
      <c r="U1447" s="16">
        <f t="shared" si="292"/>
        <v>18</v>
      </c>
      <c r="W1447" s="15">
        <f t="shared" si="293"/>
        <v>1</v>
      </c>
      <c r="X1447" s="15">
        <f t="shared" si="294"/>
        <v>0</v>
      </c>
      <c r="Y1447" s="15">
        <f t="shared" si="295"/>
        <v>0</v>
      </c>
      <c r="Z1447" s="15">
        <f t="shared" si="296"/>
        <v>0</v>
      </c>
      <c r="AA1447" s="15">
        <f t="shared" si="297"/>
        <v>0</v>
      </c>
    </row>
    <row r="1448" spans="1:27" x14ac:dyDescent="0.25">
      <c r="A1448" t="s">
        <v>12</v>
      </c>
      <c r="B1448" t="s">
        <v>659</v>
      </c>
      <c r="C1448">
        <v>30113006711050</v>
      </c>
      <c r="D1448" t="s">
        <v>6619</v>
      </c>
      <c r="E1448" t="s">
        <v>661</v>
      </c>
      <c r="F1448">
        <v>1995</v>
      </c>
      <c r="G1448" t="s">
        <v>6620</v>
      </c>
      <c r="H1448" t="s">
        <v>6621</v>
      </c>
      <c r="I1448">
        <v>14</v>
      </c>
      <c r="J1448">
        <v>1</v>
      </c>
      <c r="K1448">
        <v>10</v>
      </c>
      <c r="L1448">
        <v>0</v>
      </c>
      <c r="N1448" s="15" t="str">
        <f t="shared" si="286"/>
        <v>2019</v>
      </c>
      <c r="O1448" s="15" t="str">
        <f t="shared" si="287"/>
        <v>07</v>
      </c>
      <c r="P1448" s="15">
        <f t="shared" si="288"/>
        <v>201907</v>
      </c>
      <c r="Q1448" s="15">
        <f t="shared" si="298"/>
        <v>202008</v>
      </c>
      <c r="R1448" s="15">
        <f t="shared" si="289"/>
        <v>15</v>
      </c>
      <c r="S1448" s="15">
        <f t="shared" si="290"/>
        <v>10</v>
      </c>
      <c r="T1448" s="16">
        <f t="shared" si="291"/>
        <v>1.3333333333333333</v>
      </c>
      <c r="U1448" s="16">
        <f t="shared" si="292"/>
        <v>11.25</v>
      </c>
      <c r="W1448" s="15">
        <f t="shared" si="293"/>
        <v>0</v>
      </c>
      <c r="X1448" s="15">
        <f t="shared" si="294"/>
        <v>0</v>
      </c>
      <c r="Y1448" s="15">
        <f t="shared" si="295"/>
        <v>0</v>
      </c>
      <c r="Z1448" s="15">
        <f t="shared" si="296"/>
        <v>0</v>
      </c>
      <c r="AA1448" s="15">
        <f t="shared" si="297"/>
        <v>0</v>
      </c>
    </row>
    <row r="1449" spans="1:27" x14ac:dyDescent="0.25">
      <c r="A1449" t="s">
        <v>12</v>
      </c>
      <c r="B1449" t="s">
        <v>659</v>
      </c>
      <c r="C1449">
        <v>30113006903566</v>
      </c>
      <c r="D1449" t="s">
        <v>7800</v>
      </c>
      <c r="E1449" t="s">
        <v>2899</v>
      </c>
      <c r="F1449">
        <v>2020</v>
      </c>
      <c r="G1449" t="s">
        <v>7801</v>
      </c>
      <c r="H1449" t="s">
        <v>7802</v>
      </c>
      <c r="I1449">
        <v>4</v>
      </c>
      <c r="J1449">
        <v>0</v>
      </c>
      <c r="N1449" s="15" t="str">
        <f t="shared" si="286"/>
        <v>2020</v>
      </c>
      <c r="O1449" s="15" t="str">
        <f t="shared" si="287"/>
        <v>07</v>
      </c>
      <c r="P1449" s="15">
        <f t="shared" si="288"/>
        <v>202007</v>
      </c>
      <c r="Q1449" s="15">
        <f t="shared" si="298"/>
        <v>202011</v>
      </c>
      <c r="R1449" s="15">
        <f t="shared" si="289"/>
        <v>4</v>
      </c>
      <c r="S1449" s="15">
        <f t="shared" si="290"/>
        <v>0</v>
      </c>
      <c r="T1449" s="16">
        <f t="shared" si="291"/>
        <v>0.33333333333333331</v>
      </c>
      <c r="U1449" s="16">
        <f t="shared" si="292"/>
        <v>4</v>
      </c>
      <c r="W1449" s="15">
        <f t="shared" si="293"/>
        <v>0</v>
      </c>
      <c r="X1449" s="15">
        <f t="shared" si="294"/>
        <v>0</v>
      </c>
      <c r="Y1449" s="15">
        <f t="shared" si="295"/>
        <v>1</v>
      </c>
      <c r="Z1449" s="15">
        <f t="shared" si="296"/>
        <v>1</v>
      </c>
      <c r="AA1449" s="15">
        <f t="shared" si="297"/>
        <v>0</v>
      </c>
    </row>
    <row r="1450" spans="1:27" x14ac:dyDescent="0.25">
      <c r="A1450" t="s">
        <v>12</v>
      </c>
      <c r="B1450" t="s">
        <v>659</v>
      </c>
      <c r="C1450">
        <v>30113006885441</v>
      </c>
      <c r="D1450" t="s">
        <v>7527</v>
      </c>
      <c r="E1450" t="s">
        <v>6114</v>
      </c>
      <c r="F1450">
        <v>2020</v>
      </c>
      <c r="G1450" t="s">
        <v>7522</v>
      </c>
      <c r="H1450" t="s">
        <v>7528</v>
      </c>
      <c r="I1450">
        <v>7</v>
      </c>
      <c r="J1450">
        <v>1</v>
      </c>
      <c r="N1450" s="15" t="str">
        <f t="shared" si="286"/>
        <v>2020</v>
      </c>
      <c r="O1450" s="15" t="str">
        <f t="shared" si="287"/>
        <v>05</v>
      </c>
      <c r="P1450" s="15">
        <f t="shared" si="288"/>
        <v>202005</v>
      </c>
      <c r="Q1450" s="15">
        <f t="shared" si="298"/>
        <v>202010</v>
      </c>
      <c r="R1450" s="15">
        <f t="shared" si="289"/>
        <v>8</v>
      </c>
      <c r="S1450" s="15">
        <f t="shared" si="290"/>
        <v>0</v>
      </c>
      <c r="T1450" s="16">
        <f t="shared" si="291"/>
        <v>0.5</v>
      </c>
      <c r="U1450" s="16">
        <f t="shared" si="292"/>
        <v>8</v>
      </c>
      <c r="W1450" s="15">
        <f t="shared" si="293"/>
        <v>0</v>
      </c>
      <c r="X1450" s="15">
        <f t="shared" si="294"/>
        <v>0</v>
      </c>
      <c r="Y1450" s="15">
        <f t="shared" si="295"/>
        <v>0</v>
      </c>
      <c r="Z1450" s="15">
        <f t="shared" si="296"/>
        <v>1</v>
      </c>
      <c r="AA1450" s="15">
        <f t="shared" si="297"/>
        <v>0</v>
      </c>
    </row>
    <row r="1451" spans="1:27" x14ac:dyDescent="0.25">
      <c r="A1451" t="s">
        <v>12</v>
      </c>
      <c r="B1451" t="s">
        <v>659</v>
      </c>
      <c r="C1451">
        <v>30113006733922</v>
      </c>
      <c r="D1451" t="s">
        <v>6113</v>
      </c>
      <c r="E1451" t="s">
        <v>6114</v>
      </c>
      <c r="F1451">
        <v>2019</v>
      </c>
      <c r="G1451" t="s">
        <v>6115</v>
      </c>
      <c r="H1451" t="s">
        <v>6116</v>
      </c>
      <c r="I1451">
        <v>25</v>
      </c>
      <c r="J1451">
        <v>3</v>
      </c>
      <c r="K1451">
        <v>15</v>
      </c>
      <c r="L1451">
        <v>1</v>
      </c>
      <c r="N1451" s="15" t="str">
        <f t="shared" si="286"/>
        <v>2019</v>
      </c>
      <c r="O1451" s="15" t="str">
        <f t="shared" si="287"/>
        <v>03</v>
      </c>
      <c r="P1451" s="15">
        <f t="shared" si="288"/>
        <v>201903</v>
      </c>
      <c r="Q1451" s="15">
        <f t="shared" si="298"/>
        <v>202011</v>
      </c>
      <c r="R1451" s="15">
        <f t="shared" si="289"/>
        <v>28</v>
      </c>
      <c r="S1451" s="15">
        <f t="shared" si="290"/>
        <v>16</v>
      </c>
      <c r="T1451" s="16">
        <f t="shared" si="291"/>
        <v>1.6666666666666667</v>
      </c>
      <c r="U1451" s="16">
        <f t="shared" si="292"/>
        <v>16.8</v>
      </c>
      <c r="W1451" s="15">
        <f t="shared" si="293"/>
        <v>0</v>
      </c>
      <c r="X1451" s="15">
        <f t="shared" si="294"/>
        <v>0</v>
      </c>
      <c r="Y1451" s="15">
        <f t="shared" si="295"/>
        <v>0</v>
      </c>
      <c r="Z1451" s="15">
        <f t="shared" si="296"/>
        <v>0</v>
      </c>
      <c r="AA1451" s="15">
        <f t="shared" si="297"/>
        <v>0</v>
      </c>
    </row>
    <row r="1452" spans="1:27" x14ac:dyDescent="0.25">
      <c r="A1452" t="s">
        <v>12</v>
      </c>
      <c r="B1452" t="s">
        <v>659</v>
      </c>
      <c r="C1452">
        <v>30113006505932</v>
      </c>
      <c r="D1452" t="s">
        <v>4457</v>
      </c>
      <c r="E1452" t="s">
        <v>2899</v>
      </c>
      <c r="F1452">
        <v>2010</v>
      </c>
      <c r="G1452" t="s">
        <v>4458</v>
      </c>
      <c r="H1452" t="s">
        <v>4459</v>
      </c>
      <c r="I1452">
        <v>55</v>
      </c>
      <c r="J1452">
        <v>1</v>
      </c>
      <c r="K1452">
        <v>19</v>
      </c>
      <c r="L1452">
        <v>0</v>
      </c>
      <c r="N1452" s="15" t="str">
        <f t="shared" si="286"/>
        <v>2017</v>
      </c>
      <c r="O1452" s="15" t="str">
        <f t="shared" si="287"/>
        <v>09</v>
      </c>
      <c r="P1452" s="15">
        <f t="shared" si="288"/>
        <v>201709</v>
      </c>
      <c r="Q1452" s="15">
        <f t="shared" si="298"/>
        <v>202010</v>
      </c>
      <c r="R1452" s="15">
        <f t="shared" si="289"/>
        <v>56</v>
      </c>
      <c r="S1452" s="15">
        <f t="shared" si="290"/>
        <v>19</v>
      </c>
      <c r="T1452" s="16">
        <f t="shared" si="291"/>
        <v>3.1666666666666665</v>
      </c>
      <c r="U1452" s="16">
        <f t="shared" si="292"/>
        <v>17.684210526315791</v>
      </c>
      <c r="W1452" s="15">
        <f t="shared" si="293"/>
        <v>1</v>
      </c>
      <c r="X1452" s="15">
        <f t="shared" si="294"/>
        <v>0</v>
      </c>
      <c r="Y1452" s="15">
        <f t="shared" si="295"/>
        <v>0</v>
      </c>
      <c r="Z1452" s="15">
        <f t="shared" si="296"/>
        <v>0</v>
      </c>
      <c r="AA1452" s="15">
        <f t="shared" si="297"/>
        <v>0</v>
      </c>
    </row>
    <row r="1453" spans="1:27" x14ac:dyDescent="0.25">
      <c r="A1453" t="s">
        <v>12</v>
      </c>
      <c r="B1453" t="s">
        <v>659</v>
      </c>
      <c r="C1453">
        <v>30113006794635</v>
      </c>
      <c r="D1453" t="s">
        <v>5741</v>
      </c>
      <c r="E1453" t="s">
        <v>5742</v>
      </c>
      <c r="F1453">
        <v>2018</v>
      </c>
      <c r="G1453" t="s">
        <v>5743</v>
      </c>
      <c r="H1453" t="s">
        <v>5744</v>
      </c>
      <c r="I1453">
        <v>36</v>
      </c>
      <c r="J1453">
        <v>5</v>
      </c>
      <c r="K1453">
        <v>23</v>
      </c>
      <c r="L1453">
        <v>4</v>
      </c>
      <c r="N1453" s="15" t="str">
        <f t="shared" si="286"/>
        <v>2018</v>
      </c>
      <c r="O1453" s="15" t="str">
        <f t="shared" si="287"/>
        <v>11</v>
      </c>
      <c r="P1453" s="15">
        <f t="shared" si="288"/>
        <v>201811</v>
      </c>
      <c r="Q1453" s="15">
        <f t="shared" si="298"/>
        <v>202011</v>
      </c>
      <c r="R1453" s="15">
        <f t="shared" si="289"/>
        <v>41</v>
      </c>
      <c r="S1453" s="15">
        <f t="shared" si="290"/>
        <v>27</v>
      </c>
      <c r="T1453" s="16">
        <f t="shared" si="291"/>
        <v>2</v>
      </c>
      <c r="U1453" s="16">
        <f t="shared" si="292"/>
        <v>20.5</v>
      </c>
      <c r="W1453" s="15">
        <f t="shared" si="293"/>
        <v>1</v>
      </c>
      <c r="X1453" s="15">
        <f t="shared" si="294"/>
        <v>0</v>
      </c>
      <c r="Y1453" s="15">
        <f t="shared" si="295"/>
        <v>0</v>
      </c>
      <c r="Z1453" s="15">
        <f t="shared" si="296"/>
        <v>0</v>
      </c>
      <c r="AA1453" s="15">
        <f t="shared" si="297"/>
        <v>0</v>
      </c>
    </row>
    <row r="1454" spans="1:27" x14ac:dyDescent="0.25">
      <c r="A1454" t="s">
        <v>12</v>
      </c>
      <c r="B1454" t="s">
        <v>659</v>
      </c>
      <c r="C1454">
        <v>30113006771880</v>
      </c>
      <c r="D1454" t="s">
        <v>6529</v>
      </c>
      <c r="E1454" t="s">
        <v>3132</v>
      </c>
      <c r="F1454">
        <v>2019</v>
      </c>
      <c r="G1454" t="s">
        <v>6530</v>
      </c>
      <c r="H1454" t="s">
        <v>6531</v>
      </c>
      <c r="I1454">
        <v>22</v>
      </c>
      <c r="J1454">
        <v>1</v>
      </c>
      <c r="K1454">
        <v>10</v>
      </c>
      <c r="L1454">
        <v>0</v>
      </c>
      <c r="N1454" s="15" t="str">
        <f t="shared" si="286"/>
        <v>2019</v>
      </c>
      <c r="O1454" s="15" t="str">
        <f t="shared" si="287"/>
        <v>07</v>
      </c>
      <c r="P1454" s="15">
        <f t="shared" si="288"/>
        <v>201907</v>
      </c>
      <c r="Q1454" s="15">
        <f t="shared" si="298"/>
        <v>202010</v>
      </c>
      <c r="R1454" s="15">
        <f t="shared" si="289"/>
        <v>23</v>
      </c>
      <c r="S1454" s="15">
        <f t="shared" si="290"/>
        <v>10</v>
      </c>
      <c r="T1454" s="16">
        <f t="shared" si="291"/>
        <v>1.3333333333333333</v>
      </c>
      <c r="U1454" s="16">
        <f t="shared" si="292"/>
        <v>17.25</v>
      </c>
      <c r="W1454" s="15">
        <f t="shared" si="293"/>
        <v>0</v>
      </c>
      <c r="X1454" s="15">
        <f t="shared" si="294"/>
        <v>0</v>
      </c>
      <c r="Y1454" s="15">
        <f t="shared" si="295"/>
        <v>0</v>
      </c>
      <c r="Z1454" s="15">
        <f t="shared" si="296"/>
        <v>0</v>
      </c>
      <c r="AA1454" s="15">
        <f t="shared" si="297"/>
        <v>0</v>
      </c>
    </row>
    <row r="1455" spans="1:27" x14ac:dyDescent="0.25">
      <c r="A1455" t="s">
        <v>12</v>
      </c>
      <c r="B1455" t="s">
        <v>659</v>
      </c>
      <c r="C1455">
        <v>30113006750447</v>
      </c>
      <c r="D1455" t="s">
        <v>6355</v>
      </c>
      <c r="E1455" t="s">
        <v>5742</v>
      </c>
      <c r="F1455">
        <v>2019</v>
      </c>
      <c r="G1455" t="s">
        <v>6356</v>
      </c>
      <c r="H1455" t="s">
        <v>6357</v>
      </c>
      <c r="I1455">
        <v>16</v>
      </c>
      <c r="J1455">
        <v>2</v>
      </c>
      <c r="K1455">
        <v>7</v>
      </c>
      <c r="L1455">
        <v>1</v>
      </c>
      <c r="N1455" s="15" t="str">
        <f t="shared" si="286"/>
        <v>2019</v>
      </c>
      <c r="O1455" s="15" t="str">
        <f t="shared" si="287"/>
        <v>08</v>
      </c>
      <c r="P1455" s="15">
        <f t="shared" si="288"/>
        <v>201908</v>
      </c>
      <c r="Q1455" s="15">
        <f t="shared" si="298"/>
        <v>202010</v>
      </c>
      <c r="R1455" s="15">
        <f t="shared" si="289"/>
        <v>18</v>
      </c>
      <c r="S1455" s="15">
        <f t="shared" si="290"/>
        <v>8</v>
      </c>
      <c r="T1455" s="16">
        <f t="shared" si="291"/>
        <v>1.25</v>
      </c>
      <c r="U1455" s="16">
        <f t="shared" si="292"/>
        <v>14.4</v>
      </c>
      <c r="W1455" s="15">
        <f t="shared" si="293"/>
        <v>0</v>
      </c>
      <c r="X1455" s="15">
        <f t="shared" si="294"/>
        <v>0</v>
      </c>
      <c r="Y1455" s="15">
        <f t="shared" si="295"/>
        <v>0</v>
      </c>
      <c r="Z1455" s="15">
        <f t="shared" si="296"/>
        <v>0</v>
      </c>
      <c r="AA1455" s="15">
        <f t="shared" si="297"/>
        <v>0</v>
      </c>
    </row>
    <row r="1456" spans="1:27" x14ac:dyDescent="0.25">
      <c r="A1456" t="s">
        <v>12</v>
      </c>
      <c r="B1456" t="s">
        <v>659</v>
      </c>
      <c r="C1456">
        <v>30113006794445</v>
      </c>
      <c r="D1456" t="s">
        <v>5721</v>
      </c>
      <c r="F1456">
        <v>2018</v>
      </c>
      <c r="G1456" t="s">
        <v>5722</v>
      </c>
      <c r="H1456" t="s">
        <v>5723</v>
      </c>
      <c r="I1456">
        <v>32</v>
      </c>
      <c r="J1456">
        <v>2</v>
      </c>
      <c r="K1456">
        <v>23</v>
      </c>
      <c r="L1456">
        <v>1</v>
      </c>
      <c r="N1456" s="15" t="str">
        <f t="shared" si="286"/>
        <v>2018</v>
      </c>
      <c r="O1456" s="15" t="str">
        <f t="shared" si="287"/>
        <v>11</v>
      </c>
      <c r="P1456" s="15">
        <f t="shared" si="288"/>
        <v>201811</v>
      </c>
      <c r="Q1456" s="15">
        <f t="shared" si="298"/>
        <v>202010</v>
      </c>
      <c r="R1456" s="15">
        <f t="shared" si="289"/>
        <v>34</v>
      </c>
      <c r="S1456" s="15">
        <f t="shared" si="290"/>
        <v>24</v>
      </c>
      <c r="T1456" s="16">
        <f t="shared" si="291"/>
        <v>2</v>
      </c>
      <c r="U1456" s="16">
        <f t="shared" si="292"/>
        <v>17</v>
      </c>
      <c r="W1456" s="15">
        <f t="shared" si="293"/>
        <v>1</v>
      </c>
      <c r="X1456" s="15">
        <f t="shared" si="294"/>
        <v>0</v>
      </c>
      <c r="Y1456" s="15">
        <f t="shared" si="295"/>
        <v>0</v>
      </c>
      <c r="Z1456" s="15">
        <f t="shared" si="296"/>
        <v>0</v>
      </c>
      <c r="AA1456" s="15">
        <f t="shared" si="297"/>
        <v>0</v>
      </c>
    </row>
    <row r="1457" spans="1:27" x14ac:dyDescent="0.25">
      <c r="A1457" t="s">
        <v>12</v>
      </c>
      <c r="B1457" t="s">
        <v>659</v>
      </c>
      <c r="C1457">
        <v>30113006516400</v>
      </c>
      <c r="D1457" t="s">
        <v>4615</v>
      </c>
      <c r="E1457" t="s">
        <v>3132</v>
      </c>
      <c r="F1457">
        <v>2017</v>
      </c>
      <c r="G1457" t="s">
        <v>4616</v>
      </c>
      <c r="H1457" t="s">
        <v>4617</v>
      </c>
      <c r="I1457">
        <v>58</v>
      </c>
      <c r="J1457">
        <v>4</v>
      </c>
      <c r="K1457">
        <v>21</v>
      </c>
      <c r="L1457">
        <v>2</v>
      </c>
      <c r="N1457" s="15" t="str">
        <f t="shared" si="286"/>
        <v>2017</v>
      </c>
      <c r="O1457" s="15" t="str">
        <f t="shared" si="287"/>
        <v>08</v>
      </c>
      <c r="P1457" s="15">
        <f t="shared" si="288"/>
        <v>201708</v>
      </c>
      <c r="Q1457" s="15">
        <f t="shared" si="298"/>
        <v>202010</v>
      </c>
      <c r="R1457" s="15">
        <f t="shared" si="289"/>
        <v>62</v>
      </c>
      <c r="S1457" s="15">
        <f t="shared" si="290"/>
        <v>23</v>
      </c>
      <c r="T1457" s="16">
        <f t="shared" si="291"/>
        <v>3.25</v>
      </c>
      <c r="U1457" s="16">
        <f t="shared" si="292"/>
        <v>19.076923076923077</v>
      </c>
      <c r="W1457" s="15">
        <f t="shared" si="293"/>
        <v>1</v>
      </c>
      <c r="X1457" s="15">
        <f t="shared" si="294"/>
        <v>0</v>
      </c>
      <c r="Y1457" s="15">
        <f t="shared" si="295"/>
        <v>0</v>
      </c>
      <c r="Z1457" s="15">
        <f t="shared" si="296"/>
        <v>0</v>
      </c>
      <c r="AA1457" s="15">
        <f t="shared" si="297"/>
        <v>0</v>
      </c>
    </row>
    <row r="1458" spans="1:27" x14ac:dyDescent="0.25">
      <c r="A1458" t="s">
        <v>12</v>
      </c>
      <c r="B1458" t="s">
        <v>659</v>
      </c>
      <c r="C1458">
        <v>30113006770502</v>
      </c>
      <c r="D1458" t="s">
        <v>6318</v>
      </c>
      <c r="E1458" t="s">
        <v>6114</v>
      </c>
      <c r="F1458">
        <v>2016</v>
      </c>
      <c r="G1458" t="s">
        <v>6319</v>
      </c>
      <c r="H1458" t="s">
        <v>6320</v>
      </c>
      <c r="I1458">
        <v>20</v>
      </c>
      <c r="J1458">
        <v>3</v>
      </c>
      <c r="K1458">
        <v>11</v>
      </c>
      <c r="L1458">
        <v>2</v>
      </c>
      <c r="N1458" s="15" t="str">
        <f t="shared" si="286"/>
        <v>2019</v>
      </c>
      <c r="O1458" s="15" t="str">
        <f t="shared" si="287"/>
        <v>06</v>
      </c>
      <c r="P1458" s="15">
        <f t="shared" si="288"/>
        <v>201906</v>
      </c>
      <c r="Q1458" s="15">
        <f t="shared" si="298"/>
        <v>202010</v>
      </c>
      <c r="R1458" s="15">
        <f t="shared" si="289"/>
        <v>23</v>
      </c>
      <c r="S1458" s="15">
        <f t="shared" si="290"/>
        <v>13</v>
      </c>
      <c r="T1458" s="16">
        <f t="shared" si="291"/>
        <v>1.4166666666666667</v>
      </c>
      <c r="U1458" s="16">
        <f t="shared" si="292"/>
        <v>16.235294117647058</v>
      </c>
      <c r="W1458" s="15">
        <f t="shared" si="293"/>
        <v>0</v>
      </c>
      <c r="X1458" s="15">
        <f t="shared" si="294"/>
        <v>0</v>
      </c>
      <c r="Y1458" s="15">
        <f t="shared" si="295"/>
        <v>0</v>
      </c>
      <c r="Z1458" s="15">
        <f t="shared" si="296"/>
        <v>0</v>
      </c>
      <c r="AA1458" s="15">
        <f t="shared" si="297"/>
        <v>0</v>
      </c>
    </row>
    <row r="1459" spans="1:27" x14ac:dyDescent="0.25">
      <c r="A1459" t="s">
        <v>12</v>
      </c>
      <c r="B1459" t="s">
        <v>659</v>
      </c>
      <c r="C1459">
        <v>30113006873710</v>
      </c>
      <c r="D1459" t="s">
        <v>7229</v>
      </c>
      <c r="E1459" t="s">
        <v>5971</v>
      </c>
      <c r="F1459">
        <v>2019</v>
      </c>
      <c r="G1459" t="s">
        <v>7230</v>
      </c>
      <c r="H1459" t="s">
        <v>7231</v>
      </c>
      <c r="I1459">
        <v>5</v>
      </c>
      <c r="J1459">
        <v>1</v>
      </c>
      <c r="N1459" s="15" t="str">
        <f t="shared" si="286"/>
        <v>2020</v>
      </c>
      <c r="O1459" s="15" t="str">
        <f t="shared" si="287"/>
        <v>02</v>
      </c>
      <c r="P1459" s="15">
        <f t="shared" si="288"/>
        <v>202002</v>
      </c>
      <c r="Q1459" s="15">
        <f t="shared" si="298"/>
        <v>202009</v>
      </c>
      <c r="R1459" s="15">
        <f t="shared" si="289"/>
        <v>6</v>
      </c>
      <c r="S1459" s="15">
        <f t="shared" si="290"/>
        <v>0</v>
      </c>
      <c r="T1459" s="16">
        <f t="shared" si="291"/>
        <v>0.75</v>
      </c>
      <c r="U1459" s="16">
        <f t="shared" si="292"/>
        <v>6</v>
      </c>
      <c r="W1459" s="15">
        <f t="shared" si="293"/>
        <v>0</v>
      </c>
      <c r="X1459" s="15">
        <f t="shared" si="294"/>
        <v>0</v>
      </c>
      <c r="Y1459" s="15">
        <f t="shared" si="295"/>
        <v>1</v>
      </c>
      <c r="Z1459" s="15">
        <f t="shared" si="296"/>
        <v>1</v>
      </c>
      <c r="AA1459" s="15">
        <f t="shared" si="297"/>
        <v>0</v>
      </c>
    </row>
    <row r="1460" spans="1:27" x14ac:dyDescent="0.25">
      <c r="A1460" t="s">
        <v>12</v>
      </c>
      <c r="B1460" t="s">
        <v>659</v>
      </c>
      <c r="C1460">
        <v>30113006727320</v>
      </c>
      <c r="D1460" t="s">
        <v>5970</v>
      </c>
      <c r="E1460" t="s">
        <v>5971</v>
      </c>
      <c r="F1460">
        <v>2018</v>
      </c>
      <c r="G1460" t="s">
        <v>5972</v>
      </c>
      <c r="H1460" t="s">
        <v>5973</v>
      </c>
      <c r="I1460">
        <v>7</v>
      </c>
      <c r="J1460">
        <v>3</v>
      </c>
      <c r="K1460">
        <v>6</v>
      </c>
      <c r="L1460">
        <v>3</v>
      </c>
      <c r="N1460" s="15" t="str">
        <f t="shared" si="286"/>
        <v>2019</v>
      </c>
      <c r="O1460" s="15" t="str">
        <f t="shared" si="287"/>
        <v>02</v>
      </c>
      <c r="P1460" s="15">
        <f t="shared" si="288"/>
        <v>201902</v>
      </c>
      <c r="Q1460" s="15">
        <f t="shared" si="298"/>
        <v>202008</v>
      </c>
      <c r="R1460" s="15">
        <f t="shared" si="289"/>
        <v>10</v>
      </c>
      <c r="S1460" s="15">
        <f t="shared" si="290"/>
        <v>9</v>
      </c>
      <c r="T1460" s="16">
        <f t="shared" si="291"/>
        <v>1.75</v>
      </c>
      <c r="U1460" s="16">
        <f t="shared" si="292"/>
        <v>5.7142857142857144</v>
      </c>
      <c r="W1460" s="15">
        <f t="shared" si="293"/>
        <v>0</v>
      </c>
      <c r="X1460" s="15">
        <f t="shared" si="294"/>
        <v>0</v>
      </c>
      <c r="Y1460" s="15">
        <f t="shared" si="295"/>
        <v>1</v>
      </c>
      <c r="Z1460" s="15">
        <f t="shared" si="296"/>
        <v>0</v>
      </c>
      <c r="AA1460" s="15">
        <f t="shared" si="297"/>
        <v>0</v>
      </c>
    </row>
    <row r="1461" spans="1:27" x14ac:dyDescent="0.25">
      <c r="A1461" t="s">
        <v>12</v>
      </c>
      <c r="B1461" t="s">
        <v>659</v>
      </c>
      <c r="C1461">
        <v>30113006583087</v>
      </c>
      <c r="D1461" t="s">
        <v>4768</v>
      </c>
      <c r="E1461" t="s">
        <v>3132</v>
      </c>
      <c r="F1461">
        <v>2012</v>
      </c>
      <c r="G1461" t="s">
        <v>4769</v>
      </c>
      <c r="H1461" t="s">
        <v>4770</v>
      </c>
      <c r="I1461">
        <v>49</v>
      </c>
      <c r="J1461">
        <v>3</v>
      </c>
      <c r="K1461">
        <v>16</v>
      </c>
      <c r="L1461">
        <v>2</v>
      </c>
      <c r="N1461" s="15" t="str">
        <f t="shared" si="286"/>
        <v>2017</v>
      </c>
      <c r="O1461" s="15" t="str">
        <f t="shared" si="287"/>
        <v>12</v>
      </c>
      <c r="P1461" s="15">
        <f t="shared" si="288"/>
        <v>201712</v>
      </c>
      <c r="Q1461" s="15">
        <f t="shared" si="298"/>
        <v>202010</v>
      </c>
      <c r="R1461" s="15">
        <f t="shared" si="289"/>
        <v>52</v>
      </c>
      <c r="S1461" s="15">
        <f t="shared" si="290"/>
        <v>18</v>
      </c>
      <c r="T1461" s="16">
        <f t="shared" si="291"/>
        <v>2.9166666666666665</v>
      </c>
      <c r="U1461" s="16">
        <f t="shared" si="292"/>
        <v>17.828571428571429</v>
      </c>
      <c r="W1461" s="15">
        <f t="shared" si="293"/>
        <v>1</v>
      </c>
      <c r="X1461" s="15">
        <f t="shared" si="294"/>
        <v>0</v>
      </c>
      <c r="Y1461" s="15">
        <f t="shared" si="295"/>
        <v>0</v>
      </c>
      <c r="Z1461" s="15">
        <f t="shared" si="296"/>
        <v>0</v>
      </c>
      <c r="AA1461" s="15">
        <f t="shared" si="297"/>
        <v>0</v>
      </c>
    </row>
    <row r="1462" spans="1:27" x14ac:dyDescent="0.25">
      <c r="A1462" t="s">
        <v>12</v>
      </c>
      <c r="B1462" t="s">
        <v>659</v>
      </c>
      <c r="C1462">
        <v>30113006774637</v>
      </c>
      <c r="D1462" t="s">
        <v>6417</v>
      </c>
      <c r="E1462" t="s">
        <v>6418</v>
      </c>
      <c r="F1462">
        <v>2014</v>
      </c>
      <c r="G1462" t="s">
        <v>6419</v>
      </c>
      <c r="H1462" t="s">
        <v>6420</v>
      </c>
      <c r="I1462">
        <v>16</v>
      </c>
      <c r="J1462">
        <v>0</v>
      </c>
      <c r="K1462">
        <v>8</v>
      </c>
      <c r="L1462">
        <v>0</v>
      </c>
      <c r="N1462" s="15" t="str">
        <f t="shared" si="286"/>
        <v>2019</v>
      </c>
      <c r="O1462" s="15" t="str">
        <f t="shared" si="287"/>
        <v>07</v>
      </c>
      <c r="P1462" s="15">
        <f t="shared" si="288"/>
        <v>201907</v>
      </c>
      <c r="Q1462" s="15">
        <f t="shared" si="298"/>
        <v>202010</v>
      </c>
      <c r="R1462" s="15">
        <f t="shared" si="289"/>
        <v>16</v>
      </c>
      <c r="S1462" s="15">
        <f t="shared" si="290"/>
        <v>8</v>
      </c>
      <c r="T1462" s="16">
        <f t="shared" si="291"/>
        <v>1.3333333333333333</v>
      </c>
      <c r="U1462" s="16">
        <f t="shared" si="292"/>
        <v>12</v>
      </c>
      <c r="W1462" s="15">
        <f t="shared" si="293"/>
        <v>0</v>
      </c>
      <c r="X1462" s="15">
        <f t="shared" si="294"/>
        <v>0</v>
      </c>
      <c r="Y1462" s="15">
        <f t="shared" si="295"/>
        <v>0</v>
      </c>
      <c r="Z1462" s="15">
        <f t="shared" si="296"/>
        <v>0</v>
      </c>
      <c r="AA1462" s="15">
        <f t="shared" si="297"/>
        <v>0</v>
      </c>
    </row>
    <row r="1463" spans="1:27" x14ac:dyDescent="0.25">
      <c r="A1463" t="s">
        <v>12</v>
      </c>
      <c r="B1463" t="s">
        <v>659</v>
      </c>
      <c r="C1463">
        <v>30113006917293</v>
      </c>
      <c r="D1463" t="s">
        <v>7208</v>
      </c>
      <c r="E1463" t="s">
        <v>3132</v>
      </c>
      <c r="F1463">
        <v>1997</v>
      </c>
      <c r="G1463" t="s">
        <v>7209</v>
      </c>
      <c r="H1463" t="s">
        <v>7210</v>
      </c>
      <c r="I1463">
        <v>6</v>
      </c>
      <c r="J1463">
        <v>0</v>
      </c>
      <c r="N1463" s="15" t="str">
        <f t="shared" si="286"/>
        <v>2020</v>
      </c>
      <c r="O1463" s="15" t="str">
        <f t="shared" si="287"/>
        <v>07</v>
      </c>
      <c r="P1463" s="15">
        <f t="shared" si="288"/>
        <v>202007</v>
      </c>
      <c r="Q1463" s="15">
        <f t="shared" si="298"/>
        <v>202010</v>
      </c>
      <c r="R1463" s="15">
        <f t="shared" si="289"/>
        <v>6</v>
      </c>
      <c r="S1463" s="15">
        <f t="shared" si="290"/>
        <v>0</v>
      </c>
      <c r="T1463" s="16">
        <f t="shared" si="291"/>
        <v>0.33333333333333331</v>
      </c>
      <c r="U1463" s="16">
        <f t="shared" si="292"/>
        <v>6</v>
      </c>
      <c r="W1463" s="15">
        <f t="shared" si="293"/>
        <v>0</v>
      </c>
      <c r="X1463" s="15">
        <f t="shared" si="294"/>
        <v>0</v>
      </c>
      <c r="Y1463" s="15">
        <f t="shared" si="295"/>
        <v>1</v>
      </c>
      <c r="Z1463" s="15">
        <f t="shared" si="296"/>
        <v>1</v>
      </c>
      <c r="AA1463" s="15">
        <f t="shared" si="297"/>
        <v>0</v>
      </c>
    </row>
    <row r="1464" spans="1:27" x14ac:dyDescent="0.25">
      <c r="A1464" t="s">
        <v>12</v>
      </c>
      <c r="B1464" t="s">
        <v>7429</v>
      </c>
      <c r="C1464">
        <v>30113006878149</v>
      </c>
      <c r="D1464" t="s">
        <v>7430</v>
      </c>
      <c r="E1464" t="s">
        <v>4041</v>
      </c>
      <c r="F1464">
        <v>2020</v>
      </c>
      <c r="G1464" t="s">
        <v>7431</v>
      </c>
      <c r="H1464" t="s">
        <v>7432</v>
      </c>
      <c r="I1464">
        <v>4</v>
      </c>
      <c r="J1464">
        <v>1</v>
      </c>
      <c r="N1464" s="15" t="str">
        <f t="shared" si="286"/>
        <v>2020</v>
      </c>
      <c r="O1464" s="15" t="str">
        <f t="shared" si="287"/>
        <v>04</v>
      </c>
      <c r="P1464" s="15">
        <f t="shared" si="288"/>
        <v>202004</v>
      </c>
      <c r="Q1464" s="15">
        <f t="shared" si="298"/>
        <v>202010</v>
      </c>
      <c r="R1464" s="15">
        <f t="shared" si="289"/>
        <v>5</v>
      </c>
      <c r="S1464" s="15">
        <f t="shared" si="290"/>
        <v>0</v>
      </c>
      <c r="T1464" s="16">
        <f t="shared" si="291"/>
        <v>0.58333333333333337</v>
      </c>
      <c r="U1464" s="16">
        <f t="shared" si="292"/>
        <v>5</v>
      </c>
      <c r="W1464" s="15">
        <f t="shared" si="293"/>
        <v>0</v>
      </c>
      <c r="X1464" s="15">
        <f t="shared" si="294"/>
        <v>0</v>
      </c>
      <c r="Y1464" s="15">
        <f t="shared" si="295"/>
        <v>1</v>
      </c>
      <c r="Z1464" s="15">
        <f t="shared" si="296"/>
        <v>1</v>
      </c>
      <c r="AA1464" s="15">
        <f t="shared" si="297"/>
        <v>0</v>
      </c>
    </row>
    <row r="1465" spans="1:27" x14ac:dyDescent="0.25">
      <c r="A1465" t="s">
        <v>12</v>
      </c>
      <c r="B1465" t="s">
        <v>7574</v>
      </c>
      <c r="C1465">
        <v>30113006908474</v>
      </c>
      <c r="D1465" t="s">
        <v>7575</v>
      </c>
      <c r="E1465" t="s">
        <v>7576</v>
      </c>
      <c r="F1465">
        <v>2020</v>
      </c>
      <c r="G1465" t="s">
        <v>7577</v>
      </c>
      <c r="H1465" t="s">
        <v>7578</v>
      </c>
      <c r="I1465">
        <v>5</v>
      </c>
      <c r="J1465">
        <v>0</v>
      </c>
      <c r="N1465" s="15" t="str">
        <f t="shared" si="286"/>
        <v>2020</v>
      </c>
      <c r="O1465" s="15" t="str">
        <f t="shared" si="287"/>
        <v>05</v>
      </c>
      <c r="P1465" s="15">
        <f t="shared" si="288"/>
        <v>202005</v>
      </c>
      <c r="Q1465" s="15">
        <f t="shared" si="298"/>
        <v>202010</v>
      </c>
      <c r="R1465" s="15">
        <f t="shared" si="289"/>
        <v>5</v>
      </c>
      <c r="S1465" s="15">
        <f t="shared" si="290"/>
        <v>0</v>
      </c>
      <c r="T1465" s="16">
        <f t="shared" si="291"/>
        <v>0.5</v>
      </c>
      <c r="U1465" s="16">
        <f t="shared" si="292"/>
        <v>5</v>
      </c>
      <c r="W1465" s="15">
        <f t="shared" si="293"/>
        <v>0</v>
      </c>
      <c r="X1465" s="15">
        <f t="shared" si="294"/>
        <v>0</v>
      </c>
      <c r="Y1465" s="15">
        <f t="shared" si="295"/>
        <v>1</v>
      </c>
      <c r="Z1465" s="15">
        <f t="shared" si="296"/>
        <v>1</v>
      </c>
      <c r="AA1465" s="15">
        <f t="shared" si="297"/>
        <v>0</v>
      </c>
    </row>
    <row r="1466" spans="1:27" x14ac:dyDescent="0.25">
      <c r="A1466" t="s">
        <v>12</v>
      </c>
      <c r="B1466" t="s">
        <v>7574</v>
      </c>
      <c r="C1466">
        <v>30113005457358</v>
      </c>
      <c r="D1466" t="s">
        <v>8023</v>
      </c>
      <c r="E1466" t="s">
        <v>7085</v>
      </c>
      <c r="F1466">
        <v>2020</v>
      </c>
      <c r="G1466" t="s">
        <v>8024</v>
      </c>
      <c r="H1466" t="s">
        <v>8025</v>
      </c>
      <c r="I1466">
        <v>1</v>
      </c>
      <c r="J1466">
        <v>0</v>
      </c>
      <c r="N1466" s="15" t="str">
        <f t="shared" si="286"/>
        <v>2020</v>
      </c>
      <c r="O1466" s="15" t="str">
        <f t="shared" si="287"/>
        <v>10</v>
      </c>
      <c r="P1466" s="15">
        <f t="shared" si="288"/>
        <v>202010</v>
      </c>
      <c r="Q1466" s="15">
        <f t="shared" si="298"/>
        <v>202010</v>
      </c>
      <c r="R1466" s="15">
        <f t="shared" si="289"/>
        <v>1</v>
      </c>
      <c r="S1466" s="15">
        <f t="shared" si="290"/>
        <v>0</v>
      </c>
      <c r="T1466" s="16">
        <f t="shared" si="291"/>
        <v>8.3333333333333329E-2</v>
      </c>
      <c r="U1466" s="16">
        <f t="shared" si="292"/>
        <v>1</v>
      </c>
      <c r="W1466" s="15">
        <f t="shared" si="293"/>
        <v>0</v>
      </c>
      <c r="X1466" s="15">
        <f t="shared" si="294"/>
        <v>0</v>
      </c>
      <c r="Y1466" s="15">
        <f t="shared" si="295"/>
        <v>1</v>
      </c>
      <c r="Z1466" s="15">
        <f t="shared" si="296"/>
        <v>1</v>
      </c>
      <c r="AA1466" s="15">
        <f t="shared" si="297"/>
        <v>0</v>
      </c>
    </row>
    <row r="1467" spans="1:27" x14ac:dyDescent="0.25">
      <c r="A1467" t="s">
        <v>12</v>
      </c>
      <c r="B1467" t="s">
        <v>4725</v>
      </c>
      <c r="C1467">
        <v>30113006960756</v>
      </c>
      <c r="D1467" t="s">
        <v>7918</v>
      </c>
      <c r="E1467" t="s">
        <v>7919</v>
      </c>
      <c r="F1467">
        <v>2020</v>
      </c>
      <c r="G1467" t="s">
        <v>7920</v>
      </c>
      <c r="H1467" t="s">
        <v>1325</v>
      </c>
      <c r="I1467">
        <v>3</v>
      </c>
      <c r="J1467">
        <v>0</v>
      </c>
      <c r="N1467" s="15" t="str">
        <f t="shared" si="286"/>
        <v>2020</v>
      </c>
      <c r="O1467" s="15" t="str">
        <f t="shared" si="287"/>
        <v>09</v>
      </c>
      <c r="P1467" s="15">
        <f t="shared" si="288"/>
        <v>202009</v>
      </c>
      <c r="Q1467" s="15">
        <f t="shared" si="298"/>
        <v>202010</v>
      </c>
      <c r="R1467" s="15">
        <f t="shared" si="289"/>
        <v>3</v>
      </c>
      <c r="S1467" s="15">
        <f t="shared" si="290"/>
        <v>0</v>
      </c>
      <c r="T1467" s="16">
        <f t="shared" si="291"/>
        <v>0.16666666666666666</v>
      </c>
      <c r="U1467" s="16">
        <f t="shared" si="292"/>
        <v>3</v>
      </c>
      <c r="W1467" s="15">
        <f t="shared" si="293"/>
        <v>0</v>
      </c>
      <c r="X1467" s="15">
        <f t="shared" si="294"/>
        <v>0</v>
      </c>
      <c r="Y1467" s="15">
        <f t="shared" si="295"/>
        <v>1</v>
      </c>
      <c r="Z1467" s="15">
        <f t="shared" si="296"/>
        <v>1</v>
      </c>
      <c r="AA1467" s="15">
        <f t="shared" si="297"/>
        <v>0</v>
      </c>
    </row>
    <row r="1468" spans="1:27" x14ac:dyDescent="0.25">
      <c r="A1468" t="s">
        <v>12</v>
      </c>
      <c r="B1468" t="s">
        <v>4725</v>
      </c>
      <c r="C1468">
        <v>30113006855675</v>
      </c>
      <c r="D1468" t="s">
        <v>7084</v>
      </c>
      <c r="E1468" t="s">
        <v>7085</v>
      </c>
      <c r="F1468">
        <v>2019</v>
      </c>
      <c r="G1468" t="s">
        <v>7086</v>
      </c>
      <c r="H1468" t="s">
        <v>7087</v>
      </c>
      <c r="I1468">
        <v>8</v>
      </c>
      <c r="J1468">
        <v>0</v>
      </c>
      <c r="K1468">
        <v>1</v>
      </c>
      <c r="L1468">
        <v>0</v>
      </c>
      <c r="N1468" s="15" t="str">
        <f t="shared" si="286"/>
        <v>2019</v>
      </c>
      <c r="O1468" s="15" t="str">
        <f t="shared" si="287"/>
        <v>12</v>
      </c>
      <c r="P1468" s="15">
        <f t="shared" si="288"/>
        <v>201912</v>
      </c>
      <c r="Q1468" s="15">
        <f t="shared" si="298"/>
        <v>202010</v>
      </c>
      <c r="R1468" s="15">
        <f t="shared" si="289"/>
        <v>8</v>
      </c>
      <c r="S1468" s="15">
        <f t="shared" si="290"/>
        <v>1</v>
      </c>
      <c r="T1468" s="16">
        <f t="shared" si="291"/>
        <v>0.91666666666666663</v>
      </c>
      <c r="U1468" s="16">
        <f t="shared" si="292"/>
        <v>8</v>
      </c>
      <c r="W1468" s="15">
        <f t="shared" si="293"/>
        <v>0</v>
      </c>
      <c r="X1468" s="15">
        <f t="shared" si="294"/>
        <v>0</v>
      </c>
      <c r="Y1468" s="15">
        <f t="shared" si="295"/>
        <v>0</v>
      </c>
      <c r="Z1468" s="15">
        <f t="shared" si="296"/>
        <v>1</v>
      </c>
      <c r="AA1468" s="15">
        <f t="shared" si="297"/>
        <v>0</v>
      </c>
    </row>
    <row r="1469" spans="1:27" x14ac:dyDescent="0.25">
      <c r="A1469" t="s">
        <v>12</v>
      </c>
      <c r="B1469" t="s">
        <v>4725</v>
      </c>
      <c r="C1469">
        <v>30113006589282</v>
      </c>
      <c r="D1469" t="s">
        <v>4726</v>
      </c>
      <c r="E1469" t="s">
        <v>4041</v>
      </c>
      <c r="F1469">
        <v>2017</v>
      </c>
      <c r="G1469" t="s">
        <v>4727</v>
      </c>
      <c r="H1469" t="s">
        <v>4728</v>
      </c>
      <c r="I1469">
        <v>19</v>
      </c>
      <c r="J1469">
        <v>5</v>
      </c>
      <c r="K1469">
        <v>7</v>
      </c>
      <c r="L1469">
        <v>2</v>
      </c>
      <c r="N1469" s="15" t="str">
        <f t="shared" si="286"/>
        <v>2017</v>
      </c>
      <c r="O1469" s="15" t="str">
        <f t="shared" si="287"/>
        <v>10</v>
      </c>
      <c r="P1469" s="15">
        <f t="shared" si="288"/>
        <v>201710</v>
      </c>
      <c r="Q1469" s="15">
        <f t="shared" si="298"/>
        <v>202010</v>
      </c>
      <c r="R1469" s="15">
        <f t="shared" si="289"/>
        <v>24</v>
      </c>
      <c r="S1469" s="15">
        <f t="shared" si="290"/>
        <v>9</v>
      </c>
      <c r="T1469" s="16">
        <f t="shared" si="291"/>
        <v>3.0833333333333335</v>
      </c>
      <c r="U1469" s="16">
        <f t="shared" si="292"/>
        <v>7.7837837837837833</v>
      </c>
      <c r="W1469" s="15">
        <f t="shared" si="293"/>
        <v>1</v>
      </c>
      <c r="X1469" s="15">
        <f t="shared" si="294"/>
        <v>0</v>
      </c>
      <c r="Y1469" s="15">
        <f t="shared" si="295"/>
        <v>0</v>
      </c>
      <c r="Z1469" s="15">
        <f t="shared" si="296"/>
        <v>0</v>
      </c>
      <c r="AA1469" s="15">
        <f t="shared" si="297"/>
        <v>0</v>
      </c>
    </row>
    <row r="1470" spans="1:27" x14ac:dyDescent="0.25">
      <c r="A1470" t="s">
        <v>12</v>
      </c>
      <c r="B1470" t="s">
        <v>4725</v>
      </c>
      <c r="C1470">
        <v>30113006880194</v>
      </c>
      <c r="D1470" t="s">
        <v>7491</v>
      </c>
      <c r="E1470" t="s">
        <v>7085</v>
      </c>
      <c r="F1470">
        <v>2020</v>
      </c>
      <c r="G1470" t="s">
        <v>7492</v>
      </c>
      <c r="H1470" t="s">
        <v>7493</v>
      </c>
      <c r="I1470">
        <v>3</v>
      </c>
      <c r="J1470">
        <v>0</v>
      </c>
      <c r="N1470" s="15" t="str">
        <f t="shared" si="286"/>
        <v>2020</v>
      </c>
      <c r="O1470" s="15" t="str">
        <f t="shared" si="287"/>
        <v>05</v>
      </c>
      <c r="P1470" s="15">
        <f t="shared" si="288"/>
        <v>202005</v>
      </c>
      <c r="Q1470" s="15">
        <f t="shared" si="298"/>
        <v>202010</v>
      </c>
      <c r="R1470" s="15">
        <f t="shared" si="289"/>
        <v>3</v>
      </c>
      <c r="S1470" s="15">
        <f t="shared" si="290"/>
        <v>0</v>
      </c>
      <c r="T1470" s="16">
        <f t="shared" si="291"/>
        <v>0.5</v>
      </c>
      <c r="U1470" s="16">
        <f t="shared" si="292"/>
        <v>3</v>
      </c>
      <c r="W1470" s="15">
        <f t="shared" si="293"/>
        <v>0</v>
      </c>
      <c r="X1470" s="15">
        <f t="shared" si="294"/>
        <v>0</v>
      </c>
      <c r="Y1470" s="15">
        <f t="shared" si="295"/>
        <v>1</v>
      </c>
      <c r="Z1470" s="15">
        <f t="shared" si="296"/>
        <v>1</v>
      </c>
      <c r="AA1470" s="15">
        <f t="shared" si="297"/>
        <v>0</v>
      </c>
    </row>
    <row r="1471" spans="1:27" x14ac:dyDescent="0.25">
      <c r="A1471" t="s">
        <v>12</v>
      </c>
      <c r="B1471" t="s">
        <v>4725</v>
      </c>
      <c r="C1471">
        <v>30113006799626</v>
      </c>
      <c r="D1471" t="s">
        <v>5641</v>
      </c>
      <c r="E1471" t="s">
        <v>4041</v>
      </c>
      <c r="F1471">
        <v>2018</v>
      </c>
      <c r="G1471" t="s">
        <v>5642</v>
      </c>
      <c r="H1471" t="s">
        <v>5643</v>
      </c>
      <c r="I1471">
        <v>13</v>
      </c>
      <c r="J1471">
        <v>7</v>
      </c>
      <c r="K1471">
        <v>7</v>
      </c>
      <c r="L1471">
        <v>5</v>
      </c>
      <c r="N1471" s="15" t="str">
        <f t="shared" si="286"/>
        <v>2018</v>
      </c>
      <c r="O1471" s="15" t="str">
        <f t="shared" si="287"/>
        <v>11</v>
      </c>
      <c r="P1471" s="15">
        <f t="shared" si="288"/>
        <v>201811</v>
      </c>
      <c r="Q1471" s="15">
        <f t="shared" si="298"/>
        <v>202009</v>
      </c>
      <c r="R1471" s="15">
        <f t="shared" si="289"/>
        <v>20</v>
      </c>
      <c r="S1471" s="15">
        <f t="shared" si="290"/>
        <v>12</v>
      </c>
      <c r="T1471" s="16">
        <f t="shared" si="291"/>
        <v>2</v>
      </c>
      <c r="U1471" s="16">
        <f t="shared" si="292"/>
        <v>10</v>
      </c>
      <c r="W1471" s="15">
        <f t="shared" si="293"/>
        <v>1</v>
      </c>
      <c r="X1471" s="15">
        <f t="shared" si="294"/>
        <v>0</v>
      </c>
      <c r="Y1471" s="15">
        <f t="shared" si="295"/>
        <v>0</v>
      </c>
      <c r="Z1471" s="15">
        <f t="shared" si="296"/>
        <v>0</v>
      </c>
      <c r="AA1471" s="15">
        <f t="shared" si="297"/>
        <v>0</v>
      </c>
    </row>
    <row r="1472" spans="1:27" x14ac:dyDescent="0.25">
      <c r="A1472" t="s">
        <v>12</v>
      </c>
      <c r="B1472" t="s">
        <v>4725</v>
      </c>
      <c r="C1472">
        <v>30113006769892</v>
      </c>
      <c r="D1472" t="s">
        <v>6428</v>
      </c>
      <c r="E1472" t="s">
        <v>4041</v>
      </c>
      <c r="F1472">
        <v>2019</v>
      </c>
      <c r="G1472" t="s">
        <v>6429</v>
      </c>
      <c r="H1472" t="s">
        <v>6430</v>
      </c>
      <c r="I1472">
        <v>14</v>
      </c>
      <c r="J1472">
        <v>0</v>
      </c>
      <c r="K1472">
        <v>7</v>
      </c>
      <c r="L1472">
        <v>0</v>
      </c>
      <c r="N1472" s="15" t="str">
        <f t="shared" si="286"/>
        <v>2019</v>
      </c>
      <c r="O1472" s="15" t="str">
        <f t="shared" si="287"/>
        <v>06</v>
      </c>
      <c r="P1472" s="15">
        <f t="shared" si="288"/>
        <v>201906</v>
      </c>
      <c r="Q1472" s="15">
        <f t="shared" si="298"/>
        <v>202010</v>
      </c>
      <c r="R1472" s="15">
        <f t="shared" si="289"/>
        <v>14</v>
      </c>
      <c r="S1472" s="15">
        <f t="shared" si="290"/>
        <v>7</v>
      </c>
      <c r="T1472" s="16">
        <f t="shared" si="291"/>
        <v>1.4166666666666667</v>
      </c>
      <c r="U1472" s="16">
        <f t="shared" si="292"/>
        <v>9.8823529411764692</v>
      </c>
      <c r="W1472" s="15">
        <f t="shared" si="293"/>
        <v>0</v>
      </c>
      <c r="X1472" s="15">
        <f t="shared" si="294"/>
        <v>0</v>
      </c>
      <c r="Y1472" s="15">
        <f t="shared" si="295"/>
        <v>0</v>
      </c>
      <c r="Z1472" s="15">
        <f t="shared" si="296"/>
        <v>0</v>
      </c>
      <c r="AA1472" s="15">
        <f t="shared" si="297"/>
        <v>0</v>
      </c>
    </row>
    <row r="1473" spans="1:27" x14ac:dyDescent="0.25">
      <c r="A1473" t="s">
        <v>12</v>
      </c>
      <c r="B1473" t="s">
        <v>4725</v>
      </c>
      <c r="C1473">
        <v>30113006946177</v>
      </c>
      <c r="D1473" t="s">
        <v>7884</v>
      </c>
      <c r="E1473" t="s">
        <v>7885</v>
      </c>
      <c r="F1473">
        <v>2020</v>
      </c>
      <c r="G1473" t="s">
        <v>7886</v>
      </c>
      <c r="H1473" t="s">
        <v>7887</v>
      </c>
      <c r="I1473">
        <v>2</v>
      </c>
      <c r="J1473">
        <v>0</v>
      </c>
      <c r="N1473" s="15" t="str">
        <f t="shared" si="286"/>
        <v>2020</v>
      </c>
      <c r="O1473" s="15" t="str">
        <f t="shared" si="287"/>
        <v>08</v>
      </c>
      <c r="P1473" s="15">
        <f t="shared" si="288"/>
        <v>202008</v>
      </c>
      <c r="Q1473" s="15">
        <f t="shared" si="298"/>
        <v>202010</v>
      </c>
      <c r="R1473" s="15">
        <f t="shared" si="289"/>
        <v>2</v>
      </c>
      <c r="S1473" s="15">
        <f t="shared" si="290"/>
        <v>0</v>
      </c>
      <c r="T1473" s="16">
        <f t="shared" si="291"/>
        <v>0.25</v>
      </c>
      <c r="U1473" s="16">
        <f t="shared" si="292"/>
        <v>2</v>
      </c>
      <c r="W1473" s="15">
        <f t="shared" si="293"/>
        <v>0</v>
      </c>
      <c r="X1473" s="15">
        <f t="shared" si="294"/>
        <v>0</v>
      </c>
      <c r="Y1473" s="15">
        <f t="shared" si="295"/>
        <v>1</v>
      </c>
      <c r="Z1473" s="15">
        <f t="shared" si="296"/>
        <v>1</v>
      </c>
      <c r="AA1473" s="15">
        <f t="shared" si="297"/>
        <v>0</v>
      </c>
    </row>
    <row r="1474" spans="1:27" x14ac:dyDescent="0.25">
      <c r="A1474" t="s">
        <v>12</v>
      </c>
      <c r="B1474" t="s">
        <v>4725</v>
      </c>
      <c r="C1474">
        <v>30113006960764</v>
      </c>
      <c r="D1474" t="s">
        <v>7924</v>
      </c>
      <c r="F1474">
        <v>2020</v>
      </c>
      <c r="G1474" t="s">
        <v>7925</v>
      </c>
      <c r="H1474" t="s">
        <v>7926</v>
      </c>
      <c r="I1474">
        <v>2</v>
      </c>
      <c r="J1474">
        <v>0</v>
      </c>
      <c r="N1474" s="15" t="str">
        <f t="shared" si="286"/>
        <v>2020</v>
      </c>
      <c r="O1474" s="15" t="str">
        <f t="shared" si="287"/>
        <v>09</v>
      </c>
      <c r="P1474" s="15">
        <f t="shared" si="288"/>
        <v>202009</v>
      </c>
      <c r="Q1474" s="15">
        <f t="shared" si="298"/>
        <v>202010</v>
      </c>
      <c r="R1474" s="15">
        <f t="shared" si="289"/>
        <v>2</v>
      </c>
      <c r="S1474" s="15">
        <f t="shared" si="290"/>
        <v>0</v>
      </c>
      <c r="T1474" s="16">
        <f t="shared" si="291"/>
        <v>0.16666666666666666</v>
      </c>
      <c r="U1474" s="16">
        <f t="shared" si="292"/>
        <v>2</v>
      </c>
      <c r="W1474" s="15">
        <f t="shared" si="293"/>
        <v>0</v>
      </c>
      <c r="X1474" s="15">
        <f t="shared" si="294"/>
        <v>0</v>
      </c>
      <c r="Y1474" s="15">
        <f t="shared" si="295"/>
        <v>1</v>
      </c>
      <c r="Z1474" s="15">
        <f t="shared" si="296"/>
        <v>1</v>
      </c>
      <c r="AA1474" s="15">
        <f t="shared" si="297"/>
        <v>0</v>
      </c>
    </row>
    <row r="1475" spans="1:27" x14ac:dyDescent="0.25">
      <c r="A1475" t="s">
        <v>12</v>
      </c>
      <c r="B1475" t="s">
        <v>6813</v>
      </c>
      <c r="C1475">
        <v>30113006838390</v>
      </c>
      <c r="D1475" t="s">
        <v>6814</v>
      </c>
      <c r="E1475" t="s">
        <v>6815</v>
      </c>
      <c r="F1475">
        <v>2019</v>
      </c>
      <c r="G1475" t="s">
        <v>6816</v>
      </c>
      <c r="H1475" t="s">
        <v>6817</v>
      </c>
      <c r="I1475">
        <v>7</v>
      </c>
      <c r="J1475">
        <v>0</v>
      </c>
      <c r="K1475">
        <v>4</v>
      </c>
      <c r="L1475">
        <v>0</v>
      </c>
      <c r="N1475" s="15" t="str">
        <f t="shared" ref="N1475:N1538" si="299">IF(G1475="",IF(F1475="",9999,F1475),MID(G1475,7,4))</f>
        <v>2019</v>
      </c>
      <c r="O1475" s="15" t="str">
        <f t="shared" ref="O1475:O1538" si="300">IF(G1475="",IF(F1475="",99,F1475),MID(G1475,4,2))</f>
        <v>10</v>
      </c>
      <c r="P1475" s="15">
        <f t="shared" ref="P1475:P1538" si="301">INT(CONCATENATE(N1475,O1475))</f>
        <v>201910</v>
      </c>
      <c r="Q1475" s="15">
        <f t="shared" si="298"/>
        <v>202008</v>
      </c>
      <c r="R1475" s="15">
        <f t="shared" ref="R1475:R1538" si="302">I1475+J1475</f>
        <v>7</v>
      </c>
      <c r="S1475" s="15">
        <f t="shared" ref="S1475:S1538" si="303">K1475+L1475</f>
        <v>4</v>
      </c>
      <c r="T1475" s="16">
        <f t="shared" ref="T1475:T1538" si="304">(12*($AD$3-INT(N1475))+($AD$4-INT(O1475)))/12</f>
        <v>1.0833333333333333</v>
      </c>
      <c r="U1475" s="16">
        <f t="shared" ref="U1475:U1538" si="305">IF(T1475&lt;1,R1475,R1475/T1475)</f>
        <v>6.4615384615384617</v>
      </c>
      <c r="W1475" s="15">
        <f t="shared" ref="W1475:W1538" si="306">IF(P1475&lt;$AD$8,1,0)</f>
        <v>0</v>
      </c>
      <c r="X1475" s="15">
        <f t="shared" ref="X1475:X1538" si="307">IF(Q1475&lt;$AD$9,1,0)</f>
        <v>0</v>
      </c>
      <c r="Y1475" s="15">
        <f t="shared" ref="Y1475:Y1538" si="308">IF(U1475&lt;$AD$10,1,0)</f>
        <v>1</v>
      </c>
      <c r="Z1475" s="15">
        <f t="shared" ref="Z1475:Z1538" si="309">IF(S1475&lt;$AD$11,1,0)</f>
        <v>1</v>
      </c>
      <c r="AA1475" s="15">
        <f t="shared" ref="AA1475:AA1538" si="310">IF(W1475*SUM(X1475:Z1475),1,0)</f>
        <v>0</v>
      </c>
    </row>
    <row r="1476" spans="1:27" x14ac:dyDescent="0.25">
      <c r="A1476" t="s">
        <v>12</v>
      </c>
      <c r="B1476" t="s">
        <v>4251</v>
      </c>
      <c r="C1476">
        <v>30100006148813</v>
      </c>
      <c r="D1476" t="s">
        <v>4252</v>
      </c>
      <c r="F1476">
        <v>2017</v>
      </c>
      <c r="G1476" t="s">
        <v>4253</v>
      </c>
      <c r="H1476" t="s">
        <v>4254</v>
      </c>
      <c r="I1476">
        <v>46</v>
      </c>
      <c r="J1476">
        <v>9</v>
      </c>
      <c r="K1476">
        <v>12</v>
      </c>
      <c r="L1476">
        <v>3</v>
      </c>
      <c r="N1476" s="15" t="str">
        <f t="shared" si="299"/>
        <v>2017</v>
      </c>
      <c r="O1476" s="15" t="str">
        <f t="shared" si="300"/>
        <v>03</v>
      </c>
      <c r="P1476" s="15">
        <f t="shared" si="301"/>
        <v>201703</v>
      </c>
      <c r="Q1476" s="15">
        <f t="shared" ref="Q1476:Q1539" si="311">IF(H1476="",0,INT(CONCATENATE(MID(H1476,7,4),MID(H1476,4,2))))</f>
        <v>202010</v>
      </c>
      <c r="R1476" s="15">
        <f t="shared" si="302"/>
        <v>55</v>
      </c>
      <c r="S1476" s="15">
        <f t="shared" si="303"/>
        <v>15</v>
      </c>
      <c r="T1476" s="16">
        <f t="shared" si="304"/>
        <v>3.6666666666666665</v>
      </c>
      <c r="U1476" s="16">
        <f t="shared" si="305"/>
        <v>15</v>
      </c>
      <c r="W1476" s="15">
        <f t="shared" si="306"/>
        <v>1</v>
      </c>
      <c r="X1476" s="15">
        <f t="shared" si="307"/>
        <v>0</v>
      </c>
      <c r="Y1476" s="15">
        <f t="shared" si="308"/>
        <v>0</v>
      </c>
      <c r="Z1476" s="15">
        <f t="shared" si="309"/>
        <v>0</v>
      </c>
      <c r="AA1476" s="15">
        <f t="shared" si="310"/>
        <v>0</v>
      </c>
    </row>
    <row r="1477" spans="1:27" x14ac:dyDescent="0.25">
      <c r="A1477" t="s">
        <v>12</v>
      </c>
      <c r="B1477" t="s">
        <v>4251</v>
      </c>
      <c r="C1477">
        <v>30113006515287</v>
      </c>
      <c r="D1477" t="s">
        <v>4628</v>
      </c>
      <c r="F1477">
        <v>2017</v>
      </c>
      <c r="G1477" t="s">
        <v>4629</v>
      </c>
      <c r="H1477" t="s">
        <v>4630</v>
      </c>
      <c r="I1477">
        <v>35</v>
      </c>
      <c r="J1477">
        <v>7</v>
      </c>
      <c r="K1477">
        <v>14</v>
      </c>
      <c r="L1477">
        <v>4</v>
      </c>
      <c r="N1477" s="15" t="str">
        <f t="shared" si="299"/>
        <v>2017</v>
      </c>
      <c r="O1477" s="15" t="str">
        <f t="shared" si="300"/>
        <v>08</v>
      </c>
      <c r="P1477" s="15">
        <f t="shared" si="301"/>
        <v>201708</v>
      </c>
      <c r="Q1477" s="15">
        <f t="shared" si="311"/>
        <v>202010</v>
      </c>
      <c r="R1477" s="15">
        <f t="shared" si="302"/>
        <v>42</v>
      </c>
      <c r="S1477" s="15">
        <f t="shared" si="303"/>
        <v>18</v>
      </c>
      <c r="T1477" s="16">
        <f t="shared" si="304"/>
        <v>3.25</v>
      </c>
      <c r="U1477" s="16">
        <f t="shared" si="305"/>
        <v>12.923076923076923</v>
      </c>
      <c r="W1477" s="15">
        <f t="shared" si="306"/>
        <v>1</v>
      </c>
      <c r="X1477" s="15">
        <f t="shared" si="307"/>
        <v>0</v>
      </c>
      <c r="Y1477" s="15">
        <f t="shared" si="308"/>
        <v>0</v>
      </c>
      <c r="Z1477" s="15">
        <f t="shared" si="309"/>
        <v>0</v>
      </c>
      <c r="AA1477" s="15">
        <f t="shared" si="310"/>
        <v>0</v>
      </c>
    </row>
    <row r="1478" spans="1:27" x14ac:dyDescent="0.25">
      <c r="A1478" t="s">
        <v>12</v>
      </c>
      <c r="B1478" t="s">
        <v>7028</v>
      </c>
      <c r="C1478">
        <v>30113006815422</v>
      </c>
      <c r="D1478" t="s">
        <v>7029</v>
      </c>
      <c r="E1478" t="s">
        <v>7030</v>
      </c>
      <c r="F1478">
        <v>2019</v>
      </c>
      <c r="G1478" t="s">
        <v>7031</v>
      </c>
      <c r="H1478" t="s">
        <v>7032</v>
      </c>
      <c r="I1478">
        <v>2</v>
      </c>
      <c r="J1478">
        <v>1</v>
      </c>
      <c r="K1478">
        <v>0</v>
      </c>
      <c r="L1478">
        <v>1</v>
      </c>
      <c r="N1478" s="15" t="str">
        <f t="shared" si="299"/>
        <v>2019</v>
      </c>
      <c r="O1478" s="15" t="str">
        <f t="shared" si="300"/>
        <v>11</v>
      </c>
      <c r="P1478" s="15">
        <f t="shared" si="301"/>
        <v>201911</v>
      </c>
      <c r="Q1478" s="15">
        <f t="shared" si="311"/>
        <v>202007</v>
      </c>
      <c r="R1478" s="15">
        <f t="shared" si="302"/>
        <v>3</v>
      </c>
      <c r="S1478" s="15">
        <f t="shared" si="303"/>
        <v>1</v>
      </c>
      <c r="T1478" s="16">
        <f t="shared" si="304"/>
        <v>1</v>
      </c>
      <c r="U1478" s="16">
        <f t="shared" si="305"/>
        <v>3</v>
      </c>
      <c r="W1478" s="15">
        <f t="shared" si="306"/>
        <v>0</v>
      </c>
      <c r="X1478" s="15">
        <f t="shared" si="307"/>
        <v>1</v>
      </c>
      <c r="Y1478" s="15">
        <f t="shared" si="308"/>
        <v>1</v>
      </c>
      <c r="Z1478" s="15">
        <f t="shared" si="309"/>
        <v>1</v>
      </c>
      <c r="AA1478" s="15">
        <f t="shared" si="310"/>
        <v>0</v>
      </c>
    </row>
    <row r="1479" spans="1:27" x14ac:dyDescent="0.25">
      <c r="A1479" t="s">
        <v>12</v>
      </c>
      <c r="B1479" t="s">
        <v>7028</v>
      </c>
      <c r="C1479">
        <v>30113006905876</v>
      </c>
      <c r="D1479" t="s">
        <v>7029</v>
      </c>
      <c r="E1479" t="s">
        <v>7030</v>
      </c>
      <c r="F1479">
        <v>2019</v>
      </c>
      <c r="G1479" t="s">
        <v>7383</v>
      </c>
      <c r="H1479" t="s">
        <v>7384</v>
      </c>
      <c r="I1479">
        <v>3</v>
      </c>
      <c r="J1479">
        <v>0</v>
      </c>
      <c r="N1479" s="15" t="str">
        <f t="shared" si="299"/>
        <v>2020</v>
      </c>
      <c r="O1479" s="15" t="str">
        <f t="shared" si="300"/>
        <v>03</v>
      </c>
      <c r="P1479" s="15">
        <f t="shared" si="301"/>
        <v>202003</v>
      </c>
      <c r="Q1479" s="15">
        <f t="shared" si="311"/>
        <v>202009</v>
      </c>
      <c r="R1479" s="15">
        <f t="shared" si="302"/>
        <v>3</v>
      </c>
      <c r="S1479" s="15">
        <f t="shared" si="303"/>
        <v>0</v>
      </c>
      <c r="T1479" s="16">
        <f t="shared" si="304"/>
        <v>0.66666666666666663</v>
      </c>
      <c r="U1479" s="16">
        <f t="shared" si="305"/>
        <v>3</v>
      </c>
      <c r="W1479" s="15">
        <f t="shared" si="306"/>
        <v>0</v>
      </c>
      <c r="X1479" s="15">
        <f t="shared" si="307"/>
        <v>0</v>
      </c>
      <c r="Y1479" s="15">
        <f t="shared" si="308"/>
        <v>1</v>
      </c>
      <c r="Z1479" s="15">
        <f t="shared" si="309"/>
        <v>1</v>
      </c>
      <c r="AA1479" s="15">
        <f t="shared" si="310"/>
        <v>0</v>
      </c>
    </row>
    <row r="1480" spans="1:27" x14ac:dyDescent="0.25">
      <c r="A1480" t="s">
        <v>12</v>
      </c>
      <c r="B1480" t="s">
        <v>226</v>
      </c>
      <c r="C1480">
        <v>30113006750983</v>
      </c>
      <c r="D1480" t="s">
        <v>6348</v>
      </c>
      <c r="E1480" t="s">
        <v>6349</v>
      </c>
      <c r="F1480">
        <v>2019</v>
      </c>
      <c r="G1480" t="s">
        <v>6350</v>
      </c>
      <c r="H1480" t="s">
        <v>6351</v>
      </c>
      <c r="I1480">
        <v>10</v>
      </c>
      <c r="J1480">
        <v>2</v>
      </c>
      <c r="K1480">
        <v>9</v>
      </c>
      <c r="L1480">
        <v>2</v>
      </c>
      <c r="N1480" s="15" t="str">
        <f t="shared" si="299"/>
        <v>2019</v>
      </c>
      <c r="O1480" s="15" t="str">
        <f t="shared" si="300"/>
        <v>06</v>
      </c>
      <c r="P1480" s="15">
        <f t="shared" si="301"/>
        <v>201906</v>
      </c>
      <c r="Q1480" s="15">
        <f t="shared" si="311"/>
        <v>202003</v>
      </c>
      <c r="R1480" s="15">
        <f t="shared" si="302"/>
        <v>12</v>
      </c>
      <c r="S1480" s="15">
        <f t="shared" si="303"/>
        <v>11</v>
      </c>
      <c r="T1480" s="16">
        <f t="shared" si="304"/>
        <v>1.4166666666666667</v>
      </c>
      <c r="U1480" s="16">
        <f t="shared" si="305"/>
        <v>8.4705882352941178</v>
      </c>
      <c r="W1480" s="15">
        <f t="shared" si="306"/>
        <v>0</v>
      </c>
      <c r="X1480" s="15">
        <f t="shared" si="307"/>
        <v>1</v>
      </c>
      <c r="Y1480" s="15">
        <f t="shared" si="308"/>
        <v>0</v>
      </c>
      <c r="Z1480" s="15">
        <f t="shared" si="309"/>
        <v>0</v>
      </c>
      <c r="AA1480" s="15">
        <f t="shared" si="310"/>
        <v>0</v>
      </c>
    </row>
    <row r="1481" spans="1:27" x14ac:dyDescent="0.25">
      <c r="A1481" t="s">
        <v>12</v>
      </c>
      <c r="B1481" t="s">
        <v>226</v>
      </c>
      <c r="C1481">
        <v>30113006317965</v>
      </c>
      <c r="D1481" t="s">
        <v>3538</v>
      </c>
      <c r="E1481" t="s">
        <v>3539</v>
      </c>
      <c r="F1481">
        <v>2016</v>
      </c>
      <c r="G1481" t="s">
        <v>3540</v>
      </c>
      <c r="H1481" t="s">
        <v>3541</v>
      </c>
      <c r="I1481">
        <v>29</v>
      </c>
      <c r="J1481">
        <v>19</v>
      </c>
      <c r="K1481">
        <v>5</v>
      </c>
      <c r="L1481">
        <v>6</v>
      </c>
      <c r="N1481" s="15" t="str">
        <f t="shared" si="299"/>
        <v>2016</v>
      </c>
      <c r="O1481" s="15" t="str">
        <f t="shared" si="300"/>
        <v>06</v>
      </c>
      <c r="P1481" s="15">
        <f t="shared" si="301"/>
        <v>201606</v>
      </c>
      <c r="Q1481" s="15">
        <f t="shared" si="311"/>
        <v>202010</v>
      </c>
      <c r="R1481" s="15">
        <f t="shared" si="302"/>
        <v>48</v>
      </c>
      <c r="S1481" s="15">
        <f t="shared" si="303"/>
        <v>11</v>
      </c>
      <c r="T1481" s="16">
        <f t="shared" si="304"/>
        <v>4.416666666666667</v>
      </c>
      <c r="U1481" s="16">
        <f t="shared" si="305"/>
        <v>10.867924528301886</v>
      </c>
      <c r="W1481" s="15">
        <f t="shared" si="306"/>
        <v>1</v>
      </c>
      <c r="X1481" s="15">
        <f t="shared" si="307"/>
        <v>0</v>
      </c>
      <c r="Y1481" s="15">
        <f t="shared" si="308"/>
        <v>0</v>
      </c>
      <c r="Z1481" s="15">
        <f t="shared" si="309"/>
        <v>0</v>
      </c>
      <c r="AA1481" s="15">
        <f t="shared" si="310"/>
        <v>0</v>
      </c>
    </row>
    <row r="1482" spans="1:27" x14ac:dyDescent="0.25">
      <c r="A1482" t="s">
        <v>12</v>
      </c>
      <c r="B1482" t="s">
        <v>226</v>
      </c>
      <c r="C1482">
        <v>30113006750462</v>
      </c>
      <c r="D1482" t="s">
        <v>6352</v>
      </c>
      <c r="E1482" t="s">
        <v>5484</v>
      </c>
      <c r="F1482">
        <v>2019</v>
      </c>
      <c r="G1482" t="s">
        <v>6353</v>
      </c>
      <c r="H1482" t="s">
        <v>6354</v>
      </c>
      <c r="I1482">
        <v>14</v>
      </c>
      <c r="J1482">
        <v>1</v>
      </c>
      <c r="K1482">
        <v>10</v>
      </c>
      <c r="L1482">
        <v>1</v>
      </c>
      <c r="N1482" s="15" t="str">
        <f t="shared" si="299"/>
        <v>2019</v>
      </c>
      <c r="O1482" s="15" t="str">
        <f t="shared" si="300"/>
        <v>06</v>
      </c>
      <c r="P1482" s="15">
        <f t="shared" si="301"/>
        <v>201906</v>
      </c>
      <c r="Q1482" s="15">
        <f t="shared" si="311"/>
        <v>202010</v>
      </c>
      <c r="R1482" s="15">
        <f t="shared" si="302"/>
        <v>15</v>
      </c>
      <c r="S1482" s="15">
        <f t="shared" si="303"/>
        <v>11</v>
      </c>
      <c r="T1482" s="16">
        <f t="shared" si="304"/>
        <v>1.4166666666666667</v>
      </c>
      <c r="U1482" s="16">
        <f t="shared" si="305"/>
        <v>10.588235294117647</v>
      </c>
      <c r="W1482" s="15">
        <f t="shared" si="306"/>
        <v>0</v>
      </c>
      <c r="X1482" s="15">
        <f t="shared" si="307"/>
        <v>0</v>
      </c>
      <c r="Y1482" s="15">
        <f t="shared" si="308"/>
        <v>0</v>
      </c>
      <c r="Z1482" s="15">
        <f t="shared" si="309"/>
        <v>0</v>
      </c>
      <c r="AA1482" s="15">
        <f t="shared" si="310"/>
        <v>0</v>
      </c>
    </row>
    <row r="1483" spans="1:27" x14ac:dyDescent="0.25">
      <c r="A1483" t="s">
        <v>12</v>
      </c>
      <c r="B1483" t="s">
        <v>226</v>
      </c>
      <c r="C1483">
        <v>30113006312974</v>
      </c>
      <c r="D1483" t="s">
        <v>3542</v>
      </c>
      <c r="E1483" t="s">
        <v>3543</v>
      </c>
      <c r="F1483">
        <v>2015</v>
      </c>
      <c r="G1483" t="s">
        <v>3544</v>
      </c>
      <c r="H1483" t="s">
        <v>3545</v>
      </c>
      <c r="I1483">
        <v>41</v>
      </c>
      <c r="J1483">
        <v>14</v>
      </c>
      <c r="K1483">
        <v>6</v>
      </c>
      <c r="L1483">
        <v>2</v>
      </c>
      <c r="N1483" s="15" t="str">
        <f t="shared" si="299"/>
        <v>2016</v>
      </c>
      <c r="O1483" s="15" t="str">
        <f t="shared" si="300"/>
        <v>06</v>
      </c>
      <c r="P1483" s="15">
        <f t="shared" si="301"/>
        <v>201606</v>
      </c>
      <c r="Q1483" s="15">
        <f t="shared" si="311"/>
        <v>202010</v>
      </c>
      <c r="R1483" s="15">
        <f t="shared" si="302"/>
        <v>55</v>
      </c>
      <c r="S1483" s="15">
        <f t="shared" si="303"/>
        <v>8</v>
      </c>
      <c r="T1483" s="16">
        <f t="shared" si="304"/>
        <v>4.416666666666667</v>
      </c>
      <c r="U1483" s="16">
        <f t="shared" si="305"/>
        <v>12.452830188679245</v>
      </c>
      <c r="W1483" s="15">
        <f t="shared" si="306"/>
        <v>1</v>
      </c>
      <c r="X1483" s="15">
        <f t="shared" si="307"/>
        <v>0</v>
      </c>
      <c r="Y1483" s="15">
        <f t="shared" si="308"/>
        <v>0</v>
      </c>
      <c r="Z1483" s="15">
        <f t="shared" si="309"/>
        <v>0</v>
      </c>
      <c r="AA1483" s="15">
        <f t="shared" si="310"/>
        <v>0</v>
      </c>
    </row>
    <row r="1484" spans="1:27" x14ac:dyDescent="0.25">
      <c r="A1484" t="s">
        <v>12</v>
      </c>
      <c r="B1484" t="s">
        <v>226</v>
      </c>
      <c r="C1484">
        <v>30113006278571</v>
      </c>
      <c r="D1484" t="s">
        <v>3248</v>
      </c>
      <c r="E1484" t="s">
        <v>3249</v>
      </c>
      <c r="F1484">
        <v>2015</v>
      </c>
      <c r="G1484" t="s">
        <v>3250</v>
      </c>
      <c r="H1484" t="s">
        <v>3251</v>
      </c>
      <c r="I1484">
        <v>44</v>
      </c>
      <c r="J1484">
        <v>7</v>
      </c>
      <c r="K1484">
        <v>8</v>
      </c>
      <c r="L1484">
        <v>0</v>
      </c>
      <c r="N1484" s="15" t="str">
        <f t="shared" si="299"/>
        <v>2016</v>
      </c>
      <c r="O1484" s="15" t="str">
        <f t="shared" si="300"/>
        <v>02</v>
      </c>
      <c r="P1484" s="15">
        <f t="shared" si="301"/>
        <v>201602</v>
      </c>
      <c r="Q1484" s="15">
        <f t="shared" si="311"/>
        <v>202010</v>
      </c>
      <c r="R1484" s="15">
        <f t="shared" si="302"/>
        <v>51</v>
      </c>
      <c r="S1484" s="15">
        <f t="shared" si="303"/>
        <v>8</v>
      </c>
      <c r="T1484" s="16">
        <f t="shared" si="304"/>
        <v>4.75</v>
      </c>
      <c r="U1484" s="16">
        <f t="shared" si="305"/>
        <v>10.736842105263158</v>
      </c>
      <c r="W1484" s="15">
        <f t="shared" si="306"/>
        <v>1</v>
      </c>
      <c r="X1484" s="15">
        <f t="shared" si="307"/>
        <v>0</v>
      </c>
      <c r="Y1484" s="15">
        <f t="shared" si="308"/>
        <v>0</v>
      </c>
      <c r="Z1484" s="15">
        <f t="shared" si="309"/>
        <v>0</v>
      </c>
      <c r="AA1484" s="15">
        <f t="shared" si="310"/>
        <v>0</v>
      </c>
    </row>
    <row r="1485" spans="1:27" x14ac:dyDescent="0.25">
      <c r="A1485" t="s">
        <v>12</v>
      </c>
      <c r="B1485" t="s">
        <v>226</v>
      </c>
      <c r="C1485">
        <v>30113006783406</v>
      </c>
      <c r="D1485" t="s">
        <v>5827</v>
      </c>
      <c r="E1485" t="s">
        <v>4216</v>
      </c>
      <c r="F1485">
        <v>2018</v>
      </c>
      <c r="G1485" t="s">
        <v>5828</v>
      </c>
      <c r="H1485" t="s">
        <v>5829</v>
      </c>
      <c r="I1485">
        <v>14</v>
      </c>
      <c r="J1485">
        <v>2</v>
      </c>
      <c r="K1485">
        <v>9</v>
      </c>
      <c r="L1485">
        <v>1</v>
      </c>
      <c r="N1485" s="15" t="str">
        <f t="shared" si="299"/>
        <v>2018</v>
      </c>
      <c r="O1485" s="15" t="str">
        <f t="shared" si="300"/>
        <v>12</v>
      </c>
      <c r="P1485" s="15">
        <f t="shared" si="301"/>
        <v>201812</v>
      </c>
      <c r="Q1485" s="15">
        <f t="shared" si="311"/>
        <v>202010</v>
      </c>
      <c r="R1485" s="15">
        <f t="shared" si="302"/>
        <v>16</v>
      </c>
      <c r="S1485" s="15">
        <f t="shared" si="303"/>
        <v>10</v>
      </c>
      <c r="T1485" s="16">
        <f t="shared" si="304"/>
        <v>1.9166666666666667</v>
      </c>
      <c r="U1485" s="16">
        <f t="shared" si="305"/>
        <v>8.3478260869565215</v>
      </c>
      <c r="W1485" s="15">
        <f t="shared" si="306"/>
        <v>1</v>
      </c>
      <c r="X1485" s="15">
        <f t="shared" si="307"/>
        <v>0</v>
      </c>
      <c r="Y1485" s="15">
        <f t="shared" si="308"/>
        <v>0</v>
      </c>
      <c r="Z1485" s="15">
        <f t="shared" si="309"/>
        <v>0</v>
      </c>
      <c r="AA1485" s="15">
        <f t="shared" si="310"/>
        <v>0</v>
      </c>
    </row>
    <row r="1486" spans="1:27" x14ac:dyDescent="0.25">
      <c r="A1486" t="s">
        <v>12</v>
      </c>
      <c r="B1486" t="s">
        <v>226</v>
      </c>
      <c r="C1486">
        <v>30113006775006</v>
      </c>
      <c r="D1486" t="s">
        <v>6589</v>
      </c>
      <c r="E1486" t="s">
        <v>5781</v>
      </c>
      <c r="F1486">
        <v>2019</v>
      </c>
      <c r="G1486" t="s">
        <v>6590</v>
      </c>
      <c r="H1486" t="s">
        <v>6591</v>
      </c>
      <c r="I1486">
        <v>7</v>
      </c>
      <c r="J1486">
        <v>3</v>
      </c>
      <c r="K1486">
        <v>5</v>
      </c>
      <c r="L1486">
        <v>2</v>
      </c>
      <c r="N1486" s="15" t="str">
        <f t="shared" si="299"/>
        <v>2019</v>
      </c>
      <c r="O1486" s="15" t="str">
        <f t="shared" si="300"/>
        <v>07</v>
      </c>
      <c r="P1486" s="15">
        <f t="shared" si="301"/>
        <v>201907</v>
      </c>
      <c r="Q1486" s="15">
        <f t="shared" si="311"/>
        <v>202010</v>
      </c>
      <c r="R1486" s="15">
        <f t="shared" si="302"/>
        <v>10</v>
      </c>
      <c r="S1486" s="15">
        <f t="shared" si="303"/>
        <v>7</v>
      </c>
      <c r="T1486" s="16">
        <f t="shared" si="304"/>
        <v>1.3333333333333333</v>
      </c>
      <c r="U1486" s="16">
        <f t="shared" si="305"/>
        <v>7.5</v>
      </c>
      <c r="W1486" s="15">
        <f t="shared" si="306"/>
        <v>0</v>
      </c>
      <c r="X1486" s="15">
        <f t="shared" si="307"/>
        <v>0</v>
      </c>
      <c r="Y1486" s="15">
        <f t="shared" si="308"/>
        <v>0</v>
      </c>
      <c r="Z1486" s="15">
        <f t="shared" si="309"/>
        <v>0</v>
      </c>
      <c r="AA1486" s="15">
        <f t="shared" si="310"/>
        <v>0</v>
      </c>
    </row>
    <row r="1487" spans="1:27" x14ac:dyDescent="0.25">
      <c r="A1487" t="s">
        <v>12</v>
      </c>
      <c r="B1487" t="s">
        <v>226</v>
      </c>
      <c r="C1487">
        <v>30113006839547</v>
      </c>
      <c r="D1487" t="s">
        <v>6898</v>
      </c>
      <c r="F1487">
        <v>2019</v>
      </c>
      <c r="G1487" t="s">
        <v>6899</v>
      </c>
      <c r="H1487" t="s">
        <v>6900</v>
      </c>
      <c r="I1487">
        <v>6</v>
      </c>
      <c r="J1487">
        <v>0</v>
      </c>
      <c r="K1487">
        <v>2</v>
      </c>
      <c r="L1487">
        <v>0</v>
      </c>
      <c r="N1487" s="15" t="str">
        <f t="shared" si="299"/>
        <v>2019</v>
      </c>
      <c r="O1487" s="15" t="str">
        <f t="shared" si="300"/>
        <v>11</v>
      </c>
      <c r="P1487" s="15">
        <f t="shared" si="301"/>
        <v>201911</v>
      </c>
      <c r="Q1487" s="15">
        <f t="shared" si="311"/>
        <v>202007</v>
      </c>
      <c r="R1487" s="15">
        <f t="shared" si="302"/>
        <v>6</v>
      </c>
      <c r="S1487" s="15">
        <f t="shared" si="303"/>
        <v>2</v>
      </c>
      <c r="T1487" s="16">
        <f t="shared" si="304"/>
        <v>1</v>
      </c>
      <c r="U1487" s="16">
        <f t="shared" si="305"/>
        <v>6</v>
      </c>
      <c r="W1487" s="15">
        <f t="shared" si="306"/>
        <v>0</v>
      </c>
      <c r="X1487" s="15">
        <f t="shared" si="307"/>
        <v>1</v>
      </c>
      <c r="Y1487" s="15">
        <f t="shared" si="308"/>
        <v>1</v>
      </c>
      <c r="Z1487" s="15">
        <f t="shared" si="309"/>
        <v>1</v>
      </c>
      <c r="AA1487" s="15">
        <f t="shared" si="310"/>
        <v>0</v>
      </c>
    </row>
    <row r="1488" spans="1:27" x14ac:dyDescent="0.25">
      <c r="A1488" t="s">
        <v>12</v>
      </c>
      <c r="B1488" t="s">
        <v>226</v>
      </c>
      <c r="C1488">
        <v>30113006412675</v>
      </c>
      <c r="D1488" t="s">
        <v>4046</v>
      </c>
      <c r="E1488" t="s">
        <v>4047</v>
      </c>
      <c r="F1488">
        <v>2016</v>
      </c>
      <c r="G1488" t="s">
        <v>4048</v>
      </c>
      <c r="H1488" t="s">
        <v>4049</v>
      </c>
      <c r="I1488">
        <v>33</v>
      </c>
      <c r="J1488">
        <v>12</v>
      </c>
      <c r="K1488">
        <v>5</v>
      </c>
      <c r="L1488">
        <v>2</v>
      </c>
      <c r="N1488" s="15" t="str">
        <f t="shared" si="299"/>
        <v>2016</v>
      </c>
      <c r="O1488" s="15" t="str">
        <f t="shared" si="300"/>
        <v>11</v>
      </c>
      <c r="P1488" s="15">
        <f t="shared" si="301"/>
        <v>201611</v>
      </c>
      <c r="Q1488" s="15">
        <f t="shared" si="311"/>
        <v>202010</v>
      </c>
      <c r="R1488" s="15">
        <f t="shared" si="302"/>
        <v>45</v>
      </c>
      <c r="S1488" s="15">
        <f t="shared" si="303"/>
        <v>7</v>
      </c>
      <c r="T1488" s="16">
        <f t="shared" si="304"/>
        <v>4</v>
      </c>
      <c r="U1488" s="16">
        <f t="shared" si="305"/>
        <v>11.25</v>
      </c>
      <c r="W1488" s="15">
        <f t="shared" si="306"/>
        <v>1</v>
      </c>
      <c r="X1488" s="15">
        <f t="shared" si="307"/>
        <v>0</v>
      </c>
      <c r="Y1488" s="15">
        <f t="shared" si="308"/>
        <v>0</v>
      </c>
      <c r="Z1488" s="15">
        <f t="shared" si="309"/>
        <v>0</v>
      </c>
      <c r="AA1488" s="15">
        <f t="shared" si="310"/>
        <v>0</v>
      </c>
    </row>
    <row r="1489" spans="1:27" x14ac:dyDescent="0.25">
      <c r="A1489" t="s">
        <v>12</v>
      </c>
      <c r="B1489" t="s">
        <v>226</v>
      </c>
      <c r="C1489">
        <v>30113006917541</v>
      </c>
      <c r="D1489" t="s">
        <v>7685</v>
      </c>
      <c r="F1489">
        <v>2020</v>
      </c>
      <c r="G1489" t="s">
        <v>7686</v>
      </c>
      <c r="H1489" t="s">
        <v>7687</v>
      </c>
      <c r="I1489">
        <v>4</v>
      </c>
      <c r="J1489">
        <v>1</v>
      </c>
      <c r="N1489" s="15" t="str">
        <f t="shared" si="299"/>
        <v>2020</v>
      </c>
      <c r="O1489" s="15" t="str">
        <f t="shared" si="300"/>
        <v>07</v>
      </c>
      <c r="P1489" s="15">
        <f t="shared" si="301"/>
        <v>202007</v>
      </c>
      <c r="Q1489" s="15">
        <f t="shared" si="311"/>
        <v>202010</v>
      </c>
      <c r="R1489" s="15">
        <f t="shared" si="302"/>
        <v>5</v>
      </c>
      <c r="S1489" s="15">
        <f t="shared" si="303"/>
        <v>0</v>
      </c>
      <c r="T1489" s="16">
        <f t="shared" si="304"/>
        <v>0.33333333333333331</v>
      </c>
      <c r="U1489" s="16">
        <f t="shared" si="305"/>
        <v>5</v>
      </c>
      <c r="W1489" s="15">
        <f t="shared" si="306"/>
        <v>0</v>
      </c>
      <c r="X1489" s="15">
        <f t="shared" si="307"/>
        <v>0</v>
      </c>
      <c r="Y1489" s="15">
        <f t="shared" si="308"/>
        <v>1</v>
      </c>
      <c r="Z1489" s="15">
        <f t="shared" si="309"/>
        <v>1</v>
      </c>
      <c r="AA1489" s="15">
        <f t="shared" si="310"/>
        <v>0</v>
      </c>
    </row>
    <row r="1490" spans="1:27" x14ac:dyDescent="0.25">
      <c r="A1490" t="s">
        <v>12</v>
      </c>
      <c r="B1490" t="s">
        <v>226</v>
      </c>
      <c r="C1490">
        <v>30113006880186</v>
      </c>
      <c r="D1490" t="s">
        <v>7494</v>
      </c>
      <c r="E1490" t="s">
        <v>4047</v>
      </c>
      <c r="F1490">
        <v>2020</v>
      </c>
      <c r="G1490" t="s">
        <v>7495</v>
      </c>
      <c r="H1490" t="s">
        <v>7496</v>
      </c>
      <c r="I1490">
        <v>5</v>
      </c>
      <c r="J1490">
        <v>0</v>
      </c>
      <c r="N1490" s="15" t="str">
        <f t="shared" si="299"/>
        <v>2020</v>
      </c>
      <c r="O1490" s="15" t="str">
        <f t="shared" si="300"/>
        <v>05</v>
      </c>
      <c r="P1490" s="15">
        <f t="shared" si="301"/>
        <v>202005</v>
      </c>
      <c r="Q1490" s="15">
        <f t="shared" si="311"/>
        <v>202010</v>
      </c>
      <c r="R1490" s="15">
        <f t="shared" si="302"/>
        <v>5</v>
      </c>
      <c r="S1490" s="15">
        <f t="shared" si="303"/>
        <v>0</v>
      </c>
      <c r="T1490" s="16">
        <f t="shared" si="304"/>
        <v>0.5</v>
      </c>
      <c r="U1490" s="16">
        <f t="shared" si="305"/>
        <v>5</v>
      </c>
      <c r="W1490" s="15">
        <f t="shared" si="306"/>
        <v>0</v>
      </c>
      <c r="X1490" s="15">
        <f t="shared" si="307"/>
        <v>0</v>
      </c>
      <c r="Y1490" s="15">
        <f t="shared" si="308"/>
        <v>1</v>
      </c>
      <c r="Z1490" s="15">
        <f t="shared" si="309"/>
        <v>1</v>
      </c>
      <c r="AA1490" s="15">
        <f t="shared" si="310"/>
        <v>0</v>
      </c>
    </row>
    <row r="1491" spans="1:27" x14ac:dyDescent="0.25">
      <c r="A1491" t="s">
        <v>12</v>
      </c>
      <c r="B1491" t="s">
        <v>226</v>
      </c>
      <c r="C1491">
        <v>30113006789296</v>
      </c>
      <c r="D1491" t="s">
        <v>5777</v>
      </c>
      <c r="E1491" t="s">
        <v>4756</v>
      </c>
      <c r="F1491">
        <v>2018</v>
      </c>
      <c r="G1491" t="s">
        <v>5778</v>
      </c>
      <c r="H1491" t="s">
        <v>5779</v>
      </c>
      <c r="I1491">
        <v>18</v>
      </c>
      <c r="J1491">
        <v>2</v>
      </c>
      <c r="K1491">
        <v>13</v>
      </c>
      <c r="L1491">
        <v>2</v>
      </c>
      <c r="N1491" s="15" t="str">
        <f t="shared" si="299"/>
        <v>2019</v>
      </c>
      <c r="O1491" s="15" t="str">
        <f t="shared" si="300"/>
        <v>01</v>
      </c>
      <c r="P1491" s="15">
        <f t="shared" si="301"/>
        <v>201901</v>
      </c>
      <c r="Q1491" s="15">
        <f t="shared" si="311"/>
        <v>202009</v>
      </c>
      <c r="R1491" s="15">
        <f t="shared" si="302"/>
        <v>20</v>
      </c>
      <c r="S1491" s="15">
        <f t="shared" si="303"/>
        <v>15</v>
      </c>
      <c r="T1491" s="16">
        <f t="shared" si="304"/>
        <v>1.8333333333333333</v>
      </c>
      <c r="U1491" s="16">
        <f t="shared" si="305"/>
        <v>10.90909090909091</v>
      </c>
      <c r="W1491" s="15">
        <f t="shared" si="306"/>
        <v>0</v>
      </c>
      <c r="X1491" s="15">
        <f t="shared" si="307"/>
        <v>0</v>
      </c>
      <c r="Y1491" s="15">
        <f t="shared" si="308"/>
        <v>0</v>
      </c>
      <c r="Z1491" s="15">
        <f t="shared" si="309"/>
        <v>0</v>
      </c>
      <c r="AA1491" s="15">
        <f t="shared" si="310"/>
        <v>0</v>
      </c>
    </row>
    <row r="1492" spans="1:27" x14ac:dyDescent="0.25">
      <c r="A1492" t="s">
        <v>12</v>
      </c>
      <c r="B1492" t="s">
        <v>226</v>
      </c>
      <c r="C1492">
        <v>30113006847243</v>
      </c>
      <c r="D1492" t="s">
        <v>7022</v>
      </c>
      <c r="E1492" t="s">
        <v>5597</v>
      </c>
      <c r="F1492">
        <v>2019</v>
      </c>
      <c r="G1492" t="s">
        <v>7023</v>
      </c>
      <c r="H1492" t="s">
        <v>7024</v>
      </c>
      <c r="I1492">
        <v>11</v>
      </c>
      <c r="J1492">
        <v>1</v>
      </c>
      <c r="K1492">
        <v>3</v>
      </c>
      <c r="L1492">
        <v>0</v>
      </c>
      <c r="N1492" s="15" t="str">
        <f t="shared" si="299"/>
        <v>2019</v>
      </c>
      <c r="O1492" s="15" t="str">
        <f t="shared" si="300"/>
        <v>11</v>
      </c>
      <c r="P1492" s="15">
        <f t="shared" si="301"/>
        <v>201911</v>
      </c>
      <c r="Q1492" s="15">
        <f t="shared" si="311"/>
        <v>202010</v>
      </c>
      <c r="R1492" s="15">
        <f t="shared" si="302"/>
        <v>12</v>
      </c>
      <c r="S1492" s="15">
        <f t="shared" si="303"/>
        <v>3</v>
      </c>
      <c r="T1492" s="16">
        <f t="shared" si="304"/>
        <v>1</v>
      </c>
      <c r="U1492" s="16">
        <f t="shared" si="305"/>
        <v>12</v>
      </c>
      <c r="W1492" s="15">
        <f t="shared" si="306"/>
        <v>0</v>
      </c>
      <c r="X1492" s="15">
        <f t="shared" si="307"/>
        <v>0</v>
      </c>
      <c r="Y1492" s="15">
        <f t="shared" si="308"/>
        <v>0</v>
      </c>
      <c r="Z1492" s="15">
        <f t="shared" si="309"/>
        <v>1</v>
      </c>
      <c r="AA1492" s="15">
        <f t="shared" si="310"/>
        <v>0</v>
      </c>
    </row>
    <row r="1493" spans="1:27" x14ac:dyDescent="0.25">
      <c r="A1493" t="s">
        <v>12</v>
      </c>
      <c r="B1493" t="s">
        <v>226</v>
      </c>
      <c r="C1493">
        <v>30113006745454</v>
      </c>
      <c r="D1493" t="s">
        <v>6215</v>
      </c>
      <c r="E1493" t="s">
        <v>6216</v>
      </c>
      <c r="F1493">
        <v>2019</v>
      </c>
      <c r="G1493" t="s">
        <v>6217</v>
      </c>
      <c r="H1493" t="s">
        <v>6218</v>
      </c>
      <c r="I1493">
        <v>11</v>
      </c>
      <c r="J1493">
        <v>1</v>
      </c>
      <c r="K1493">
        <v>10</v>
      </c>
      <c r="L1493">
        <v>0</v>
      </c>
      <c r="N1493" s="15" t="str">
        <f t="shared" si="299"/>
        <v>2019</v>
      </c>
      <c r="O1493" s="15" t="str">
        <f t="shared" si="300"/>
        <v>05</v>
      </c>
      <c r="P1493" s="15">
        <f t="shared" si="301"/>
        <v>201905</v>
      </c>
      <c r="Q1493" s="15">
        <f t="shared" si="311"/>
        <v>202010</v>
      </c>
      <c r="R1493" s="15">
        <f t="shared" si="302"/>
        <v>12</v>
      </c>
      <c r="S1493" s="15">
        <f t="shared" si="303"/>
        <v>10</v>
      </c>
      <c r="T1493" s="16">
        <f t="shared" si="304"/>
        <v>1.5</v>
      </c>
      <c r="U1493" s="16">
        <f t="shared" si="305"/>
        <v>8</v>
      </c>
      <c r="W1493" s="15">
        <f t="shared" si="306"/>
        <v>0</v>
      </c>
      <c r="X1493" s="15">
        <f t="shared" si="307"/>
        <v>0</v>
      </c>
      <c r="Y1493" s="15">
        <f t="shared" si="308"/>
        <v>0</v>
      </c>
      <c r="Z1493" s="15">
        <f t="shared" si="309"/>
        <v>0</v>
      </c>
      <c r="AA1493" s="15">
        <f t="shared" si="310"/>
        <v>0</v>
      </c>
    </row>
    <row r="1494" spans="1:27" x14ac:dyDescent="0.25">
      <c r="A1494" t="s">
        <v>12</v>
      </c>
      <c r="B1494" t="s">
        <v>226</v>
      </c>
      <c r="C1494">
        <v>30113006874882</v>
      </c>
      <c r="D1494" t="s">
        <v>7196</v>
      </c>
      <c r="E1494" t="s">
        <v>7197</v>
      </c>
      <c r="F1494">
        <v>2016</v>
      </c>
      <c r="G1494" t="s">
        <v>7198</v>
      </c>
      <c r="H1494" t="s">
        <v>4657</v>
      </c>
      <c r="I1494">
        <v>1</v>
      </c>
      <c r="J1494">
        <v>0</v>
      </c>
      <c r="N1494" s="15" t="str">
        <f t="shared" si="299"/>
        <v>2020</v>
      </c>
      <c r="O1494" s="15" t="str">
        <f t="shared" si="300"/>
        <v>02</v>
      </c>
      <c r="P1494" s="15">
        <f t="shared" si="301"/>
        <v>202002</v>
      </c>
      <c r="Q1494" s="15">
        <f t="shared" si="311"/>
        <v>202003</v>
      </c>
      <c r="R1494" s="15">
        <f t="shared" si="302"/>
        <v>1</v>
      </c>
      <c r="S1494" s="15">
        <f t="shared" si="303"/>
        <v>0</v>
      </c>
      <c r="T1494" s="16">
        <f t="shared" si="304"/>
        <v>0.75</v>
      </c>
      <c r="U1494" s="16">
        <f t="shared" si="305"/>
        <v>1</v>
      </c>
      <c r="W1494" s="15">
        <f t="shared" si="306"/>
        <v>0</v>
      </c>
      <c r="X1494" s="15">
        <f t="shared" si="307"/>
        <v>1</v>
      </c>
      <c r="Y1494" s="15">
        <f t="shared" si="308"/>
        <v>1</v>
      </c>
      <c r="Z1494" s="15">
        <f t="shared" si="309"/>
        <v>1</v>
      </c>
      <c r="AA1494" s="15">
        <f t="shared" si="310"/>
        <v>0</v>
      </c>
    </row>
    <row r="1495" spans="1:27" x14ac:dyDescent="0.25">
      <c r="A1495" t="s">
        <v>12</v>
      </c>
      <c r="B1495" t="s">
        <v>226</v>
      </c>
      <c r="C1495">
        <v>30113006483635</v>
      </c>
      <c r="D1495" t="s">
        <v>4361</v>
      </c>
      <c r="E1495" t="s">
        <v>4362</v>
      </c>
      <c r="F1495">
        <v>2012</v>
      </c>
      <c r="G1495" t="s">
        <v>4363</v>
      </c>
      <c r="H1495" t="s">
        <v>4364</v>
      </c>
      <c r="I1495">
        <v>28</v>
      </c>
      <c r="J1495">
        <v>8</v>
      </c>
      <c r="K1495">
        <v>10</v>
      </c>
      <c r="L1495">
        <v>1</v>
      </c>
      <c r="N1495" s="15" t="str">
        <f t="shared" si="299"/>
        <v>2017</v>
      </c>
      <c r="O1495" s="15" t="str">
        <f t="shared" si="300"/>
        <v>06</v>
      </c>
      <c r="P1495" s="15">
        <f t="shared" si="301"/>
        <v>201706</v>
      </c>
      <c r="Q1495" s="15">
        <f t="shared" si="311"/>
        <v>202010</v>
      </c>
      <c r="R1495" s="15">
        <f t="shared" si="302"/>
        <v>36</v>
      </c>
      <c r="S1495" s="15">
        <f t="shared" si="303"/>
        <v>11</v>
      </c>
      <c r="T1495" s="16">
        <f t="shared" si="304"/>
        <v>3.4166666666666665</v>
      </c>
      <c r="U1495" s="16">
        <f t="shared" si="305"/>
        <v>10.536585365853659</v>
      </c>
      <c r="W1495" s="15">
        <f t="shared" si="306"/>
        <v>1</v>
      </c>
      <c r="X1495" s="15">
        <f t="shared" si="307"/>
        <v>0</v>
      </c>
      <c r="Y1495" s="15">
        <f t="shared" si="308"/>
        <v>0</v>
      </c>
      <c r="Z1495" s="15">
        <f t="shared" si="309"/>
        <v>0</v>
      </c>
      <c r="AA1495" s="15">
        <f t="shared" si="310"/>
        <v>0</v>
      </c>
    </row>
    <row r="1496" spans="1:27" x14ac:dyDescent="0.25">
      <c r="A1496" t="s">
        <v>12</v>
      </c>
      <c r="B1496" t="s">
        <v>226</v>
      </c>
      <c r="C1496">
        <v>30113006555838</v>
      </c>
      <c r="D1496" t="s">
        <v>4947</v>
      </c>
      <c r="E1496" t="s">
        <v>4362</v>
      </c>
      <c r="F1496">
        <v>2013</v>
      </c>
      <c r="G1496" t="s">
        <v>4948</v>
      </c>
      <c r="H1496" t="s">
        <v>4949</v>
      </c>
      <c r="I1496">
        <v>19</v>
      </c>
      <c r="J1496">
        <v>3</v>
      </c>
      <c r="K1496">
        <v>7</v>
      </c>
      <c r="L1496">
        <v>2</v>
      </c>
      <c r="N1496" s="15" t="str">
        <f t="shared" si="299"/>
        <v>2018</v>
      </c>
      <c r="O1496" s="15" t="str">
        <f t="shared" si="300"/>
        <v>03</v>
      </c>
      <c r="P1496" s="15">
        <f t="shared" si="301"/>
        <v>201803</v>
      </c>
      <c r="Q1496" s="15">
        <f t="shared" si="311"/>
        <v>202010</v>
      </c>
      <c r="R1496" s="15">
        <f t="shared" si="302"/>
        <v>22</v>
      </c>
      <c r="S1496" s="15">
        <f t="shared" si="303"/>
        <v>9</v>
      </c>
      <c r="T1496" s="16">
        <f t="shared" si="304"/>
        <v>2.6666666666666665</v>
      </c>
      <c r="U1496" s="16">
        <f t="shared" si="305"/>
        <v>8.25</v>
      </c>
      <c r="W1496" s="15">
        <f t="shared" si="306"/>
        <v>1</v>
      </c>
      <c r="X1496" s="15">
        <f t="shared" si="307"/>
        <v>0</v>
      </c>
      <c r="Y1496" s="15">
        <f t="shared" si="308"/>
        <v>0</v>
      </c>
      <c r="Z1496" s="15">
        <f t="shared" si="309"/>
        <v>0</v>
      </c>
      <c r="AA1496" s="15">
        <f t="shared" si="310"/>
        <v>0</v>
      </c>
    </row>
    <row r="1497" spans="1:27" x14ac:dyDescent="0.25">
      <c r="A1497" t="s">
        <v>12</v>
      </c>
      <c r="B1497" t="s">
        <v>226</v>
      </c>
      <c r="C1497">
        <v>30113006805894</v>
      </c>
      <c r="D1497" t="s">
        <v>6701</v>
      </c>
      <c r="E1497" t="s">
        <v>6702</v>
      </c>
      <c r="F1497">
        <v>2019</v>
      </c>
      <c r="G1497" t="s">
        <v>6703</v>
      </c>
      <c r="H1497" t="s">
        <v>6704</v>
      </c>
      <c r="I1497">
        <v>13</v>
      </c>
      <c r="J1497">
        <v>0</v>
      </c>
      <c r="K1497">
        <v>6</v>
      </c>
      <c r="L1497">
        <v>0</v>
      </c>
      <c r="N1497" s="15" t="str">
        <f t="shared" si="299"/>
        <v>2019</v>
      </c>
      <c r="O1497" s="15" t="str">
        <f t="shared" si="300"/>
        <v>09</v>
      </c>
      <c r="P1497" s="15">
        <f t="shared" si="301"/>
        <v>201909</v>
      </c>
      <c r="Q1497" s="15">
        <f t="shared" si="311"/>
        <v>202010</v>
      </c>
      <c r="R1497" s="15">
        <f t="shared" si="302"/>
        <v>13</v>
      </c>
      <c r="S1497" s="15">
        <f t="shared" si="303"/>
        <v>6</v>
      </c>
      <c r="T1497" s="16">
        <f t="shared" si="304"/>
        <v>1.1666666666666667</v>
      </c>
      <c r="U1497" s="16">
        <f t="shared" si="305"/>
        <v>11.142857142857142</v>
      </c>
      <c r="W1497" s="15">
        <f t="shared" si="306"/>
        <v>0</v>
      </c>
      <c r="X1497" s="15">
        <f t="shared" si="307"/>
        <v>0</v>
      </c>
      <c r="Y1497" s="15">
        <f t="shared" si="308"/>
        <v>0</v>
      </c>
      <c r="Z1497" s="15">
        <f t="shared" si="309"/>
        <v>1</v>
      </c>
      <c r="AA1497" s="15">
        <f t="shared" si="310"/>
        <v>0</v>
      </c>
    </row>
    <row r="1498" spans="1:27" x14ac:dyDescent="0.25">
      <c r="A1498" t="s">
        <v>12</v>
      </c>
      <c r="B1498" t="s">
        <v>226</v>
      </c>
      <c r="C1498">
        <v>30113006799618</v>
      </c>
      <c r="D1498" t="s">
        <v>5644</v>
      </c>
      <c r="E1498" t="s">
        <v>5645</v>
      </c>
      <c r="F1498">
        <v>2018</v>
      </c>
      <c r="G1498" t="s">
        <v>5646</v>
      </c>
      <c r="H1498" t="s">
        <v>5647</v>
      </c>
      <c r="I1498">
        <v>14</v>
      </c>
      <c r="J1498">
        <v>4</v>
      </c>
      <c r="K1498">
        <v>6</v>
      </c>
      <c r="L1498">
        <v>4</v>
      </c>
      <c r="N1498" s="15" t="str">
        <f t="shared" si="299"/>
        <v>2018</v>
      </c>
      <c r="O1498" s="15" t="str">
        <f t="shared" si="300"/>
        <v>11</v>
      </c>
      <c r="P1498" s="15">
        <f t="shared" si="301"/>
        <v>201811</v>
      </c>
      <c r="Q1498" s="15">
        <f t="shared" si="311"/>
        <v>202010</v>
      </c>
      <c r="R1498" s="15">
        <f t="shared" si="302"/>
        <v>18</v>
      </c>
      <c r="S1498" s="15">
        <f t="shared" si="303"/>
        <v>10</v>
      </c>
      <c r="T1498" s="16">
        <f t="shared" si="304"/>
        <v>2</v>
      </c>
      <c r="U1498" s="16">
        <f t="shared" si="305"/>
        <v>9</v>
      </c>
      <c r="W1498" s="15">
        <f t="shared" si="306"/>
        <v>1</v>
      </c>
      <c r="X1498" s="15">
        <f t="shared" si="307"/>
        <v>0</v>
      </c>
      <c r="Y1498" s="15">
        <f t="shared" si="308"/>
        <v>0</v>
      </c>
      <c r="Z1498" s="15">
        <f t="shared" si="309"/>
        <v>0</v>
      </c>
      <c r="AA1498" s="15">
        <f t="shared" si="310"/>
        <v>0</v>
      </c>
    </row>
    <row r="1499" spans="1:27" x14ac:dyDescent="0.25">
      <c r="A1499" t="s">
        <v>12</v>
      </c>
      <c r="B1499" t="s">
        <v>226</v>
      </c>
      <c r="C1499">
        <v>30113006832369</v>
      </c>
      <c r="D1499" t="s">
        <v>7284</v>
      </c>
      <c r="F1499">
        <v>2020</v>
      </c>
      <c r="G1499" t="s">
        <v>7285</v>
      </c>
      <c r="H1499" t="s">
        <v>7286</v>
      </c>
      <c r="I1499">
        <v>5</v>
      </c>
      <c r="J1499">
        <v>0</v>
      </c>
      <c r="N1499" s="15" t="str">
        <f t="shared" si="299"/>
        <v>2020</v>
      </c>
      <c r="O1499" s="15" t="str">
        <f t="shared" si="300"/>
        <v>02</v>
      </c>
      <c r="P1499" s="15">
        <f t="shared" si="301"/>
        <v>202002</v>
      </c>
      <c r="Q1499" s="15">
        <f t="shared" si="311"/>
        <v>202010</v>
      </c>
      <c r="R1499" s="15">
        <f t="shared" si="302"/>
        <v>5</v>
      </c>
      <c r="S1499" s="15">
        <f t="shared" si="303"/>
        <v>0</v>
      </c>
      <c r="T1499" s="16">
        <f t="shared" si="304"/>
        <v>0.75</v>
      </c>
      <c r="U1499" s="16">
        <f t="shared" si="305"/>
        <v>5</v>
      </c>
      <c r="W1499" s="15">
        <f t="shared" si="306"/>
        <v>0</v>
      </c>
      <c r="X1499" s="15">
        <f t="shared" si="307"/>
        <v>0</v>
      </c>
      <c r="Y1499" s="15">
        <f t="shared" si="308"/>
        <v>1</v>
      </c>
      <c r="Z1499" s="15">
        <f t="shared" si="309"/>
        <v>1</v>
      </c>
      <c r="AA1499" s="15">
        <f t="shared" si="310"/>
        <v>0</v>
      </c>
    </row>
    <row r="1500" spans="1:27" x14ac:dyDescent="0.25">
      <c r="A1500" t="s">
        <v>12</v>
      </c>
      <c r="B1500" t="s">
        <v>226</v>
      </c>
      <c r="C1500">
        <v>30113006795442</v>
      </c>
      <c r="D1500" t="s">
        <v>5684</v>
      </c>
      <c r="E1500" t="s">
        <v>5685</v>
      </c>
      <c r="F1500">
        <v>2018</v>
      </c>
      <c r="G1500" t="s">
        <v>5686</v>
      </c>
      <c r="H1500" t="s">
        <v>5687</v>
      </c>
      <c r="I1500">
        <v>17</v>
      </c>
      <c r="J1500">
        <v>1</v>
      </c>
      <c r="K1500">
        <v>7</v>
      </c>
      <c r="L1500">
        <v>1</v>
      </c>
      <c r="N1500" s="15" t="str">
        <f t="shared" si="299"/>
        <v>2018</v>
      </c>
      <c r="O1500" s="15" t="str">
        <f t="shared" si="300"/>
        <v>11</v>
      </c>
      <c r="P1500" s="15">
        <f t="shared" si="301"/>
        <v>201811</v>
      </c>
      <c r="Q1500" s="15">
        <f t="shared" si="311"/>
        <v>202010</v>
      </c>
      <c r="R1500" s="15">
        <f t="shared" si="302"/>
        <v>18</v>
      </c>
      <c r="S1500" s="15">
        <f t="shared" si="303"/>
        <v>8</v>
      </c>
      <c r="T1500" s="16">
        <f t="shared" si="304"/>
        <v>2</v>
      </c>
      <c r="U1500" s="16">
        <f t="shared" si="305"/>
        <v>9</v>
      </c>
      <c r="W1500" s="15">
        <f t="shared" si="306"/>
        <v>1</v>
      </c>
      <c r="X1500" s="15">
        <f t="shared" si="307"/>
        <v>0</v>
      </c>
      <c r="Y1500" s="15">
        <f t="shared" si="308"/>
        <v>0</v>
      </c>
      <c r="Z1500" s="15">
        <f t="shared" si="309"/>
        <v>0</v>
      </c>
      <c r="AA1500" s="15">
        <f t="shared" si="310"/>
        <v>0</v>
      </c>
    </row>
    <row r="1501" spans="1:27" x14ac:dyDescent="0.25">
      <c r="A1501" t="s">
        <v>12</v>
      </c>
      <c r="B1501" t="s">
        <v>226</v>
      </c>
      <c r="C1501">
        <v>30113006606649</v>
      </c>
      <c r="D1501" t="s">
        <v>5091</v>
      </c>
      <c r="E1501" t="s">
        <v>2160</v>
      </c>
      <c r="F1501">
        <v>2018</v>
      </c>
      <c r="G1501" t="s">
        <v>5092</v>
      </c>
      <c r="H1501" t="s">
        <v>5093</v>
      </c>
      <c r="I1501">
        <v>22</v>
      </c>
      <c r="J1501">
        <v>1</v>
      </c>
      <c r="K1501">
        <v>13</v>
      </c>
      <c r="L1501">
        <v>1</v>
      </c>
      <c r="N1501" s="15" t="str">
        <f t="shared" si="299"/>
        <v>2018</v>
      </c>
      <c r="O1501" s="15" t="str">
        <f t="shared" si="300"/>
        <v>03</v>
      </c>
      <c r="P1501" s="15">
        <f t="shared" si="301"/>
        <v>201803</v>
      </c>
      <c r="Q1501" s="15">
        <f t="shared" si="311"/>
        <v>202010</v>
      </c>
      <c r="R1501" s="15">
        <f t="shared" si="302"/>
        <v>23</v>
      </c>
      <c r="S1501" s="15">
        <f t="shared" si="303"/>
        <v>14</v>
      </c>
      <c r="T1501" s="16">
        <f t="shared" si="304"/>
        <v>2.6666666666666665</v>
      </c>
      <c r="U1501" s="16">
        <f t="shared" si="305"/>
        <v>8.625</v>
      </c>
      <c r="W1501" s="15">
        <f t="shared" si="306"/>
        <v>1</v>
      </c>
      <c r="X1501" s="15">
        <f t="shared" si="307"/>
        <v>0</v>
      </c>
      <c r="Y1501" s="15">
        <f t="shared" si="308"/>
        <v>0</v>
      </c>
      <c r="Z1501" s="15">
        <f t="shared" si="309"/>
        <v>0</v>
      </c>
      <c r="AA1501" s="15">
        <f t="shared" si="310"/>
        <v>0</v>
      </c>
    </row>
    <row r="1502" spans="1:27" x14ac:dyDescent="0.25">
      <c r="A1502" t="s">
        <v>12</v>
      </c>
      <c r="B1502" t="s">
        <v>226</v>
      </c>
      <c r="C1502">
        <v>30113006747120</v>
      </c>
      <c r="D1502" t="s">
        <v>6295</v>
      </c>
      <c r="E1502" t="s">
        <v>6296</v>
      </c>
      <c r="F1502">
        <v>2019</v>
      </c>
      <c r="G1502" t="s">
        <v>6297</v>
      </c>
      <c r="H1502" t="s">
        <v>6298</v>
      </c>
      <c r="I1502">
        <v>9</v>
      </c>
      <c r="J1502">
        <v>3</v>
      </c>
      <c r="K1502">
        <v>7</v>
      </c>
      <c r="L1502">
        <v>3</v>
      </c>
      <c r="N1502" s="15" t="str">
        <f t="shared" si="299"/>
        <v>2019</v>
      </c>
      <c r="O1502" s="15" t="str">
        <f t="shared" si="300"/>
        <v>05</v>
      </c>
      <c r="P1502" s="15">
        <f t="shared" si="301"/>
        <v>201905</v>
      </c>
      <c r="Q1502" s="15">
        <f t="shared" si="311"/>
        <v>202008</v>
      </c>
      <c r="R1502" s="15">
        <f t="shared" si="302"/>
        <v>12</v>
      </c>
      <c r="S1502" s="15">
        <f t="shared" si="303"/>
        <v>10</v>
      </c>
      <c r="T1502" s="16">
        <f t="shared" si="304"/>
        <v>1.5</v>
      </c>
      <c r="U1502" s="16">
        <f t="shared" si="305"/>
        <v>8</v>
      </c>
      <c r="W1502" s="15">
        <f t="shared" si="306"/>
        <v>0</v>
      </c>
      <c r="X1502" s="15">
        <f t="shared" si="307"/>
        <v>0</v>
      </c>
      <c r="Y1502" s="15">
        <f t="shared" si="308"/>
        <v>0</v>
      </c>
      <c r="Z1502" s="15">
        <f t="shared" si="309"/>
        <v>0</v>
      </c>
      <c r="AA1502" s="15">
        <f t="shared" si="310"/>
        <v>0</v>
      </c>
    </row>
    <row r="1503" spans="1:27" x14ac:dyDescent="0.25">
      <c r="A1503" t="s">
        <v>12</v>
      </c>
      <c r="B1503" t="s">
        <v>226</v>
      </c>
      <c r="C1503">
        <v>30113006566470</v>
      </c>
      <c r="D1503" t="s">
        <v>4778</v>
      </c>
      <c r="E1503" t="s">
        <v>3249</v>
      </c>
      <c r="F1503">
        <v>2014</v>
      </c>
      <c r="G1503" t="s">
        <v>4779</v>
      </c>
      <c r="H1503" t="s">
        <v>4780</v>
      </c>
      <c r="I1503">
        <v>25</v>
      </c>
      <c r="J1503">
        <v>8</v>
      </c>
      <c r="K1503">
        <v>11</v>
      </c>
      <c r="L1503">
        <v>3</v>
      </c>
      <c r="N1503" s="15" t="str">
        <f t="shared" si="299"/>
        <v>2018</v>
      </c>
      <c r="O1503" s="15" t="str">
        <f t="shared" si="300"/>
        <v>01</v>
      </c>
      <c r="P1503" s="15">
        <f t="shared" si="301"/>
        <v>201801</v>
      </c>
      <c r="Q1503" s="15">
        <f t="shared" si="311"/>
        <v>202010</v>
      </c>
      <c r="R1503" s="15">
        <f t="shared" si="302"/>
        <v>33</v>
      </c>
      <c r="S1503" s="15">
        <f t="shared" si="303"/>
        <v>14</v>
      </c>
      <c r="T1503" s="16">
        <f t="shared" si="304"/>
        <v>2.8333333333333335</v>
      </c>
      <c r="U1503" s="16">
        <f t="shared" si="305"/>
        <v>11.647058823529411</v>
      </c>
      <c r="W1503" s="15">
        <f t="shared" si="306"/>
        <v>1</v>
      </c>
      <c r="X1503" s="15">
        <f t="shared" si="307"/>
        <v>0</v>
      </c>
      <c r="Y1503" s="15">
        <f t="shared" si="308"/>
        <v>0</v>
      </c>
      <c r="Z1503" s="15">
        <f t="shared" si="309"/>
        <v>0</v>
      </c>
      <c r="AA1503" s="15">
        <f t="shared" si="310"/>
        <v>0</v>
      </c>
    </row>
    <row r="1504" spans="1:27" x14ac:dyDescent="0.25">
      <c r="A1504" t="s">
        <v>12</v>
      </c>
      <c r="B1504" t="s">
        <v>226</v>
      </c>
      <c r="C1504">
        <v>30113006808260</v>
      </c>
      <c r="D1504" t="s">
        <v>6733</v>
      </c>
      <c r="F1504">
        <v>2019</v>
      </c>
      <c r="G1504" t="s">
        <v>6734</v>
      </c>
      <c r="H1504" t="s">
        <v>6735</v>
      </c>
      <c r="I1504">
        <v>8</v>
      </c>
      <c r="J1504">
        <v>0</v>
      </c>
      <c r="K1504">
        <v>4</v>
      </c>
      <c r="L1504">
        <v>0</v>
      </c>
      <c r="N1504" s="15" t="str">
        <f t="shared" si="299"/>
        <v>2019</v>
      </c>
      <c r="O1504" s="15" t="str">
        <f t="shared" si="300"/>
        <v>09</v>
      </c>
      <c r="P1504" s="15">
        <f t="shared" si="301"/>
        <v>201909</v>
      </c>
      <c r="Q1504" s="15">
        <f t="shared" si="311"/>
        <v>202010</v>
      </c>
      <c r="R1504" s="15">
        <f t="shared" si="302"/>
        <v>8</v>
      </c>
      <c r="S1504" s="15">
        <f t="shared" si="303"/>
        <v>4</v>
      </c>
      <c r="T1504" s="16">
        <f t="shared" si="304"/>
        <v>1.1666666666666667</v>
      </c>
      <c r="U1504" s="16">
        <f t="shared" si="305"/>
        <v>6.8571428571428568</v>
      </c>
      <c r="W1504" s="15">
        <f t="shared" si="306"/>
        <v>0</v>
      </c>
      <c r="X1504" s="15">
        <f t="shared" si="307"/>
        <v>0</v>
      </c>
      <c r="Y1504" s="15">
        <f t="shared" si="308"/>
        <v>1</v>
      </c>
      <c r="Z1504" s="15">
        <f t="shared" si="309"/>
        <v>1</v>
      </c>
      <c r="AA1504" s="15">
        <f t="shared" si="310"/>
        <v>0</v>
      </c>
    </row>
    <row r="1505" spans="1:27" x14ac:dyDescent="0.25">
      <c r="A1505" t="s">
        <v>12</v>
      </c>
      <c r="B1505" t="s">
        <v>226</v>
      </c>
      <c r="C1505">
        <v>30113006917582</v>
      </c>
      <c r="D1505" t="s">
        <v>7690</v>
      </c>
      <c r="F1505">
        <v>2020</v>
      </c>
      <c r="G1505" t="s">
        <v>7691</v>
      </c>
      <c r="H1505" t="s">
        <v>7692</v>
      </c>
      <c r="I1505">
        <v>3</v>
      </c>
      <c r="J1505">
        <v>0</v>
      </c>
      <c r="N1505" s="15" t="str">
        <f t="shared" si="299"/>
        <v>2020</v>
      </c>
      <c r="O1505" s="15" t="str">
        <f t="shared" si="300"/>
        <v>07</v>
      </c>
      <c r="P1505" s="15">
        <f t="shared" si="301"/>
        <v>202007</v>
      </c>
      <c r="Q1505" s="15">
        <f t="shared" si="311"/>
        <v>202008</v>
      </c>
      <c r="R1505" s="15">
        <f t="shared" si="302"/>
        <v>3</v>
      </c>
      <c r="S1505" s="15">
        <f t="shared" si="303"/>
        <v>0</v>
      </c>
      <c r="T1505" s="16">
        <f t="shared" si="304"/>
        <v>0.33333333333333331</v>
      </c>
      <c r="U1505" s="16">
        <f t="shared" si="305"/>
        <v>3</v>
      </c>
      <c r="W1505" s="15">
        <f t="shared" si="306"/>
        <v>0</v>
      </c>
      <c r="X1505" s="15">
        <f t="shared" si="307"/>
        <v>0</v>
      </c>
      <c r="Y1505" s="15">
        <f t="shared" si="308"/>
        <v>1</v>
      </c>
      <c r="Z1505" s="15">
        <f t="shared" si="309"/>
        <v>1</v>
      </c>
      <c r="AA1505" s="15">
        <f t="shared" si="310"/>
        <v>0</v>
      </c>
    </row>
    <row r="1506" spans="1:27" x14ac:dyDescent="0.25">
      <c r="A1506" t="s">
        <v>12</v>
      </c>
      <c r="B1506" t="s">
        <v>226</v>
      </c>
      <c r="C1506">
        <v>30113006835354</v>
      </c>
      <c r="D1506" t="s">
        <v>7344</v>
      </c>
      <c r="F1506">
        <v>2020</v>
      </c>
      <c r="G1506" t="s">
        <v>7345</v>
      </c>
      <c r="H1506" t="s">
        <v>7346</v>
      </c>
      <c r="I1506">
        <v>2</v>
      </c>
      <c r="J1506">
        <v>0</v>
      </c>
      <c r="N1506" s="15" t="str">
        <f t="shared" si="299"/>
        <v>2020</v>
      </c>
      <c r="O1506" s="15" t="str">
        <f t="shared" si="300"/>
        <v>03</v>
      </c>
      <c r="P1506" s="15">
        <f t="shared" si="301"/>
        <v>202003</v>
      </c>
      <c r="Q1506" s="15">
        <f t="shared" si="311"/>
        <v>202010</v>
      </c>
      <c r="R1506" s="15">
        <f t="shared" si="302"/>
        <v>2</v>
      </c>
      <c r="S1506" s="15">
        <f t="shared" si="303"/>
        <v>0</v>
      </c>
      <c r="T1506" s="16">
        <f t="shared" si="304"/>
        <v>0.66666666666666663</v>
      </c>
      <c r="U1506" s="16">
        <f t="shared" si="305"/>
        <v>2</v>
      </c>
      <c r="W1506" s="15">
        <f t="shared" si="306"/>
        <v>0</v>
      </c>
      <c r="X1506" s="15">
        <f t="shared" si="307"/>
        <v>0</v>
      </c>
      <c r="Y1506" s="15">
        <f t="shared" si="308"/>
        <v>1</v>
      </c>
      <c r="Z1506" s="15">
        <f t="shared" si="309"/>
        <v>1</v>
      </c>
      <c r="AA1506" s="15">
        <f t="shared" si="310"/>
        <v>0</v>
      </c>
    </row>
    <row r="1507" spans="1:27" x14ac:dyDescent="0.25">
      <c r="A1507" t="s">
        <v>12</v>
      </c>
      <c r="B1507" t="s">
        <v>226</v>
      </c>
      <c r="C1507">
        <v>30113006745512</v>
      </c>
      <c r="D1507" t="s">
        <v>6222</v>
      </c>
      <c r="E1507" t="s">
        <v>2160</v>
      </c>
      <c r="F1507">
        <v>2019</v>
      </c>
      <c r="G1507" t="s">
        <v>6223</v>
      </c>
      <c r="H1507" t="s">
        <v>6224</v>
      </c>
      <c r="I1507">
        <v>11</v>
      </c>
      <c r="J1507">
        <v>1</v>
      </c>
      <c r="K1507">
        <v>8</v>
      </c>
      <c r="L1507">
        <v>1</v>
      </c>
      <c r="N1507" s="15" t="str">
        <f t="shared" si="299"/>
        <v>2019</v>
      </c>
      <c r="O1507" s="15" t="str">
        <f t="shared" si="300"/>
        <v>05</v>
      </c>
      <c r="P1507" s="15">
        <f t="shared" si="301"/>
        <v>201905</v>
      </c>
      <c r="Q1507" s="15">
        <f t="shared" si="311"/>
        <v>202010</v>
      </c>
      <c r="R1507" s="15">
        <f t="shared" si="302"/>
        <v>12</v>
      </c>
      <c r="S1507" s="15">
        <f t="shared" si="303"/>
        <v>9</v>
      </c>
      <c r="T1507" s="16">
        <f t="shared" si="304"/>
        <v>1.5</v>
      </c>
      <c r="U1507" s="16">
        <f t="shared" si="305"/>
        <v>8</v>
      </c>
      <c r="W1507" s="15">
        <f t="shared" si="306"/>
        <v>0</v>
      </c>
      <c r="X1507" s="15">
        <f t="shared" si="307"/>
        <v>0</v>
      </c>
      <c r="Y1507" s="15">
        <f t="shared" si="308"/>
        <v>0</v>
      </c>
      <c r="Z1507" s="15">
        <f t="shared" si="309"/>
        <v>0</v>
      </c>
      <c r="AA1507" s="15">
        <f t="shared" si="310"/>
        <v>0</v>
      </c>
    </row>
    <row r="1508" spans="1:27" x14ac:dyDescent="0.25">
      <c r="A1508" t="s">
        <v>12</v>
      </c>
      <c r="B1508" t="s">
        <v>226</v>
      </c>
      <c r="C1508">
        <v>30113006911577</v>
      </c>
      <c r="D1508" t="s">
        <v>7673</v>
      </c>
      <c r="E1508" t="s">
        <v>2160</v>
      </c>
      <c r="F1508">
        <v>2020</v>
      </c>
      <c r="G1508" t="s">
        <v>7674</v>
      </c>
      <c r="H1508" t="s">
        <v>7675</v>
      </c>
      <c r="I1508">
        <v>4</v>
      </c>
      <c r="J1508">
        <v>0</v>
      </c>
      <c r="N1508" s="15" t="str">
        <f t="shared" si="299"/>
        <v>2020</v>
      </c>
      <c r="O1508" s="15" t="str">
        <f t="shared" si="300"/>
        <v>06</v>
      </c>
      <c r="P1508" s="15">
        <f t="shared" si="301"/>
        <v>202006</v>
      </c>
      <c r="Q1508" s="15">
        <f t="shared" si="311"/>
        <v>202010</v>
      </c>
      <c r="R1508" s="15">
        <f t="shared" si="302"/>
        <v>4</v>
      </c>
      <c r="S1508" s="15">
        <f t="shared" si="303"/>
        <v>0</v>
      </c>
      <c r="T1508" s="16">
        <f t="shared" si="304"/>
        <v>0.41666666666666669</v>
      </c>
      <c r="U1508" s="16">
        <f t="shared" si="305"/>
        <v>4</v>
      </c>
      <c r="W1508" s="15">
        <f t="shared" si="306"/>
        <v>0</v>
      </c>
      <c r="X1508" s="15">
        <f t="shared" si="307"/>
        <v>0</v>
      </c>
      <c r="Y1508" s="15">
        <f t="shared" si="308"/>
        <v>1</v>
      </c>
      <c r="Z1508" s="15">
        <f t="shared" si="309"/>
        <v>1</v>
      </c>
      <c r="AA1508" s="15">
        <f t="shared" si="310"/>
        <v>0</v>
      </c>
    </row>
    <row r="1509" spans="1:27" x14ac:dyDescent="0.25">
      <c r="A1509" t="s">
        <v>12</v>
      </c>
      <c r="B1509" t="s">
        <v>226</v>
      </c>
      <c r="C1509">
        <v>30113006769876</v>
      </c>
      <c r="D1509" t="s">
        <v>6431</v>
      </c>
      <c r="E1509" t="s">
        <v>6432</v>
      </c>
      <c r="F1509">
        <v>2019</v>
      </c>
      <c r="G1509" t="s">
        <v>6433</v>
      </c>
      <c r="H1509" t="s">
        <v>6434</v>
      </c>
      <c r="I1509">
        <v>6</v>
      </c>
      <c r="J1509">
        <v>2</v>
      </c>
      <c r="K1509">
        <v>5</v>
      </c>
      <c r="L1509">
        <v>1</v>
      </c>
      <c r="N1509" s="15" t="str">
        <f t="shared" si="299"/>
        <v>2019</v>
      </c>
      <c r="O1509" s="15" t="str">
        <f t="shared" si="300"/>
        <v>06</v>
      </c>
      <c r="P1509" s="15">
        <f t="shared" si="301"/>
        <v>201906</v>
      </c>
      <c r="Q1509" s="15">
        <f t="shared" si="311"/>
        <v>202008</v>
      </c>
      <c r="R1509" s="15">
        <f t="shared" si="302"/>
        <v>8</v>
      </c>
      <c r="S1509" s="15">
        <f t="shared" si="303"/>
        <v>6</v>
      </c>
      <c r="T1509" s="16">
        <f t="shared" si="304"/>
        <v>1.4166666666666667</v>
      </c>
      <c r="U1509" s="16">
        <f t="shared" si="305"/>
        <v>5.6470588235294112</v>
      </c>
      <c r="W1509" s="15">
        <f t="shared" si="306"/>
        <v>0</v>
      </c>
      <c r="X1509" s="15">
        <f t="shared" si="307"/>
        <v>0</v>
      </c>
      <c r="Y1509" s="15">
        <f t="shared" si="308"/>
        <v>1</v>
      </c>
      <c r="Z1509" s="15">
        <f t="shared" si="309"/>
        <v>1</v>
      </c>
      <c r="AA1509" s="15">
        <f t="shared" si="310"/>
        <v>0</v>
      </c>
    </row>
    <row r="1510" spans="1:27" x14ac:dyDescent="0.25">
      <c r="A1510" t="s">
        <v>12</v>
      </c>
      <c r="B1510" t="s">
        <v>226</v>
      </c>
      <c r="C1510">
        <v>30113006739820</v>
      </c>
      <c r="D1510" t="s">
        <v>6167</v>
      </c>
      <c r="E1510" t="s">
        <v>6168</v>
      </c>
      <c r="F1510">
        <v>2019</v>
      </c>
      <c r="G1510" t="s">
        <v>6169</v>
      </c>
      <c r="H1510" t="s">
        <v>6170</v>
      </c>
      <c r="I1510">
        <v>8</v>
      </c>
      <c r="J1510">
        <v>1</v>
      </c>
      <c r="K1510">
        <v>7</v>
      </c>
      <c r="L1510">
        <v>1</v>
      </c>
      <c r="N1510" s="15" t="str">
        <f t="shared" si="299"/>
        <v>2019</v>
      </c>
      <c r="O1510" s="15" t="str">
        <f t="shared" si="300"/>
        <v>04</v>
      </c>
      <c r="P1510" s="15">
        <f t="shared" si="301"/>
        <v>201904</v>
      </c>
      <c r="Q1510" s="15">
        <f t="shared" si="311"/>
        <v>202005</v>
      </c>
      <c r="R1510" s="15">
        <f t="shared" si="302"/>
        <v>9</v>
      </c>
      <c r="S1510" s="15">
        <f t="shared" si="303"/>
        <v>8</v>
      </c>
      <c r="T1510" s="16">
        <f t="shared" si="304"/>
        <v>1.5833333333333333</v>
      </c>
      <c r="U1510" s="16">
        <f t="shared" si="305"/>
        <v>5.6842105263157894</v>
      </c>
      <c r="W1510" s="15">
        <f t="shared" si="306"/>
        <v>0</v>
      </c>
      <c r="X1510" s="15">
        <f t="shared" si="307"/>
        <v>1</v>
      </c>
      <c r="Y1510" s="15">
        <f t="shared" si="308"/>
        <v>1</v>
      </c>
      <c r="Z1510" s="15">
        <f t="shared" si="309"/>
        <v>0</v>
      </c>
      <c r="AA1510" s="15">
        <f t="shared" si="310"/>
        <v>0</v>
      </c>
    </row>
    <row r="1511" spans="1:27" x14ac:dyDescent="0.25">
      <c r="A1511" t="s">
        <v>12</v>
      </c>
      <c r="B1511" t="s">
        <v>226</v>
      </c>
      <c r="C1511">
        <v>30113006745462</v>
      </c>
      <c r="D1511" t="s">
        <v>6229</v>
      </c>
      <c r="F1511">
        <v>2019</v>
      </c>
      <c r="G1511" t="s">
        <v>6230</v>
      </c>
      <c r="H1511" t="s">
        <v>6231</v>
      </c>
      <c r="I1511">
        <v>10</v>
      </c>
      <c r="J1511">
        <v>1</v>
      </c>
      <c r="K1511">
        <v>9</v>
      </c>
      <c r="L1511">
        <v>1</v>
      </c>
      <c r="N1511" s="15" t="str">
        <f t="shared" si="299"/>
        <v>2019</v>
      </c>
      <c r="O1511" s="15" t="str">
        <f t="shared" si="300"/>
        <v>05</v>
      </c>
      <c r="P1511" s="15">
        <f t="shared" si="301"/>
        <v>201905</v>
      </c>
      <c r="Q1511" s="15">
        <f t="shared" si="311"/>
        <v>202010</v>
      </c>
      <c r="R1511" s="15">
        <f t="shared" si="302"/>
        <v>11</v>
      </c>
      <c r="S1511" s="15">
        <f t="shared" si="303"/>
        <v>10</v>
      </c>
      <c r="T1511" s="16">
        <f t="shared" si="304"/>
        <v>1.5</v>
      </c>
      <c r="U1511" s="16">
        <f t="shared" si="305"/>
        <v>7.333333333333333</v>
      </c>
      <c r="W1511" s="15">
        <f t="shared" si="306"/>
        <v>0</v>
      </c>
      <c r="X1511" s="15">
        <f t="shared" si="307"/>
        <v>0</v>
      </c>
      <c r="Y1511" s="15">
        <f t="shared" si="308"/>
        <v>0</v>
      </c>
      <c r="Z1511" s="15">
        <f t="shared" si="309"/>
        <v>0</v>
      </c>
      <c r="AA1511" s="15">
        <f t="shared" si="310"/>
        <v>0</v>
      </c>
    </row>
    <row r="1512" spans="1:27" x14ac:dyDescent="0.25">
      <c r="A1512" t="s">
        <v>12</v>
      </c>
      <c r="B1512" t="s">
        <v>226</v>
      </c>
      <c r="C1512">
        <v>30113006805902</v>
      </c>
      <c r="D1512" t="s">
        <v>6707</v>
      </c>
      <c r="E1512" t="s">
        <v>4155</v>
      </c>
      <c r="F1512">
        <v>2019</v>
      </c>
      <c r="G1512" t="s">
        <v>6708</v>
      </c>
      <c r="H1512" t="s">
        <v>3924</v>
      </c>
      <c r="I1512">
        <v>8</v>
      </c>
      <c r="J1512">
        <v>1</v>
      </c>
      <c r="K1512">
        <v>5</v>
      </c>
      <c r="L1512">
        <v>1</v>
      </c>
      <c r="N1512" s="15" t="str">
        <f t="shared" si="299"/>
        <v>2019</v>
      </c>
      <c r="O1512" s="15" t="str">
        <f t="shared" si="300"/>
        <v>09</v>
      </c>
      <c r="P1512" s="15">
        <f t="shared" si="301"/>
        <v>201909</v>
      </c>
      <c r="Q1512" s="15">
        <f t="shared" si="311"/>
        <v>202010</v>
      </c>
      <c r="R1512" s="15">
        <f t="shared" si="302"/>
        <v>9</v>
      </c>
      <c r="S1512" s="15">
        <f t="shared" si="303"/>
        <v>6</v>
      </c>
      <c r="T1512" s="16">
        <f t="shared" si="304"/>
        <v>1.1666666666666667</v>
      </c>
      <c r="U1512" s="16">
        <f t="shared" si="305"/>
        <v>7.7142857142857135</v>
      </c>
      <c r="W1512" s="15">
        <f t="shared" si="306"/>
        <v>0</v>
      </c>
      <c r="X1512" s="15">
        <f t="shared" si="307"/>
        <v>0</v>
      </c>
      <c r="Y1512" s="15">
        <f t="shared" si="308"/>
        <v>0</v>
      </c>
      <c r="Z1512" s="15">
        <f t="shared" si="309"/>
        <v>1</v>
      </c>
      <c r="AA1512" s="15">
        <f t="shared" si="310"/>
        <v>0</v>
      </c>
    </row>
    <row r="1513" spans="1:27" x14ac:dyDescent="0.25">
      <c r="A1513" t="s">
        <v>12</v>
      </c>
      <c r="B1513" t="s">
        <v>226</v>
      </c>
      <c r="C1513">
        <v>30113006722636</v>
      </c>
      <c r="D1513" t="s">
        <v>5937</v>
      </c>
      <c r="E1513" t="s">
        <v>4155</v>
      </c>
      <c r="F1513">
        <v>2018</v>
      </c>
      <c r="G1513" t="s">
        <v>5938</v>
      </c>
      <c r="H1513" t="s">
        <v>5939</v>
      </c>
      <c r="I1513">
        <v>12</v>
      </c>
      <c r="J1513">
        <v>1</v>
      </c>
      <c r="K1513">
        <v>9</v>
      </c>
      <c r="L1513">
        <v>1</v>
      </c>
      <c r="N1513" s="15" t="str">
        <f t="shared" si="299"/>
        <v>2019</v>
      </c>
      <c r="O1513" s="15" t="str">
        <f t="shared" si="300"/>
        <v>01</v>
      </c>
      <c r="P1513" s="15">
        <f t="shared" si="301"/>
        <v>201901</v>
      </c>
      <c r="Q1513" s="15">
        <f t="shared" si="311"/>
        <v>202010</v>
      </c>
      <c r="R1513" s="15">
        <f t="shared" si="302"/>
        <v>13</v>
      </c>
      <c r="S1513" s="15">
        <f t="shared" si="303"/>
        <v>10</v>
      </c>
      <c r="T1513" s="16">
        <f t="shared" si="304"/>
        <v>1.8333333333333333</v>
      </c>
      <c r="U1513" s="16">
        <f t="shared" si="305"/>
        <v>7.0909090909090908</v>
      </c>
      <c r="W1513" s="15">
        <f t="shared" si="306"/>
        <v>0</v>
      </c>
      <c r="X1513" s="15">
        <f t="shared" si="307"/>
        <v>0</v>
      </c>
      <c r="Y1513" s="15">
        <f t="shared" si="308"/>
        <v>0</v>
      </c>
      <c r="Z1513" s="15">
        <f t="shared" si="309"/>
        <v>0</v>
      </c>
      <c r="AA1513" s="15">
        <f t="shared" si="310"/>
        <v>0</v>
      </c>
    </row>
    <row r="1514" spans="1:27" x14ac:dyDescent="0.25">
      <c r="A1514" t="s">
        <v>12</v>
      </c>
      <c r="B1514" t="s">
        <v>226</v>
      </c>
      <c r="C1514">
        <v>30113006878974</v>
      </c>
      <c r="D1514" t="s">
        <v>7461</v>
      </c>
      <c r="E1514" t="s">
        <v>7462</v>
      </c>
      <c r="F1514">
        <v>2020</v>
      </c>
      <c r="G1514" t="s">
        <v>7463</v>
      </c>
      <c r="H1514" t="s">
        <v>7463</v>
      </c>
      <c r="I1514">
        <v>0</v>
      </c>
      <c r="J1514">
        <v>0</v>
      </c>
      <c r="N1514" s="15" t="str">
        <f t="shared" si="299"/>
        <v>2020</v>
      </c>
      <c r="O1514" s="15" t="str">
        <f t="shared" si="300"/>
        <v>04</v>
      </c>
      <c r="P1514" s="15">
        <f t="shared" si="301"/>
        <v>202004</v>
      </c>
      <c r="Q1514" s="15">
        <f t="shared" si="311"/>
        <v>202004</v>
      </c>
      <c r="R1514" s="15">
        <f t="shared" si="302"/>
        <v>0</v>
      </c>
      <c r="S1514" s="15">
        <f t="shared" si="303"/>
        <v>0</v>
      </c>
      <c r="T1514" s="16">
        <f t="shared" si="304"/>
        <v>0.58333333333333337</v>
      </c>
      <c r="U1514" s="16">
        <f t="shared" si="305"/>
        <v>0</v>
      </c>
      <c r="W1514" s="15">
        <f t="shared" si="306"/>
        <v>0</v>
      </c>
      <c r="X1514" s="15">
        <f t="shared" si="307"/>
        <v>1</v>
      </c>
      <c r="Y1514" s="15">
        <f t="shared" si="308"/>
        <v>1</v>
      </c>
      <c r="Z1514" s="15">
        <f t="shared" si="309"/>
        <v>1</v>
      </c>
      <c r="AA1514" s="15">
        <f t="shared" si="310"/>
        <v>0</v>
      </c>
    </row>
    <row r="1515" spans="1:27" x14ac:dyDescent="0.25">
      <c r="A1515" t="s">
        <v>12</v>
      </c>
      <c r="B1515" t="s">
        <v>226</v>
      </c>
      <c r="C1515">
        <v>30113006880418</v>
      </c>
      <c r="D1515" t="s">
        <v>7497</v>
      </c>
      <c r="E1515" t="s">
        <v>7498</v>
      </c>
      <c r="F1515">
        <v>2020</v>
      </c>
      <c r="G1515" t="s">
        <v>7495</v>
      </c>
      <c r="H1515" t="s">
        <v>7499</v>
      </c>
      <c r="I1515">
        <v>1</v>
      </c>
      <c r="J1515">
        <v>0</v>
      </c>
      <c r="N1515" s="15" t="str">
        <f t="shared" si="299"/>
        <v>2020</v>
      </c>
      <c r="O1515" s="15" t="str">
        <f t="shared" si="300"/>
        <v>05</v>
      </c>
      <c r="P1515" s="15">
        <f t="shared" si="301"/>
        <v>202005</v>
      </c>
      <c r="Q1515" s="15">
        <f t="shared" si="311"/>
        <v>202010</v>
      </c>
      <c r="R1515" s="15">
        <f t="shared" si="302"/>
        <v>1</v>
      </c>
      <c r="S1515" s="15">
        <f t="shared" si="303"/>
        <v>0</v>
      </c>
      <c r="T1515" s="16">
        <f t="shared" si="304"/>
        <v>0.5</v>
      </c>
      <c r="U1515" s="16">
        <f t="shared" si="305"/>
        <v>1</v>
      </c>
      <c r="W1515" s="15">
        <f t="shared" si="306"/>
        <v>0</v>
      </c>
      <c r="X1515" s="15">
        <f t="shared" si="307"/>
        <v>0</v>
      </c>
      <c r="Y1515" s="15">
        <f t="shared" si="308"/>
        <v>1</v>
      </c>
      <c r="Z1515" s="15">
        <f t="shared" si="309"/>
        <v>1</v>
      </c>
      <c r="AA1515" s="15">
        <f t="shared" si="310"/>
        <v>0</v>
      </c>
    </row>
    <row r="1516" spans="1:27" x14ac:dyDescent="0.25">
      <c r="A1516" t="s">
        <v>12</v>
      </c>
      <c r="B1516" t="s">
        <v>226</v>
      </c>
      <c r="C1516">
        <v>30113006909134</v>
      </c>
      <c r="D1516" t="s">
        <v>7607</v>
      </c>
      <c r="E1516" t="s">
        <v>5230</v>
      </c>
      <c r="F1516">
        <v>2020</v>
      </c>
      <c r="G1516" t="s">
        <v>7608</v>
      </c>
      <c r="H1516" t="s">
        <v>7609</v>
      </c>
      <c r="I1516">
        <v>1</v>
      </c>
      <c r="J1516">
        <v>0</v>
      </c>
      <c r="N1516" s="15" t="str">
        <f t="shared" si="299"/>
        <v>2020</v>
      </c>
      <c r="O1516" s="15" t="str">
        <f t="shared" si="300"/>
        <v>06</v>
      </c>
      <c r="P1516" s="15">
        <f t="shared" si="301"/>
        <v>202006</v>
      </c>
      <c r="Q1516" s="15">
        <f t="shared" si="311"/>
        <v>202007</v>
      </c>
      <c r="R1516" s="15">
        <f t="shared" si="302"/>
        <v>1</v>
      </c>
      <c r="S1516" s="15">
        <f t="shared" si="303"/>
        <v>0</v>
      </c>
      <c r="T1516" s="16">
        <f t="shared" si="304"/>
        <v>0.41666666666666669</v>
      </c>
      <c r="U1516" s="16">
        <f t="shared" si="305"/>
        <v>1</v>
      </c>
      <c r="W1516" s="15">
        <f t="shared" si="306"/>
        <v>0</v>
      </c>
      <c r="X1516" s="15">
        <f t="shared" si="307"/>
        <v>1</v>
      </c>
      <c r="Y1516" s="15">
        <f t="shared" si="308"/>
        <v>1</v>
      </c>
      <c r="Z1516" s="15">
        <f t="shared" si="309"/>
        <v>1</v>
      </c>
      <c r="AA1516" s="15">
        <f t="shared" si="310"/>
        <v>0</v>
      </c>
    </row>
    <row r="1517" spans="1:27" x14ac:dyDescent="0.25">
      <c r="A1517" t="s">
        <v>12</v>
      </c>
      <c r="B1517" t="s">
        <v>226</v>
      </c>
      <c r="C1517">
        <v>30113006618693</v>
      </c>
      <c r="D1517" t="s">
        <v>5205</v>
      </c>
      <c r="E1517" t="s">
        <v>5206</v>
      </c>
      <c r="F1517">
        <v>2018</v>
      </c>
      <c r="G1517" t="s">
        <v>5207</v>
      </c>
      <c r="H1517" t="s">
        <v>5208</v>
      </c>
      <c r="I1517">
        <v>22</v>
      </c>
      <c r="J1517">
        <v>3</v>
      </c>
      <c r="K1517">
        <v>10</v>
      </c>
      <c r="L1517">
        <v>3</v>
      </c>
      <c r="N1517" s="15" t="str">
        <f t="shared" si="299"/>
        <v>2018</v>
      </c>
      <c r="O1517" s="15" t="str">
        <f t="shared" si="300"/>
        <v>05</v>
      </c>
      <c r="P1517" s="15">
        <f t="shared" si="301"/>
        <v>201805</v>
      </c>
      <c r="Q1517" s="15">
        <f t="shared" si="311"/>
        <v>202010</v>
      </c>
      <c r="R1517" s="15">
        <f t="shared" si="302"/>
        <v>25</v>
      </c>
      <c r="S1517" s="15">
        <f t="shared" si="303"/>
        <v>13</v>
      </c>
      <c r="T1517" s="16">
        <f t="shared" si="304"/>
        <v>2.5</v>
      </c>
      <c r="U1517" s="16">
        <f t="shared" si="305"/>
        <v>10</v>
      </c>
      <c r="W1517" s="15">
        <f t="shared" si="306"/>
        <v>1</v>
      </c>
      <c r="X1517" s="15">
        <f t="shared" si="307"/>
        <v>0</v>
      </c>
      <c r="Y1517" s="15">
        <f t="shared" si="308"/>
        <v>0</v>
      </c>
      <c r="Z1517" s="15">
        <f t="shared" si="309"/>
        <v>0</v>
      </c>
      <c r="AA1517" s="15">
        <f t="shared" si="310"/>
        <v>0</v>
      </c>
    </row>
    <row r="1518" spans="1:27" x14ac:dyDescent="0.25">
      <c r="A1518" t="s">
        <v>12</v>
      </c>
      <c r="B1518" t="s">
        <v>226</v>
      </c>
      <c r="C1518">
        <v>30113006869403</v>
      </c>
      <c r="D1518" t="s">
        <v>7169</v>
      </c>
      <c r="E1518" t="s">
        <v>7170</v>
      </c>
      <c r="F1518">
        <v>2019</v>
      </c>
      <c r="G1518" t="s">
        <v>7171</v>
      </c>
      <c r="H1518" t="s">
        <v>7172</v>
      </c>
      <c r="I1518">
        <v>3</v>
      </c>
      <c r="J1518">
        <v>1</v>
      </c>
      <c r="N1518" s="15" t="str">
        <f t="shared" si="299"/>
        <v>2020</v>
      </c>
      <c r="O1518" s="15" t="str">
        <f t="shared" si="300"/>
        <v>01</v>
      </c>
      <c r="P1518" s="15">
        <f t="shared" si="301"/>
        <v>202001</v>
      </c>
      <c r="Q1518" s="15">
        <f t="shared" si="311"/>
        <v>202008</v>
      </c>
      <c r="R1518" s="15">
        <f t="shared" si="302"/>
        <v>4</v>
      </c>
      <c r="S1518" s="15">
        <f t="shared" si="303"/>
        <v>0</v>
      </c>
      <c r="T1518" s="16">
        <f t="shared" si="304"/>
        <v>0.83333333333333337</v>
      </c>
      <c r="U1518" s="16">
        <f t="shared" si="305"/>
        <v>4</v>
      </c>
      <c r="W1518" s="15">
        <f t="shared" si="306"/>
        <v>0</v>
      </c>
      <c r="X1518" s="15">
        <f t="shared" si="307"/>
        <v>0</v>
      </c>
      <c r="Y1518" s="15">
        <f t="shared" si="308"/>
        <v>1</v>
      </c>
      <c r="Z1518" s="15">
        <f t="shared" si="309"/>
        <v>1</v>
      </c>
      <c r="AA1518" s="15">
        <f t="shared" si="310"/>
        <v>0</v>
      </c>
    </row>
    <row r="1519" spans="1:27" x14ac:dyDescent="0.25">
      <c r="A1519" t="s">
        <v>12</v>
      </c>
      <c r="B1519" t="s">
        <v>226</v>
      </c>
      <c r="C1519">
        <v>30113006322643</v>
      </c>
      <c r="D1519" t="s">
        <v>3481</v>
      </c>
      <c r="F1519">
        <v>2016</v>
      </c>
      <c r="G1519" t="s">
        <v>3482</v>
      </c>
      <c r="H1519" t="s">
        <v>3483</v>
      </c>
      <c r="I1519">
        <v>39</v>
      </c>
      <c r="J1519">
        <v>16</v>
      </c>
      <c r="K1519">
        <v>5</v>
      </c>
      <c r="L1519">
        <v>5</v>
      </c>
      <c r="N1519" s="15" t="str">
        <f t="shared" si="299"/>
        <v>2016</v>
      </c>
      <c r="O1519" s="15" t="str">
        <f t="shared" si="300"/>
        <v>07</v>
      </c>
      <c r="P1519" s="15">
        <f t="shared" si="301"/>
        <v>201607</v>
      </c>
      <c r="Q1519" s="15">
        <f t="shared" si="311"/>
        <v>202008</v>
      </c>
      <c r="R1519" s="15">
        <f t="shared" si="302"/>
        <v>55</v>
      </c>
      <c r="S1519" s="15">
        <f t="shared" si="303"/>
        <v>10</v>
      </c>
      <c r="T1519" s="16">
        <f t="shared" si="304"/>
        <v>4.333333333333333</v>
      </c>
      <c r="U1519" s="16">
        <f t="shared" si="305"/>
        <v>12.692307692307693</v>
      </c>
      <c r="W1519" s="15">
        <f t="shared" si="306"/>
        <v>1</v>
      </c>
      <c r="X1519" s="15">
        <f t="shared" si="307"/>
        <v>0</v>
      </c>
      <c r="Y1519" s="15">
        <f t="shared" si="308"/>
        <v>0</v>
      </c>
      <c r="Z1519" s="15">
        <f t="shared" si="309"/>
        <v>0</v>
      </c>
      <c r="AA1519" s="15">
        <f t="shared" si="310"/>
        <v>0</v>
      </c>
    </row>
    <row r="1520" spans="1:27" x14ac:dyDescent="0.25">
      <c r="A1520" t="s">
        <v>12</v>
      </c>
      <c r="B1520" t="s">
        <v>226</v>
      </c>
      <c r="C1520">
        <v>30113006575836</v>
      </c>
      <c r="D1520" t="s">
        <v>4827</v>
      </c>
      <c r="E1520" t="s">
        <v>4828</v>
      </c>
      <c r="F1520">
        <v>2016</v>
      </c>
      <c r="G1520" t="s">
        <v>4829</v>
      </c>
      <c r="H1520" t="s">
        <v>4830</v>
      </c>
      <c r="I1520">
        <v>29</v>
      </c>
      <c r="J1520">
        <v>7</v>
      </c>
      <c r="K1520">
        <v>13</v>
      </c>
      <c r="L1520">
        <v>5</v>
      </c>
      <c r="N1520" s="15" t="str">
        <f t="shared" si="299"/>
        <v>2017</v>
      </c>
      <c r="O1520" s="15" t="str">
        <f t="shared" si="300"/>
        <v>12</v>
      </c>
      <c r="P1520" s="15">
        <f t="shared" si="301"/>
        <v>201712</v>
      </c>
      <c r="Q1520" s="15">
        <f t="shared" si="311"/>
        <v>202010</v>
      </c>
      <c r="R1520" s="15">
        <f t="shared" si="302"/>
        <v>36</v>
      </c>
      <c r="S1520" s="15">
        <f t="shared" si="303"/>
        <v>18</v>
      </c>
      <c r="T1520" s="16">
        <f t="shared" si="304"/>
        <v>2.9166666666666665</v>
      </c>
      <c r="U1520" s="16">
        <f t="shared" si="305"/>
        <v>12.342857142857143</v>
      </c>
      <c r="W1520" s="15">
        <f t="shared" si="306"/>
        <v>1</v>
      </c>
      <c r="X1520" s="15">
        <f t="shared" si="307"/>
        <v>0</v>
      </c>
      <c r="Y1520" s="15">
        <f t="shared" si="308"/>
        <v>0</v>
      </c>
      <c r="Z1520" s="15">
        <f t="shared" si="309"/>
        <v>0</v>
      </c>
      <c r="AA1520" s="15">
        <f t="shared" si="310"/>
        <v>0</v>
      </c>
    </row>
    <row r="1521" spans="1:27" x14ac:dyDescent="0.25">
      <c r="A1521" t="s">
        <v>12</v>
      </c>
      <c r="B1521" t="s">
        <v>226</v>
      </c>
      <c r="C1521">
        <v>30113006855717</v>
      </c>
      <c r="D1521" t="s">
        <v>7102</v>
      </c>
      <c r="E1521" t="s">
        <v>7103</v>
      </c>
      <c r="F1521">
        <v>2019</v>
      </c>
      <c r="G1521" t="s">
        <v>7104</v>
      </c>
      <c r="H1521" t="s">
        <v>7105</v>
      </c>
      <c r="I1521">
        <v>4</v>
      </c>
      <c r="J1521">
        <v>0</v>
      </c>
      <c r="N1521" s="15" t="str">
        <f t="shared" si="299"/>
        <v>2019</v>
      </c>
      <c r="O1521" s="15" t="str">
        <f t="shared" si="300"/>
        <v>12</v>
      </c>
      <c r="P1521" s="15">
        <f t="shared" si="301"/>
        <v>201912</v>
      </c>
      <c r="Q1521" s="15">
        <f t="shared" si="311"/>
        <v>202010</v>
      </c>
      <c r="R1521" s="15">
        <f t="shared" si="302"/>
        <v>4</v>
      </c>
      <c r="S1521" s="15">
        <f t="shared" si="303"/>
        <v>0</v>
      </c>
      <c r="T1521" s="16">
        <f t="shared" si="304"/>
        <v>0.91666666666666663</v>
      </c>
      <c r="U1521" s="16">
        <f t="shared" si="305"/>
        <v>4</v>
      </c>
      <c r="W1521" s="15">
        <f t="shared" si="306"/>
        <v>0</v>
      </c>
      <c r="X1521" s="15">
        <f t="shared" si="307"/>
        <v>0</v>
      </c>
      <c r="Y1521" s="15">
        <f t="shared" si="308"/>
        <v>1</v>
      </c>
      <c r="Z1521" s="15">
        <f t="shared" si="309"/>
        <v>1</v>
      </c>
      <c r="AA1521" s="15">
        <f t="shared" si="310"/>
        <v>0</v>
      </c>
    </row>
    <row r="1522" spans="1:27" x14ac:dyDescent="0.25">
      <c r="A1522" t="s">
        <v>12</v>
      </c>
      <c r="B1522" t="s">
        <v>226</v>
      </c>
      <c r="C1522">
        <v>30113006778711</v>
      </c>
      <c r="D1522" t="s">
        <v>6646</v>
      </c>
      <c r="E1522" t="s">
        <v>6647</v>
      </c>
      <c r="F1522">
        <v>2019</v>
      </c>
      <c r="G1522" t="s">
        <v>6648</v>
      </c>
      <c r="H1522" t="s">
        <v>6649</v>
      </c>
      <c r="I1522">
        <v>10</v>
      </c>
      <c r="J1522">
        <v>1</v>
      </c>
      <c r="K1522">
        <v>6</v>
      </c>
      <c r="L1522">
        <v>1</v>
      </c>
      <c r="N1522" s="15" t="str">
        <f t="shared" si="299"/>
        <v>2019</v>
      </c>
      <c r="O1522" s="15" t="str">
        <f t="shared" si="300"/>
        <v>08</v>
      </c>
      <c r="P1522" s="15">
        <f t="shared" si="301"/>
        <v>201908</v>
      </c>
      <c r="Q1522" s="15">
        <f t="shared" si="311"/>
        <v>202010</v>
      </c>
      <c r="R1522" s="15">
        <f t="shared" si="302"/>
        <v>11</v>
      </c>
      <c r="S1522" s="15">
        <f t="shared" si="303"/>
        <v>7</v>
      </c>
      <c r="T1522" s="16">
        <f t="shared" si="304"/>
        <v>1.25</v>
      </c>
      <c r="U1522" s="16">
        <f t="shared" si="305"/>
        <v>8.8000000000000007</v>
      </c>
      <c r="W1522" s="15">
        <f t="shared" si="306"/>
        <v>0</v>
      </c>
      <c r="X1522" s="15">
        <f t="shared" si="307"/>
        <v>0</v>
      </c>
      <c r="Y1522" s="15">
        <f t="shared" si="308"/>
        <v>0</v>
      </c>
      <c r="Z1522" s="15">
        <f t="shared" si="309"/>
        <v>0</v>
      </c>
      <c r="AA1522" s="15">
        <f t="shared" si="310"/>
        <v>0</v>
      </c>
    </row>
    <row r="1523" spans="1:27" x14ac:dyDescent="0.25">
      <c r="A1523" t="s">
        <v>12</v>
      </c>
      <c r="B1523" t="s">
        <v>226</v>
      </c>
      <c r="C1523">
        <v>30113006917590</v>
      </c>
      <c r="D1523" t="s">
        <v>4341</v>
      </c>
      <c r="E1523" t="s">
        <v>7170</v>
      </c>
      <c r="F1523">
        <v>2020</v>
      </c>
      <c r="G1523" t="s">
        <v>7693</v>
      </c>
      <c r="H1523" t="s">
        <v>7694</v>
      </c>
      <c r="I1523">
        <v>3</v>
      </c>
      <c r="J1523">
        <v>0</v>
      </c>
      <c r="N1523" s="15" t="str">
        <f t="shared" si="299"/>
        <v>2020</v>
      </c>
      <c r="O1523" s="15" t="str">
        <f t="shared" si="300"/>
        <v>07</v>
      </c>
      <c r="P1523" s="15">
        <f t="shared" si="301"/>
        <v>202007</v>
      </c>
      <c r="Q1523" s="15">
        <f t="shared" si="311"/>
        <v>202010</v>
      </c>
      <c r="R1523" s="15">
        <f t="shared" si="302"/>
        <v>3</v>
      </c>
      <c r="S1523" s="15">
        <f t="shared" si="303"/>
        <v>0</v>
      </c>
      <c r="T1523" s="16">
        <f t="shared" si="304"/>
        <v>0.33333333333333331</v>
      </c>
      <c r="U1523" s="16">
        <f t="shared" si="305"/>
        <v>3</v>
      </c>
      <c r="W1523" s="15">
        <f t="shared" si="306"/>
        <v>0</v>
      </c>
      <c r="X1523" s="15">
        <f t="shared" si="307"/>
        <v>0</v>
      </c>
      <c r="Y1523" s="15">
        <f t="shared" si="308"/>
        <v>1</v>
      </c>
      <c r="Z1523" s="15">
        <f t="shared" si="309"/>
        <v>1</v>
      </c>
      <c r="AA1523" s="15">
        <f t="shared" si="310"/>
        <v>0</v>
      </c>
    </row>
    <row r="1524" spans="1:27" x14ac:dyDescent="0.25">
      <c r="A1524" t="s">
        <v>12</v>
      </c>
      <c r="B1524" t="s">
        <v>226</v>
      </c>
      <c r="C1524">
        <v>30113006815661</v>
      </c>
      <c r="D1524" t="s">
        <v>7060</v>
      </c>
      <c r="F1524">
        <v>2010</v>
      </c>
      <c r="G1524" t="s">
        <v>7061</v>
      </c>
      <c r="H1524" t="s">
        <v>7062</v>
      </c>
      <c r="I1524">
        <v>2</v>
      </c>
      <c r="J1524">
        <v>0</v>
      </c>
      <c r="N1524" s="15" t="str">
        <f t="shared" si="299"/>
        <v>2019</v>
      </c>
      <c r="O1524" s="15" t="str">
        <f t="shared" si="300"/>
        <v>12</v>
      </c>
      <c r="P1524" s="15">
        <f t="shared" si="301"/>
        <v>201912</v>
      </c>
      <c r="Q1524" s="15">
        <f t="shared" si="311"/>
        <v>202010</v>
      </c>
      <c r="R1524" s="15">
        <f t="shared" si="302"/>
        <v>2</v>
      </c>
      <c r="S1524" s="15">
        <f t="shared" si="303"/>
        <v>0</v>
      </c>
      <c r="T1524" s="16">
        <f t="shared" si="304"/>
        <v>0.91666666666666663</v>
      </c>
      <c r="U1524" s="16">
        <f t="shared" si="305"/>
        <v>2</v>
      </c>
      <c r="W1524" s="15">
        <f t="shared" si="306"/>
        <v>0</v>
      </c>
      <c r="X1524" s="15">
        <f t="shared" si="307"/>
        <v>0</v>
      </c>
      <c r="Y1524" s="15">
        <f t="shared" si="308"/>
        <v>1</v>
      </c>
      <c r="Z1524" s="15">
        <f t="shared" si="309"/>
        <v>1</v>
      </c>
      <c r="AA1524" s="15">
        <f t="shared" si="310"/>
        <v>0</v>
      </c>
    </row>
    <row r="1525" spans="1:27" x14ac:dyDescent="0.25">
      <c r="A1525" t="s">
        <v>12</v>
      </c>
      <c r="B1525" t="s">
        <v>226</v>
      </c>
      <c r="C1525">
        <v>30113006800101</v>
      </c>
      <c r="D1525" t="s">
        <v>6650</v>
      </c>
      <c r="F1525">
        <v>2019</v>
      </c>
      <c r="G1525" t="s">
        <v>6651</v>
      </c>
      <c r="H1525" t="s">
        <v>6652</v>
      </c>
      <c r="I1525">
        <v>9</v>
      </c>
      <c r="J1525">
        <v>2</v>
      </c>
      <c r="K1525">
        <v>6</v>
      </c>
      <c r="L1525">
        <v>1</v>
      </c>
      <c r="N1525" s="15" t="str">
        <f t="shared" si="299"/>
        <v>2019</v>
      </c>
      <c r="O1525" s="15" t="str">
        <f t="shared" si="300"/>
        <v>08</v>
      </c>
      <c r="P1525" s="15">
        <f t="shared" si="301"/>
        <v>201908</v>
      </c>
      <c r="Q1525" s="15">
        <f t="shared" si="311"/>
        <v>202008</v>
      </c>
      <c r="R1525" s="15">
        <f t="shared" si="302"/>
        <v>11</v>
      </c>
      <c r="S1525" s="15">
        <f t="shared" si="303"/>
        <v>7</v>
      </c>
      <c r="T1525" s="16">
        <f t="shared" si="304"/>
        <v>1.25</v>
      </c>
      <c r="U1525" s="16">
        <f t="shared" si="305"/>
        <v>8.8000000000000007</v>
      </c>
      <c r="W1525" s="15">
        <f t="shared" si="306"/>
        <v>0</v>
      </c>
      <c r="X1525" s="15">
        <f t="shared" si="307"/>
        <v>0</v>
      </c>
      <c r="Y1525" s="15">
        <f t="shared" si="308"/>
        <v>0</v>
      </c>
      <c r="Z1525" s="15">
        <f t="shared" si="309"/>
        <v>0</v>
      </c>
      <c r="AA1525" s="15">
        <f t="shared" si="310"/>
        <v>0</v>
      </c>
    </row>
    <row r="1526" spans="1:27" x14ac:dyDescent="0.25">
      <c r="A1526" t="s">
        <v>12</v>
      </c>
      <c r="B1526" t="s">
        <v>226</v>
      </c>
      <c r="C1526">
        <v>30113006839539</v>
      </c>
      <c r="D1526" t="s">
        <v>6895</v>
      </c>
      <c r="F1526">
        <v>2019</v>
      </c>
      <c r="G1526" t="s">
        <v>6896</v>
      </c>
      <c r="H1526" t="s">
        <v>6897</v>
      </c>
      <c r="I1526">
        <v>8</v>
      </c>
      <c r="J1526">
        <v>2</v>
      </c>
      <c r="K1526">
        <v>2</v>
      </c>
      <c r="L1526">
        <v>1</v>
      </c>
      <c r="N1526" s="15" t="str">
        <f t="shared" si="299"/>
        <v>2019</v>
      </c>
      <c r="O1526" s="15" t="str">
        <f t="shared" si="300"/>
        <v>11</v>
      </c>
      <c r="P1526" s="15">
        <f t="shared" si="301"/>
        <v>201911</v>
      </c>
      <c r="Q1526" s="15">
        <f t="shared" si="311"/>
        <v>202010</v>
      </c>
      <c r="R1526" s="15">
        <f t="shared" si="302"/>
        <v>10</v>
      </c>
      <c r="S1526" s="15">
        <f t="shared" si="303"/>
        <v>3</v>
      </c>
      <c r="T1526" s="16">
        <f t="shared" si="304"/>
        <v>1</v>
      </c>
      <c r="U1526" s="16">
        <f t="shared" si="305"/>
        <v>10</v>
      </c>
      <c r="W1526" s="15">
        <f t="shared" si="306"/>
        <v>0</v>
      </c>
      <c r="X1526" s="15">
        <f t="shared" si="307"/>
        <v>0</v>
      </c>
      <c r="Y1526" s="15">
        <f t="shared" si="308"/>
        <v>0</v>
      </c>
      <c r="Z1526" s="15">
        <f t="shared" si="309"/>
        <v>1</v>
      </c>
      <c r="AA1526" s="15">
        <f t="shared" si="310"/>
        <v>0</v>
      </c>
    </row>
    <row r="1527" spans="1:27" x14ac:dyDescent="0.25">
      <c r="A1527" t="s">
        <v>12</v>
      </c>
      <c r="B1527" t="s">
        <v>226</v>
      </c>
      <c r="C1527">
        <v>30113006769900</v>
      </c>
      <c r="D1527" t="s">
        <v>6450</v>
      </c>
      <c r="E1527" t="s">
        <v>6451</v>
      </c>
      <c r="F1527">
        <v>2019</v>
      </c>
      <c r="G1527" t="s">
        <v>6452</v>
      </c>
      <c r="H1527" t="s">
        <v>6453</v>
      </c>
      <c r="I1527">
        <v>7</v>
      </c>
      <c r="J1527">
        <v>2</v>
      </c>
      <c r="K1527">
        <v>6</v>
      </c>
      <c r="L1527">
        <v>1</v>
      </c>
      <c r="N1527" s="15" t="str">
        <f t="shared" si="299"/>
        <v>2019</v>
      </c>
      <c r="O1527" s="15" t="str">
        <f t="shared" si="300"/>
        <v>06</v>
      </c>
      <c r="P1527" s="15">
        <f t="shared" si="301"/>
        <v>201906</v>
      </c>
      <c r="Q1527" s="15">
        <f t="shared" si="311"/>
        <v>202003</v>
      </c>
      <c r="R1527" s="15">
        <f t="shared" si="302"/>
        <v>9</v>
      </c>
      <c r="S1527" s="15">
        <f t="shared" si="303"/>
        <v>7</v>
      </c>
      <c r="T1527" s="16">
        <f t="shared" si="304"/>
        <v>1.4166666666666667</v>
      </c>
      <c r="U1527" s="16">
        <f t="shared" si="305"/>
        <v>6.3529411764705879</v>
      </c>
      <c r="W1527" s="15">
        <f t="shared" si="306"/>
        <v>0</v>
      </c>
      <c r="X1527" s="15">
        <f t="shared" si="307"/>
        <v>1</v>
      </c>
      <c r="Y1527" s="15">
        <f t="shared" si="308"/>
        <v>1</v>
      </c>
      <c r="Z1527" s="15">
        <f t="shared" si="309"/>
        <v>0</v>
      </c>
      <c r="AA1527" s="15">
        <f t="shared" si="310"/>
        <v>0</v>
      </c>
    </row>
    <row r="1528" spans="1:27" x14ac:dyDescent="0.25">
      <c r="A1528" t="s">
        <v>12</v>
      </c>
      <c r="B1528" t="s">
        <v>226</v>
      </c>
      <c r="C1528">
        <v>30113006532597</v>
      </c>
      <c r="D1528" t="s">
        <v>4154</v>
      </c>
      <c r="E1528" t="s">
        <v>4155</v>
      </c>
      <c r="F1528">
        <v>2016</v>
      </c>
      <c r="G1528" t="s">
        <v>4156</v>
      </c>
      <c r="H1528" t="s">
        <v>4157</v>
      </c>
      <c r="I1528">
        <v>32</v>
      </c>
      <c r="J1528">
        <v>6</v>
      </c>
      <c r="K1528">
        <v>7</v>
      </c>
      <c r="L1528">
        <v>3</v>
      </c>
      <c r="N1528" s="15" t="str">
        <f t="shared" si="299"/>
        <v>2017</v>
      </c>
      <c r="O1528" s="15" t="str">
        <f t="shared" si="300"/>
        <v>01</v>
      </c>
      <c r="P1528" s="15">
        <f t="shared" si="301"/>
        <v>201701</v>
      </c>
      <c r="Q1528" s="15">
        <f t="shared" si="311"/>
        <v>202010</v>
      </c>
      <c r="R1528" s="15">
        <f t="shared" si="302"/>
        <v>38</v>
      </c>
      <c r="S1528" s="15">
        <f t="shared" si="303"/>
        <v>10</v>
      </c>
      <c r="T1528" s="16">
        <f t="shared" si="304"/>
        <v>3.8333333333333335</v>
      </c>
      <c r="U1528" s="16">
        <f t="shared" si="305"/>
        <v>9.9130434782608692</v>
      </c>
      <c r="W1528" s="15">
        <f t="shared" si="306"/>
        <v>1</v>
      </c>
      <c r="X1528" s="15">
        <f t="shared" si="307"/>
        <v>0</v>
      </c>
      <c r="Y1528" s="15">
        <f t="shared" si="308"/>
        <v>0</v>
      </c>
      <c r="Z1528" s="15">
        <f t="shared" si="309"/>
        <v>0</v>
      </c>
      <c r="AA1528" s="15">
        <f t="shared" si="310"/>
        <v>0</v>
      </c>
    </row>
    <row r="1529" spans="1:27" x14ac:dyDescent="0.25">
      <c r="A1529" t="s">
        <v>12</v>
      </c>
      <c r="B1529" t="s">
        <v>226</v>
      </c>
      <c r="C1529">
        <v>30113006878230</v>
      </c>
      <c r="D1529" t="s">
        <v>7443</v>
      </c>
      <c r="F1529">
        <v>2020</v>
      </c>
      <c r="G1529" t="s">
        <v>7444</v>
      </c>
      <c r="H1529" t="s">
        <v>7445</v>
      </c>
      <c r="I1529">
        <v>2</v>
      </c>
      <c r="J1529">
        <v>0</v>
      </c>
      <c r="N1529" s="15" t="str">
        <f t="shared" si="299"/>
        <v>2020</v>
      </c>
      <c r="O1529" s="15" t="str">
        <f t="shared" si="300"/>
        <v>04</v>
      </c>
      <c r="P1529" s="15">
        <f t="shared" si="301"/>
        <v>202004</v>
      </c>
      <c r="Q1529" s="15">
        <f t="shared" si="311"/>
        <v>202010</v>
      </c>
      <c r="R1529" s="15">
        <f t="shared" si="302"/>
        <v>2</v>
      </c>
      <c r="S1529" s="15">
        <f t="shared" si="303"/>
        <v>0</v>
      </c>
      <c r="T1529" s="16">
        <f t="shared" si="304"/>
        <v>0.58333333333333337</v>
      </c>
      <c r="U1529" s="16">
        <f t="shared" si="305"/>
        <v>2</v>
      </c>
      <c r="W1529" s="15">
        <f t="shared" si="306"/>
        <v>0</v>
      </c>
      <c r="X1529" s="15">
        <f t="shared" si="307"/>
        <v>0</v>
      </c>
      <c r="Y1529" s="15">
        <f t="shared" si="308"/>
        <v>1</v>
      </c>
      <c r="Z1529" s="15">
        <f t="shared" si="309"/>
        <v>1</v>
      </c>
      <c r="AA1529" s="15">
        <f t="shared" si="310"/>
        <v>0</v>
      </c>
    </row>
    <row r="1530" spans="1:27" x14ac:dyDescent="0.25">
      <c r="A1530" t="s">
        <v>12</v>
      </c>
      <c r="B1530" t="s">
        <v>226</v>
      </c>
      <c r="C1530">
        <v>30113006869601</v>
      </c>
      <c r="D1530" t="s">
        <v>7193</v>
      </c>
      <c r="F1530">
        <v>2019</v>
      </c>
      <c r="G1530" t="s">
        <v>7194</v>
      </c>
      <c r="H1530" t="s">
        <v>7195</v>
      </c>
      <c r="I1530">
        <v>1</v>
      </c>
      <c r="J1530">
        <v>0</v>
      </c>
      <c r="N1530" s="15" t="str">
        <f t="shared" si="299"/>
        <v>2020</v>
      </c>
      <c r="O1530" s="15" t="str">
        <f t="shared" si="300"/>
        <v>02</v>
      </c>
      <c r="P1530" s="15">
        <f t="shared" si="301"/>
        <v>202002</v>
      </c>
      <c r="Q1530" s="15">
        <f t="shared" si="311"/>
        <v>202009</v>
      </c>
      <c r="R1530" s="15">
        <f t="shared" si="302"/>
        <v>1</v>
      </c>
      <c r="S1530" s="15">
        <f t="shared" si="303"/>
        <v>0</v>
      </c>
      <c r="T1530" s="16">
        <f t="shared" si="304"/>
        <v>0.75</v>
      </c>
      <c r="U1530" s="16">
        <f t="shared" si="305"/>
        <v>1</v>
      </c>
      <c r="W1530" s="15">
        <f t="shared" si="306"/>
        <v>0</v>
      </c>
      <c r="X1530" s="15">
        <f t="shared" si="307"/>
        <v>0</v>
      </c>
      <c r="Y1530" s="15">
        <f t="shared" si="308"/>
        <v>1</v>
      </c>
      <c r="Z1530" s="15">
        <f t="shared" si="309"/>
        <v>1</v>
      </c>
      <c r="AA1530" s="15">
        <f t="shared" si="310"/>
        <v>0</v>
      </c>
    </row>
    <row r="1531" spans="1:27" x14ac:dyDescent="0.25">
      <c r="A1531" t="s">
        <v>12</v>
      </c>
      <c r="B1531" t="s">
        <v>226</v>
      </c>
      <c r="C1531">
        <v>30113005824029</v>
      </c>
      <c r="D1531" t="s">
        <v>1675</v>
      </c>
      <c r="F1531">
        <v>2013</v>
      </c>
      <c r="G1531" t="s">
        <v>1676</v>
      </c>
      <c r="H1531" t="s">
        <v>1677</v>
      </c>
      <c r="I1531">
        <v>82</v>
      </c>
      <c r="J1531">
        <v>30</v>
      </c>
      <c r="K1531">
        <v>9</v>
      </c>
      <c r="L1531">
        <v>3</v>
      </c>
      <c r="N1531" s="15" t="str">
        <f t="shared" si="299"/>
        <v>2013</v>
      </c>
      <c r="O1531" s="15" t="str">
        <f t="shared" si="300"/>
        <v>08</v>
      </c>
      <c r="P1531" s="15">
        <f t="shared" si="301"/>
        <v>201308</v>
      </c>
      <c r="Q1531" s="15">
        <f t="shared" si="311"/>
        <v>202010</v>
      </c>
      <c r="R1531" s="15">
        <f t="shared" si="302"/>
        <v>112</v>
      </c>
      <c r="S1531" s="15">
        <f t="shared" si="303"/>
        <v>12</v>
      </c>
      <c r="T1531" s="16">
        <f t="shared" si="304"/>
        <v>7.25</v>
      </c>
      <c r="U1531" s="16">
        <f t="shared" si="305"/>
        <v>15.448275862068966</v>
      </c>
      <c r="W1531" s="15">
        <f t="shared" si="306"/>
        <v>1</v>
      </c>
      <c r="X1531" s="15">
        <f t="shared" si="307"/>
        <v>0</v>
      </c>
      <c r="Y1531" s="15">
        <f t="shared" si="308"/>
        <v>0</v>
      </c>
      <c r="Z1531" s="15">
        <f t="shared" si="309"/>
        <v>0</v>
      </c>
      <c r="AA1531" s="15">
        <f t="shared" si="310"/>
        <v>0</v>
      </c>
    </row>
    <row r="1532" spans="1:27" x14ac:dyDescent="0.25">
      <c r="A1532" t="s">
        <v>12</v>
      </c>
      <c r="B1532" t="s">
        <v>226</v>
      </c>
      <c r="C1532">
        <v>30113006864834</v>
      </c>
      <c r="D1532" t="s">
        <v>7140</v>
      </c>
      <c r="E1532" t="s">
        <v>4155</v>
      </c>
      <c r="F1532">
        <v>2019</v>
      </c>
      <c r="G1532" t="s">
        <v>7141</v>
      </c>
      <c r="H1532" t="s">
        <v>7142</v>
      </c>
      <c r="I1532">
        <v>3</v>
      </c>
      <c r="J1532">
        <v>0</v>
      </c>
      <c r="N1532" s="15" t="str">
        <f t="shared" si="299"/>
        <v>2019</v>
      </c>
      <c r="O1532" s="15" t="str">
        <f t="shared" si="300"/>
        <v>12</v>
      </c>
      <c r="P1532" s="15">
        <f t="shared" si="301"/>
        <v>201912</v>
      </c>
      <c r="Q1532" s="15">
        <f t="shared" si="311"/>
        <v>202009</v>
      </c>
      <c r="R1532" s="15">
        <f t="shared" si="302"/>
        <v>3</v>
      </c>
      <c r="S1532" s="15">
        <f t="shared" si="303"/>
        <v>0</v>
      </c>
      <c r="T1532" s="16">
        <f t="shared" si="304"/>
        <v>0.91666666666666663</v>
      </c>
      <c r="U1532" s="16">
        <f t="shared" si="305"/>
        <v>3</v>
      </c>
      <c r="W1532" s="15">
        <f t="shared" si="306"/>
        <v>0</v>
      </c>
      <c r="X1532" s="15">
        <f t="shared" si="307"/>
        <v>0</v>
      </c>
      <c r="Y1532" s="15">
        <f t="shared" si="308"/>
        <v>1</v>
      </c>
      <c r="Z1532" s="15">
        <f t="shared" si="309"/>
        <v>1</v>
      </c>
      <c r="AA1532" s="15">
        <f t="shared" si="310"/>
        <v>0</v>
      </c>
    </row>
    <row r="1533" spans="1:27" x14ac:dyDescent="0.25">
      <c r="A1533" t="s">
        <v>12</v>
      </c>
      <c r="B1533" t="s">
        <v>226</v>
      </c>
      <c r="C1533">
        <v>30113006445618</v>
      </c>
      <c r="D1533" t="s">
        <v>4219</v>
      </c>
      <c r="F1533">
        <v>2016</v>
      </c>
      <c r="G1533" t="s">
        <v>4220</v>
      </c>
      <c r="H1533" t="s">
        <v>4221</v>
      </c>
      <c r="I1533">
        <v>28</v>
      </c>
      <c r="J1533">
        <v>18</v>
      </c>
      <c r="K1533">
        <v>9</v>
      </c>
      <c r="L1533">
        <v>4</v>
      </c>
      <c r="N1533" s="15" t="str">
        <f t="shared" si="299"/>
        <v>2017</v>
      </c>
      <c r="O1533" s="15" t="str">
        <f t="shared" si="300"/>
        <v>02</v>
      </c>
      <c r="P1533" s="15">
        <f t="shared" si="301"/>
        <v>201702</v>
      </c>
      <c r="Q1533" s="15">
        <f t="shared" si="311"/>
        <v>202010</v>
      </c>
      <c r="R1533" s="15">
        <f t="shared" si="302"/>
        <v>46</v>
      </c>
      <c r="S1533" s="15">
        <f t="shared" si="303"/>
        <v>13</v>
      </c>
      <c r="T1533" s="16">
        <f t="shared" si="304"/>
        <v>3.75</v>
      </c>
      <c r="U1533" s="16">
        <f t="shared" si="305"/>
        <v>12.266666666666667</v>
      </c>
      <c r="W1533" s="15">
        <f t="shared" si="306"/>
        <v>1</v>
      </c>
      <c r="X1533" s="15">
        <f t="shared" si="307"/>
        <v>0</v>
      </c>
      <c r="Y1533" s="15">
        <f t="shared" si="308"/>
        <v>0</v>
      </c>
      <c r="Z1533" s="15">
        <f t="shared" si="309"/>
        <v>0</v>
      </c>
      <c r="AA1533" s="15">
        <f t="shared" si="310"/>
        <v>0</v>
      </c>
    </row>
    <row r="1534" spans="1:27" x14ac:dyDescent="0.25">
      <c r="A1534" t="s">
        <v>12</v>
      </c>
      <c r="B1534" t="s">
        <v>226</v>
      </c>
      <c r="C1534">
        <v>30113006800119</v>
      </c>
      <c r="D1534" t="s">
        <v>6653</v>
      </c>
      <c r="E1534" t="s">
        <v>5597</v>
      </c>
      <c r="F1534">
        <v>2019</v>
      </c>
      <c r="G1534" t="s">
        <v>6654</v>
      </c>
      <c r="H1534" t="s">
        <v>6655</v>
      </c>
      <c r="I1534">
        <v>8</v>
      </c>
      <c r="J1534">
        <v>2</v>
      </c>
      <c r="K1534">
        <v>5</v>
      </c>
      <c r="L1534">
        <v>1</v>
      </c>
      <c r="N1534" s="15" t="str">
        <f t="shared" si="299"/>
        <v>2019</v>
      </c>
      <c r="O1534" s="15" t="str">
        <f t="shared" si="300"/>
        <v>08</v>
      </c>
      <c r="P1534" s="15">
        <f t="shared" si="301"/>
        <v>201908</v>
      </c>
      <c r="Q1534" s="15">
        <f t="shared" si="311"/>
        <v>202010</v>
      </c>
      <c r="R1534" s="15">
        <f t="shared" si="302"/>
        <v>10</v>
      </c>
      <c r="S1534" s="15">
        <f t="shared" si="303"/>
        <v>6</v>
      </c>
      <c r="T1534" s="16">
        <f t="shared" si="304"/>
        <v>1.25</v>
      </c>
      <c r="U1534" s="16">
        <f t="shared" si="305"/>
        <v>8</v>
      </c>
      <c r="W1534" s="15">
        <f t="shared" si="306"/>
        <v>0</v>
      </c>
      <c r="X1534" s="15">
        <f t="shared" si="307"/>
        <v>0</v>
      </c>
      <c r="Y1534" s="15">
        <f t="shared" si="308"/>
        <v>0</v>
      </c>
      <c r="Z1534" s="15">
        <f t="shared" si="309"/>
        <v>1</v>
      </c>
      <c r="AA1534" s="15">
        <f t="shared" si="310"/>
        <v>0</v>
      </c>
    </row>
    <row r="1535" spans="1:27" x14ac:dyDescent="0.25">
      <c r="A1535" t="s">
        <v>12</v>
      </c>
      <c r="B1535" t="s">
        <v>226</v>
      </c>
      <c r="C1535">
        <v>30113006745504</v>
      </c>
      <c r="D1535" t="s">
        <v>6219</v>
      </c>
      <c r="E1535" t="s">
        <v>5597</v>
      </c>
      <c r="F1535">
        <v>2019</v>
      </c>
      <c r="G1535" t="s">
        <v>6220</v>
      </c>
      <c r="H1535" t="s">
        <v>6221</v>
      </c>
      <c r="I1535">
        <v>10</v>
      </c>
      <c r="J1535">
        <v>0</v>
      </c>
      <c r="K1535">
        <v>8</v>
      </c>
      <c r="L1535">
        <v>0</v>
      </c>
      <c r="N1535" s="15" t="str">
        <f t="shared" si="299"/>
        <v>2019</v>
      </c>
      <c r="O1535" s="15" t="str">
        <f t="shared" si="300"/>
        <v>05</v>
      </c>
      <c r="P1535" s="15">
        <f t="shared" si="301"/>
        <v>201905</v>
      </c>
      <c r="Q1535" s="15">
        <f t="shared" si="311"/>
        <v>202010</v>
      </c>
      <c r="R1535" s="15">
        <f t="shared" si="302"/>
        <v>10</v>
      </c>
      <c r="S1535" s="15">
        <f t="shared" si="303"/>
        <v>8</v>
      </c>
      <c r="T1535" s="16">
        <f t="shared" si="304"/>
        <v>1.5</v>
      </c>
      <c r="U1535" s="16">
        <f t="shared" si="305"/>
        <v>6.666666666666667</v>
      </c>
      <c r="W1535" s="15">
        <f t="shared" si="306"/>
        <v>0</v>
      </c>
      <c r="X1535" s="15">
        <f t="shared" si="307"/>
        <v>0</v>
      </c>
      <c r="Y1535" s="15">
        <f t="shared" si="308"/>
        <v>1</v>
      </c>
      <c r="Z1535" s="15">
        <f t="shared" si="309"/>
        <v>0</v>
      </c>
      <c r="AA1535" s="15">
        <f t="shared" si="310"/>
        <v>0</v>
      </c>
    </row>
    <row r="1536" spans="1:27" x14ac:dyDescent="0.25">
      <c r="A1536" t="s">
        <v>12</v>
      </c>
      <c r="B1536" t="s">
        <v>2322</v>
      </c>
      <c r="C1536">
        <v>30113006025246</v>
      </c>
      <c r="D1536" t="s">
        <v>2323</v>
      </c>
      <c r="E1536" t="s">
        <v>2324</v>
      </c>
      <c r="F1536">
        <v>2014</v>
      </c>
      <c r="G1536" t="s">
        <v>2325</v>
      </c>
      <c r="H1536" t="s">
        <v>2326</v>
      </c>
      <c r="I1536">
        <v>52</v>
      </c>
      <c r="J1536">
        <v>13</v>
      </c>
      <c r="K1536">
        <v>7</v>
      </c>
      <c r="L1536">
        <v>2</v>
      </c>
      <c r="N1536" s="15" t="str">
        <f t="shared" si="299"/>
        <v>2014</v>
      </c>
      <c r="O1536" s="15" t="str">
        <f t="shared" si="300"/>
        <v>11</v>
      </c>
      <c r="P1536" s="15">
        <f t="shared" si="301"/>
        <v>201411</v>
      </c>
      <c r="Q1536" s="15">
        <f t="shared" si="311"/>
        <v>202009</v>
      </c>
      <c r="R1536" s="15">
        <f t="shared" si="302"/>
        <v>65</v>
      </c>
      <c r="S1536" s="15">
        <f t="shared" si="303"/>
        <v>9</v>
      </c>
      <c r="T1536" s="16">
        <f t="shared" si="304"/>
        <v>6</v>
      </c>
      <c r="U1536" s="16">
        <f t="shared" si="305"/>
        <v>10.833333333333334</v>
      </c>
      <c r="W1536" s="15">
        <f t="shared" si="306"/>
        <v>1</v>
      </c>
      <c r="X1536" s="15">
        <f t="shared" si="307"/>
        <v>0</v>
      </c>
      <c r="Y1536" s="15">
        <f t="shared" si="308"/>
        <v>0</v>
      </c>
      <c r="Z1536" s="15">
        <f t="shared" si="309"/>
        <v>0</v>
      </c>
      <c r="AA1536" s="15">
        <f t="shared" si="310"/>
        <v>0</v>
      </c>
    </row>
    <row r="1537" spans="1:27" x14ac:dyDescent="0.25">
      <c r="A1537" t="s">
        <v>12</v>
      </c>
      <c r="B1537" t="s">
        <v>6171</v>
      </c>
      <c r="C1537">
        <v>30113006960269</v>
      </c>
      <c r="D1537" t="s">
        <v>7933</v>
      </c>
      <c r="E1537" t="s">
        <v>7934</v>
      </c>
      <c r="F1537">
        <v>2020</v>
      </c>
      <c r="G1537" t="s">
        <v>7935</v>
      </c>
      <c r="H1537" t="s">
        <v>7936</v>
      </c>
      <c r="I1537">
        <v>4</v>
      </c>
      <c r="J1537">
        <v>0</v>
      </c>
      <c r="N1537" s="15" t="str">
        <f t="shared" si="299"/>
        <v>2020</v>
      </c>
      <c r="O1537" s="15" t="str">
        <f t="shared" si="300"/>
        <v>09</v>
      </c>
      <c r="P1537" s="15">
        <f t="shared" si="301"/>
        <v>202009</v>
      </c>
      <c r="Q1537" s="15">
        <f t="shared" si="311"/>
        <v>202010</v>
      </c>
      <c r="R1537" s="15">
        <f t="shared" si="302"/>
        <v>4</v>
      </c>
      <c r="S1537" s="15">
        <f t="shared" si="303"/>
        <v>0</v>
      </c>
      <c r="T1537" s="16">
        <f t="shared" si="304"/>
        <v>0.16666666666666666</v>
      </c>
      <c r="U1537" s="16">
        <f t="shared" si="305"/>
        <v>4</v>
      </c>
      <c r="W1537" s="15">
        <f t="shared" si="306"/>
        <v>0</v>
      </c>
      <c r="X1537" s="15">
        <f t="shared" si="307"/>
        <v>0</v>
      </c>
      <c r="Y1537" s="15">
        <f t="shared" si="308"/>
        <v>1</v>
      </c>
      <c r="Z1537" s="15">
        <f t="shared" si="309"/>
        <v>1</v>
      </c>
      <c r="AA1537" s="15">
        <f t="shared" si="310"/>
        <v>0</v>
      </c>
    </row>
    <row r="1538" spans="1:27" x14ac:dyDescent="0.25">
      <c r="A1538" t="s">
        <v>12</v>
      </c>
      <c r="B1538" t="s">
        <v>6171</v>
      </c>
      <c r="C1538">
        <v>30113006740042</v>
      </c>
      <c r="D1538" t="s">
        <v>6172</v>
      </c>
      <c r="E1538" t="s">
        <v>6173</v>
      </c>
      <c r="F1538">
        <v>2019</v>
      </c>
      <c r="G1538" t="s">
        <v>6174</v>
      </c>
      <c r="H1538" t="s">
        <v>6175</v>
      </c>
      <c r="I1538">
        <v>11</v>
      </c>
      <c r="J1538">
        <v>0</v>
      </c>
      <c r="K1538">
        <v>5</v>
      </c>
      <c r="L1538">
        <v>0</v>
      </c>
      <c r="N1538" s="15" t="str">
        <f t="shared" si="299"/>
        <v>2019</v>
      </c>
      <c r="O1538" s="15" t="str">
        <f t="shared" si="300"/>
        <v>04</v>
      </c>
      <c r="P1538" s="15">
        <f t="shared" si="301"/>
        <v>201904</v>
      </c>
      <c r="Q1538" s="15">
        <f t="shared" si="311"/>
        <v>202010</v>
      </c>
      <c r="R1538" s="15">
        <f t="shared" si="302"/>
        <v>11</v>
      </c>
      <c r="S1538" s="15">
        <f t="shared" si="303"/>
        <v>5</v>
      </c>
      <c r="T1538" s="16">
        <f t="shared" si="304"/>
        <v>1.5833333333333333</v>
      </c>
      <c r="U1538" s="16">
        <f t="shared" si="305"/>
        <v>6.9473684210526319</v>
      </c>
      <c r="W1538" s="15">
        <f t="shared" si="306"/>
        <v>0</v>
      </c>
      <c r="X1538" s="15">
        <f t="shared" si="307"/>
        <v>0</v>
      </c>
      <c r="Y1538" s="15">
        <f t="shared" si="308"/>
        <v>1</v>
      </c>
      <c r="Z1538" s="15">
        <f t="shared" si="309"/>
        <v>1</v>
      </c>
      <c r="AA1538" s="15">
        <f t="shared" si="310"/>
        <v>0</v>
      </c>
    </row>
    <row r="1539" spans="1:27" x14ac:dyDescent="0.25">
      <c r="A1539" t="s">
        <v>12</v>
      </c>
      <c r="B1539" t="s">
        <v>1699</v>
      </c>
      <c r="C1539">
        <v>30113005856823</v>
      </c>
      <c r="D1539" t="s">
        <v>1700</v>
      </c>
      <c r="E1539" t="s">
        <v>1701</v>
      </c>
      <c r="F1539">
        <v>2012</v>
      </c>
      <c r="G1539" t="s">
        <v>1702</v>
      </c>
      <c r="H1539" t="s">
        <v>1703</v>
      </c>
      <c r="I1539">
        <v>50</v>
      </c>
      <c r="J1539">
        <v>9</v>
      </c>
      <c r="K1539">
        <v>7</v>
      </c>
      <c r="L1539">
        <v>0</v>
      </c>
      <c r="N1539" s="15" t="str">
        <f t="shared" ref="N1539:N1602" si="312">IF(G1539="",IF(F1539="",9999,F1539),MID(G1539,7,4))</f>
        <v>2014</v>
      </c>
      <c r="O1539" s="15" t="str">
        <f t="shared" ref="O1539:O1602" si="313">IF(G1539="",IF(F1539="",99,F1539),MID(G1539,4,2))</f>
        <v>01</v>
      </c>
      <c r="P1539" s="15">
        <f t="shared" ref="P1539:P1602" si="314">INT(CONCATENATE(N1539,O1539))</f>
        <v>201401</v>
      </c>
      <c r="Q1539" s="15">
        <f t="shared" si="311"/>
        <v>202010</v>
      </c>
      <c r="R1539" s="15">
        <f t="shared" ref="R1539:R1602" si="315">I1539+J1539</f>
        <v>59</v>
      </c>
      <c r="S1539" s="15">
        <f t="shared" ref="S1539:S1602" si="316">K1539+L1539</f>
        <v>7</v>
      </c>
      <c r="T1539" s="16">
        <f t="shared" ref="T1539:T1602" si="317">(12*($AD$3-INT(N1539))+($AD$4-INT(O1539)))/12</f>
        <v>6.833333333333333</v>
      </c>
      <c r="U1539" s="16">
        <f t="shared" ref="U1539:U1602" si="318">IF(T1539&lt;1,R1539,R1539/T1539)</f>
        <v>8.6341463414634152</v>
      </c>
      <c r="W1539" s="15">
        <f t="shared" ref="W1539:W1602" si="319">IF(P1539&lt;$AD$8,1,0)</f>
        <v>1</v>
      </c>
      <c r="X1539" s="15">
        <f t="shared" ref="X1539:X1602" si="320">IF(Q1539&lt;$AD$9,1,0)</f>
        <v>0</v>
      </c>
      <c r="Y1539" s="15">
        <f t="shared" ref="Y1539:Y1602" si="321">IF(U1539&lt;$AD$10,1,0)</f>
        <v>0</v>
      </c>
      <c r="Z1539" s="15">
        <f t="shared" ref="Z1539:Z1602" si="322">IF(S1539&lt;$AD$11,1,0)</f>
        <v>0</v>
      </c>
      <c r="AA1539" s="15">
        <f t="shared" ref="AA1539:AA1602" si="323">IF(W1539*SUM(X1539:Z1539),1,0)</f>
        <v>0</v>
      </c>
    </row>
    <row r="1540" spans="1:27" x14ac:dyDescent="0.25">
      <c r="A1540" t="s">
        <v>12</v>
      </c>
      <c r="B1540" t="s">
        <v>5044</v>
      </c>
      <c r="C1540">
        <v>30113006965607</v>
      </c>
      <c r="D1540" t="s">
        <v>7819</v>
      </c>
      <c r="E1540" t="s">
        <v>7820</v>
      </c>
      <c r="F1540">
        <v>2020</v>
      </c>
      <c r="G1540" t="s">
        <v>7821</v>
      </c>
      <c r="H1540" t="s">
        <v>7822</v>
      </c>
      <c r="I1540">
        <v>1</v>
      </c>
      <c r="J1540">
        <v>0</v>
      </c>
      <c r="N1540" s="15" t="str">
        <f t="shared" si="312"/>
        <v>2020</v>
      </c>
      <c r="O1540" s="15" t="str">
        <f t="shared" si="313"/>
        <v>10</v>
      </c>
      <c r="P1540" s="15">
        <f t="shared" si="314"/>
        <v>202010</v>
      </c>
      <c r="Q1540" s="15">
        <f t="shared" ref="Q1540:Q1603" si="324">IF(H1540="",0,INT(CONCATENATE(MID(H1540,7,4),MID(H1540,4,2))))</f>
        <v>202010</v>
      </c>
      <c r="R1540" s="15">
        <f t="shared" si="315"/>
        <v>1</v>
      </c>
      <c r="S1540" s="15">
        <f t="shared" si="316"/>
        <v>0</v>
      </c>
      <c r="T1540" s="16">
        <f t="shared" si="317"/>
        <v>8.3333333333333329E-2</v>
      </c>
      <c r="U1540" s="16">
        <f t="shared" si="318"/>
        <v>1</v>
      </c>
      <c r="W1540" s="15">
        <f t="shared" si="319"/>
        <v>0</v>
      </c>
      <c r="X1540" s="15">
        <f t="shared" si="320"/>
        <v>0</v>
      </c>
      <c r="Y1540" s="15">
        <f t="shared" si="321"/>
        <v>1</v>
      </c>
      <c r="Z1540" s="15">
        <f t="shared" si="322"/>
        <v>1</v>
      </c>
      <c r="AA1540" s="15">
        <f t="shared" si="323"/>
        <v>0</v>
      </c>
    </row>
    <row r="1541" spans="1:27" x14ac:dyDescent="0.25">
      <c r="A1541" t="s">
        <v>12</v>
      </c>
      <c r="B1541" t="s">
        <v>5044</v>
      </c>
      <c r="C1541">
        <v>30113006946268</v>
      </c>
      <c r="D1541" t="s">
        <v>7819</v>
      </c>
      <c r="E1541" t="s">
        <v>7820</v>
      </c>
      <c r="F1541">
        <v>2020</v>
      </c>
      <c r="G1541" t="s">
        <v>7892</v>
      </c>
      <c r="H1541" t="s">
        <v>7893</v>
      </c>
      <c r="I1541">
        <v>2</v>
      </c>
      <c r="J1541">
        <v>1</v>
      </c>
      <c r="N1541" s="15" t="str">
        <f t="shared" si="312"/>
        <v>2020</v>
      </c>
      <c r="O1541" s="15" t="str">
        <f t="shared" si="313"/>
        <v>08</v>
      </c>
      <c r="P1541" s="15">
        <f t="shared" si="314"/>
        <v>202008</v>
      </c>
      <c r="Q1541" s="15">
        <f t="shared" si="324"/>
        <v>202010</v>
      </c>
      <c r="R1541" s="15">
        <f t="shared" si="315"/>
        <v>3</v>
      </c>
      <c r="S1541" s="15">
        <f t="shared" si="316"/>
        <v>0</v>
      </c>
      <c r="T1541" s="16">
        <f t="shared" si="317"/>
        <v>0.25</v>
      </c>
      <c r="U1541" s="16">
        <f t="shared" si="318"/>
        <v>3</v>
      </c>
      <c r="W1541" s="15">
        <f t="shared" si="319"/>
        <v>0</v>
      </c>
      <c r="X1541" s="15">
        <f t="shared" si="320"/>
        <v>0</v>
      </c>
      <c r="Y1541" s="15">
        <f t="shared" si="321"/>
        <v>1</v>
      </c>
      <c r="Z1541" s="15">
        <f t="shared" si="322"/>
        <v>1</v>
      </c>
      <c r="AA1541" s="15">
        <f t="shared" si="323"/>
        <v>0</v>
      </c>
    </row>
    <row r="1542" spans="1:27" x14ac:dyDescent="0.25">
      <c r="A1542" t="s">
        <v>12</v>
      </c>
      <c r="B1542" t="s">
        <v>5044</v>
      </c>
      <c r="C1542">
        <v>30113006777697</v>
      </c>
      <c r="D1542" t="s">
        <v>6561</v>
      </c>
      <c r="E1542" t="s">
        <v>6562</v>
      </c>
      <c r="F1542">
        <v>2019</v>
      </c>
      <c r="G1542" t="s">
        <v>6563</v>
      </c>
      <c r="H1542" t="s">
        <v>6564</v>
      </c>
      <c r="I1542">
        <v>8</v>
      </c>
      <c r="J1542">
        <v>1</v>
      </c>
      <c r="K1542">
        <v>5</v>
      </c>
      <c r="L1542">
        <v>1</v>
      </c>
      <c r="N1542" s="15" t="str">
        <f t="shared" si="312"/>
        <v>2019</v>
      </c>
      <c r="O1542" s="15" t="str">
        <f t="shared" si="313"/>
        <v>08</v>
      </c>
      <c r="P1542" s="15">
        <f t="shared" si="314"/>
        <v>201908</v>
      </c>
      <c r="Q1542" s="15">
        <f t="shared" si="324"/>
        <v>202010</v>
      </c>
      <c r="R1542" s="15">
        <f t="shared" si="315"/>
        <v>9</v>
      </c>
      <c r="S1542" s="15">
        <f t="shared" si="316"/>
        <v>6</v>
      </c>
      <c r="T1542" s="16">
        <f t="shared" si="317"/>
        <v>1.25</v>
      </c>
      <c r="U1542" s="16">
        <f t="shared" si="318"/>
        <v>7.2</v>
      </c>
      <c r="W1542" s="15">
        <f t="shared" si="319"/>
        <v>0</v>
      </c>
      <c r="X1542" s="15">
        <f t="shared" si="320"/>
        <v>0</v>
      </c>
      <c r="Y1542" s="15">
        <f t="shared" si="321"/>
        <v>0</v>
      </c>
      <c r="Z1542" s="15">
        <f t="shared" si="322"/>
        <v>1</v>
      </c>
      <c r="AA1542" s="15">
        <f t="shared" si="323"/>
        <v>0</v>
      </c>
    </row>
    <row r="1543" spans="1:27" x14ac:dyDescent="0.25">
      <c r="A1543" t="s">
        <v>12</v>
      </c>
      <c r="B1543" t="s">
        <v>5044</v>
      </c>
      <c r="C1543">
        <v>30113006775287</v>
      </c>
      <c r="D1543" t="s">
        <v>6561</v>
      </c>
      <c r="E1543" t="s">
        <v>6562</v>
      </c>
      <c r="F1543">
        <v>2019</v>
      </c>
      <c r="G1543" t="s">
        <v>6606</v>
      </c>
      <c r="H1543" t="s">
        <v>6607</v>
      </c>
      <c r="I1543">
        <v>11</v>
      </c>
      <c r="J1543">
        <v>0</v>
      </c>
      <c r="K1543">
        <v>6</v>
      </c>
      <c r="L1543">
        <v>0</v>
      </c>
      <c r="N1543" s="15" t="str">
        <f t="shared" si="312"/>
        <v>2019</v>
      </c>
      <c r="O1543" s="15" t="str">
        <f t="shared" si="313"/>
        <v>07</v>
      </c>
      <c r="P1543" s="15">
        <f t="shared" si="314"/>
        <v>201907</v>
      </c>
      <c r="Q1543" s="15">
        <f t="shared" si="324"/>
        <v>202010</v>
      </c>
      <c r="R1543" s="15">
        <f t="shared" si="315"/>
        <v>11</v>
      </c>
      <c r="S1543" s="15">
        <f t="shared" si="316"/>
        <v>6</v>
      </c>
      <c r="T1543" s="16">
        <f t="shared" si="317"/>
        <v>1.3333333333333333</v>
      </c>
      <c r="U1543" s="16">
        <f t="shared" si="318"/>
        <v>8.25</v>
      </c>
      <c r="W1543" s="15">
        <f t="shared" si="319"/>
        <v>0</v>
      </c>
      <c r="X1543" s="15">
        <f t="shared" si="320"/>
        <v>0</v>
      </c>
      <c r="Y1543" s="15">
        <f t="shared" si="321"/>
        <v>0</v>
      </c>
      <c r="Z1543" s="15">
        <f t="shared" si="322"/>
        <v>1</v>
      </c>
      <c r="AA1543" s="15">
        <f t="shared" si="323"/>
        <v>0</v>
      </c>
    </row>
    <row r="1544" spans="1:27" x14ac:dyDescent="0.25">
      <c r="A1544" t="s">
        <v>12</v>
      </c>
      <c r="B1544" t="s">
        <v>4601</v>
      </c>
      <c r="C1544">
        <v>30113006577485</v>
      </c>
      <c r="D1544" t="s">
        <v>4864</v>
      </c>
      <c r="E1544" t="s">
        <v>4603</v>
      </c>
      <c r="F1544">
        <v>2017</v>
      </c>
      <c r="G1544" t="s">
        <v>4865</v>
      </c>
      <c r="H1544" t="s">
        <v>4866</v>
      </c>
      <c r="I1544">
        <v>19</v>
      </c>
      <c r="J1544">
        <v>3</v>
      </c>
      <c r="K1544">
        <v>6</v>
      </c>
      <c r="L1544">
        <v>2</v>
      </c>
      <c r="N1544" s="15" t="str">
        <f t="shared" si="312"/>
        <v>2017</v>
      </c>
      <c r="O1544" s="15" t="str">
        <f t="shared" si="313"/>
        <v>12</v>
      </c>
      <c r="P1544" s="15">
        <f t="shared" si="314"/>
        <v>201712</v>
      </c>
      <c r="Q1544" s="15">
        <f t="shared" si="324"/>
        <v>202010</v>
      </c>
      <c r="R1544" s="15">
        <f t="shared" si="315"/>
        <v>22</v>
      </c>
      <c r="S1544" s="15">
        <f t="shared" si="316"/>
        <v>8</v>
      </c>
      <c r="T1544" s="16">
        <f t="shared" si="317"/>
        <v>2.9166666666666665</v>
      </c>
      <c r="U1544" s="16">
        <f t="shared" si="318"/>
        <v>7.5428571428571436</v>
      </c>
      <c r="W1544" s="15">
        <f t="shared" si="319"/>
        <v>1</v>
      </c>
      <c r="X1544" s="15">
        <f t="shared" si="320"/>
        <v>0</v>
      </c>
      <c r="Y1544" s="15">
        <f t="shared" si="321"/>
        <v>0</v>
      </c>
      <c r="Z1544" s="15">
        <f t="shared" si="322"/>
        <v>0</v>
      </c>
      <c r="AA1544" s="15">
        <f t="shared" si="323"/>
        <v>0</v>
      </c>
    </row>
    <row r="1545" spans="1:27" x14ac:dyDescent="0.25">
      <c r="A1545" t="s">
        <v>12</v>
      </c>
      <c r="B1545" t="s">
        <v>2765</v>
      </c>
      <c r="C1545">
        <v>30113006915107</v>
      </c>
      <c r="D1545" t="s">
        <v>7485</v>
      </c>
      <c r="E1545" t="s">
        <v>2767</v>
      </c>
      <c r="F1545">
        <v>2015</v>
      </c>
      <c r="G1545" t="s">
        <v>7486</v>
      </c>
      <c r="H1545" t="s">
        <v>7487</v>
      </c>
      <c r="I1545">
        <v>3</v>
      </c>
      <c r="J1545">
        <v>0</v>
      </c>
      <c r="N1545" s="15" t="str">
        <f t="shared" si="312"/>
        <v>2020</v>
      </c>
      <c r="O1545" s="15" t="str">
        <f t="shared" si="313"/>
        <v>06</v>
      </c>
      <c r="P1545" s="15">
        <f t="shared" si="314"/>
        <v>202006</v>
      </c>
      <c r="Q1545" s="15">
        <f t="shared" si="324"/>
        <v>202009</v>
      </c>
      <c r="R1545" s="15">
        <f t="shared" si="315"/>
        <v>3</v>
      </c>
      <c r="S1545" s="15">
        <f t="shared" si="316"/>
        <v>0</v>
      </c>
      <c r="T1545" s="16">
        <f t="shared" si="317"/>
        <v>0.41666666666666669</v>
      </c>
      <c r="U1545" s="16">
        <f t="shared" si="318"/>
        <v>3</v>
      </c>
      <c r="W1545" s="15">
        <f t="shared" si="319"/>
        <v>0</v>
      </c>
      <c r="X1545" s="15">
        <f t="shared" si="320"/>
        <v>0</v>
      </c>
      <c r="Y1545" s="15">
        <f t="shared" si="321"/>
        <v>1</v>
      </c>
      <c r="Z1545" s="15">
        <f t="shared" si="322"/>
        <v>1</v>
      </c>
      <c r="AA1545" s="15">
        <f t="shared" si="323"/>
        <v>0</v>
      </c>
    </row>
    <row r="1546" spans="1:27" x14ac:dyDescent="0.25">
      <c r="A1546" t="s">
        <v>12</v>
      </c>
      <c r="B1546" t="s">
        <v>2765</v>
      </c>
      <c r="C1546">
        <v>30113006211929</v>
      </c>
      <c r="D1546" t="s">
        <v>2766</v>
      </c>
      <c r="E1546" t="s">
        <v>2767</v>
      </c>
      <c r="F1546">
        <v>2015</v>
      </c>
      <c r="G1546" t="s">
        <v>2768</v>
      </c>
      <c r="H1546" t="s">
        <v>2769</v>
      </c>
      <c r="I1546">
        <v>48</v>
      </c>
      <c r="J1546">
        <v>12</v>
      </c>
      <c r="K1546">
        <v>7</v>
      </c>
      <c r="L1546">
        <v>2</v>
      </c>
      <c r="N1546" s="15" t="str">
        <f t="shared" si="312"/>
        <v>2015</v>
      </c>
      <c r="O1546" s="15" t="str">
        <f t="shared" si="313"/>
        <v>09</v>
      </c>
      <c r="P1546" s="15">
        <f t="shared" si="314"/>
        <v>201509</v>
      </c>
      <c r="Q1546" s="15">
        <f t="shared" si="324"/>
        <v>202011</v>
      </c>
      <c r="R1546" s="15">
        <f t="shared" si="315"/>
        <v>60</v>
      </c>
      <c r="S1546" s="15">
        <f t="shared" si="316"/>
        <v>9</v>
      </c>
      <c r="T1546" s="16">
        <f t="shared" si="317"/>
        <v>5.166666666666667</v>
      </c>
      <c r="U1546" s="16">
        <f t="shared" si="318"/>
        <v>11.61290322580645</v>
      </c>
      <c r="W1546" s="15">
        <f t="shared" si="319"/>
        <v>1</v>
      </c>
      <c r="X1546" s="15">
        <f t="shared" si="320"/>
        <v>0</v>
      </c>
      <c r="Y1546" s="15">
        <f t="shared" si="321"/>
        <v>0</v>
      </c>
      <c r="Z1546" s="15">
        <f t="shared" si="322"/>
        <v>0</v>
      </c>
      <c r="AA1546" s="15">
        <f t="shared" si="323"/>
        <v>0</v>
      </c>
    </row>
    <row r="1547" spans="1:27" x14ac:dyDescent="0.25">
      <c r="A1547" t="s">
        <v>12</v>
      </c>
      <c r="B1547" t="s">
        <v>2765</v>
      </c>
      <c r="C1547">
        <v>30113006282458</v>
      </c>
      <c r="D1547" t="s">
        <v>3334</v>
      </c>
      <c r="E1547" t="s">
        <v>3335</v>
      </c>
      <c r="F1547">
        <v>2015</v>
      </c>
      <c r="G1547" t="s">
        <v>3336</v>
      </c>
      <c r="H1547" t="s">
        <v>3337</v>
      </c>
      <c r="I1547">
        <v>54</v>
      </c>
      <c r="J1547">
        <v>6</v>
      </c>
      <c r="K1547">
        <v>13</v>
      </c>
      <c r="L1547">
        <v>2</v>
      </c>
      <c r="N1547" s="15" t="str">
        <f t="shared" si="312"/>
        <v>2016</v>
      </c>
      <c r="O1547" s="15" t="str">
        <f t="shared" si="313"/>
        <v>03</v>
      </c>
      <c r="P1547" s="15">
        <f t="shared" si="314"/>
        <v>201603</v>
      </c>
      <c r="Q1547" s="15">
        <f t="shared" si="324"/>
        <v>202010</v>
      </c>
      <c r="R1547" s="15">
        <f t="shared" si="315"/>
        <v>60</v>
      </c>
      <c r="S1547" s="15">
        <f t="shared" si="316"/>
        <v>15</v>
      </c>
      <c r="T1547" s="16">
        <f t="shared" si="317"/>
        <v>4.666666666666667</v>
      </c>
      <c r="U1547" s="16">
        <f t="shared" si="318"/>
        <v>12.857142857142856</v>
      </c>
      <c r="W1547" s="15">
        <f t="shared" si="319"/>
        <v>1</v>
      </c>
      <c r="X1547" s="15">
        <f t="shared" si="320"/>
        <v>0</v>
      </c>
      <c r="Y1547" s="15">
        <f t="shared" si="321"/>
        <v>0</v>
      </c>
      <c r="Z1547" s="15">
        <f t="shared" si="322"/>
        <v>0</v>
      </c>
      <c r="AA1547" s="15">
        <f t="shared" si="323"/>
        <v>0</v>
      </c>
    </row>
    <row r="1548" spans="1:27" x14ac:dyDescent="0.25">
      <c r="A1548" t="s">
        <v>12</v>
      </c>
      <c r="B1548" t="s">
        <v>1772</v>
      </c>
      <c r="C1548">
        <v>30113005784793</v>
      </c>
      <c r="D1548" t="s">
        <v>1794</v>
      </c>
      <c r="F1548">
        <v>2013</v>
      </c>
      <c r="G1548" t="s">
        <v>1795</v>
      </c>
      <c r="H1548" t="s">
        <v>1796</v>
      </c>
      <c r="I1548">
        <v>43</v>
      </c>
      <c r="J1548">
        <v>8</v>
      </c>
      <c r="K1548">
        <v>6</v>
      </c>
      <c r="L1548">
        <v>2</v>
      </c>
      <c r="N1548" s="15" t="str">
        <f t="shared" si="312"/>
        <v>2014</v>
      </c>
      <c r="O1548" s="15" t="str">
        <f t="shared" si="313"/>
        <v>02</v>
      </c>
      <c r="P1548" s="15">
        <f t="shared" si="314"/>
        <v>201402</v>
      </c>
      <c r="Q1548" s="15">
        <f t="shared" si="324"/>
        <v>202011</v>
      </c>
      <c r="R1548" s="15">
        <f t="shared" si="315"/>
        <v>51</v>
      </c>
      <c r="S1548" s="15">
        <f t="shared" si="316"/>
        <v>8</v>
      </c>
      <c r="T1548" s="16">
        <f t="shared" si="317"/>
        <v>6.75</v>
      </c>
      <c r="U1548" s="16">
        <f t="shared" si="318"/>
        <v>7.5555555555555554</v>
      </c>
      <c r="W1548" s="15">
        <f t="shared" si="319"/>
        <v>1</v>
      </c>
      <c r="X1548" s="15">
        <f t="shared" si="320"/>
        <v>0</v>
      </c>
      <c r="Y1548" s="15">
        <f t="shared" si="321"/>
        <v>0</v>
      </c>
      <c r="Z1548" s="15">
        <f t="shared" si="322"/>
        <v>0</v>
      </c>
      <c r="AA1548" s="15">
        <f t="shared" si="323"/>
        <v>0</v>
      </c>
    </row>
    <row r="1549" spans="1:27" x14ac:dyDescent="0.25">
      <c r="A1549" t="s">
        <v>12</v>
      </c>
      <c r="B1549" t="s">
        <v>1971</v>
      </c>
      <c r="C1549">
        <v>30113006945534</v>
      </c>
      <c r="D1549" t="s">
        <v>7554</v>
      </c>
      <c r="E1549" t="s">
        <v>7555</v>
      </c>
      <c r="F1549">
        <v>2020</v>
      </c>
      <c r="G1549" t="s">
        <v>7556</v>
      </c>
      <c r="H1549" t="s">
        <v>5392</v>
      </c>
      <c r="I1549">
        <v>2</v>
      </c>
      <c r="J1549">
        <v>0</v>
      </c>
      <c r="N1549" s="15" t="str">
        <f t="shared" si="312"/>
        <v>2020</v>
      </c>
      <c r="O1549" s="15" t="str">
        <f t="shared" si="313"/>
        <v>08</v>
      </c>
      <c r="P1549" s="15">
        <f t="shared" si="314"/>
        <v>202008</v>
      </c>
      <c r="Q1549" s="15">
        <f t="shared" si="324"/>
        <v>202010</v>
      </c>
      <c r="R1549" s="15">
        <f t="shared" si="315"/>
        <v>2</v>
      </c>
      <c r="S1549" s="15">
        <f t="shared" si="316"/>
        <v>0</v>
      </c>
      <c r="T1549" s="16">
        <f t="shared" si="317"/>
        <v>0.25</v>
      </c>
      <c r="U1549" s="16">
        <f t="shared" si="318"/>
        <v>2</v>
      </c>
      <c r="W1549" s="15">
        <f t="shared" si="319"/>
        <v>0</v>
      </c>
      <c r="X1549" s="15">
        <f t="shared" si="320"/>
        <v>0</v>
      </c>
      <c r="Y1549" s="15">
        <f t="shared" si="321"/>
        <v>1</v>
      </c>
      <c r="Z1549" s="15">
        <f t="shared" si="322"/>
        <v>1</v>
      </c>
      <c r="AA1549" s="15">
        <f t="shared" si="323"/>
        <v>0</v>
      </c>
    </row>
    <row r="1550" spans="1:27" x14ac:dyDescent="0.25">
      <c r="A1550" t="s">
        <v>12</v>
      </c>
      <c r="B1550" t="s">
        <v>1971</v>
      </c>
      <c r="C1550">
        <v>30113005885830</v>
      </c>
      <c r="D1550" t="s">
        <v>1972</v>
      </c>
      <c r="F1550">
        <v>2013</v>
      </c>
      <c r="G1550" t="s">
        <v>1973</v>
      </c>
      <c r="H1550" t="s">
        <v>1974</v>
      </c>
      <c r="I1550">
        <v>43</v>
      </c>
      <c r="J1550">
        <v>18</v>
      </c>
      <c r="K1550">
        <v>7</v>
      </c>
      <c r="L1550">
        <v>3</v>
      </c>
      <c r="N1550" s="15" t="str">
        <f t="shared" si="312"/>
        <v>2014</v>
      </c>
      <c r="O1550" s="15" t="str">
        <f t="shared" si="313"/>
        <v>06</v>
      </c>
      <c r="P1550" s="15">
        <f t="shared" si="314"/>
        <v>201406</v>
      </c>
      <c r="Q1550" s="15">
        <f t="shared" si="324"/>
        <v>202008</v>
      </c>
      <c r="R1550" s="15">
        <f t="shared" si="315"/>
        <v>61</v>
      </c>
      <c r="S1550" s="15">
        <f t="shared" si="316"/>
        <v>10</v>
      </c>
      <c r="T1550" s="16">
        <f t="shared" si="317"/>
        <v>6.416666666666667</v>
      </c>
      <c r="U1550" s="16">
        <f t="shared" si="318"/>
        <v>9.5064935064935057</v>
      </c>
      <c r="W1550" s="15">
        <f t="shared" si="319"/>
        <v>1</v>
      </c>
      <c r="X1550" s="15">
        <f t="shared" si="320"/>
        <v>0</v>
      </c>
      <c r="Y1550" s="15">
        <f t="shared" si="321"/>
        <v>0</v>
      </c>
      <c r="Z1550" s="15">
        <f t="shared" si="322"/>
        <v>0</v>
      </c>
      <c r="AA1550" s="15">
        <f t="shared" si="323"/>
        <v>0</v>
      </c>
    </row>
    <row r="1551" spans="1:27" x14ac:dyDescent="0.25">
      <c r="A1551" t="s">
        <v>12</v>
      </c>
      <c r="B1551" t="s">
        <v>3099</v>
      </c>
      <c r="C1551">
        <v>30113006904812</v>
      </c>
      <c r="D1551" t="s">
        <v>7660</v>
      </c>
      <c r="E1551" t="s">
        <v>7661</v>
      </c>
      <c r="F1551">
        <v>2020</v>
      </c>
      <c r="G1551" t="s">
        <v>7658</v>
      </c>
      <c r="H1551" t="s">
        <v>7658</v>
      </c>
      <c r="I1551">
        <v>0</v>
      </c>
      <c r="J1551">
        <v>0</v>
      </c>
      <c r="N1551" s="15" t="str">
        <f t="shared" si="312"/>
        <v>2020</v>
      </c>
      <c r="O1551" s="15" t="str">
        <f t="shared" si="313"/>
        <v>06</v>
      </c>
      <c r="P1551" s="15">
        <f t="shared" si="314"/>
        <v>202006</v>
      </c>
      <c r="Q1551" s="15">
        <f t="shared" si="324"/>
        <v>202006</v>
      </c>
      <c r="R1551" s="15">
        <f t="shared" si="315"/>
        <v>0</v>
      </c>
      <c r="S1551" s="15">
        <f t="shared" si="316"/>
        <v>0</v>
      </c>
      <c r="T1551" s="16">
        <f t="shared" si="317"/>
        <v>0.41666666666666669</v>
      </c>
      <c r="U1551" s="16">
        <f t="shared" si="318"/>
        <v>0</v>
      </c>
      <c r="W1551" s="15">
        <f t="shared" si="319"/>
        <v>0</v>
      </c>
      <c r="X1551" s="15">
        <f t="shared" si="320"/>
        <v>1</v>
      </c>
      <c r="Y1551" s="15">
        <f t="shared" si="321"/>
        <v>1</v>
      </c>
      <c r="Z1551" s="15">
        <f t="shared" si="322"/>
        <v>1</v>
      </c>
      <c r="AA1551" s="15">
        <f t="shared" si="323"/>
        <v>0</v>
      </c>
    </row>
    <row r="1552" spans="1:27" x14ac:dyDescent="0.25">
      <c r="A1552" t="s">
        <v>12</v>
      </c>
      <c r="B1552" t="s">
        <v>3181</v>
      </c>
      <c r="C1552">
        <v>30113006873363</v>
      </c>
      <c r="D1552" t="s">
        <v>7234</v>
      </c>
      <c r="E1552" t="s">
        <v>7235</v>
      </c>
      <c r="F1552">
        <v>2020</v>
      </c>
      <c r="G1552" t="s">
        <v>7236</v>
      </c>
      <c r="H1552" t="s">
        <v>7237</v>
      </c>
      <c r="I1552">
        <v>6</v>
      </c>
      <c r="J1552">
        <v>0</v>
      </c>
      <c r="N1552" s="15" t="str">
        <f t="shared" si="312"/>
        <v>2020</v>
      </c>
      <c r="O1552" s="15" t="str">
        <f t="shared" si="313"/>
        <v>02</v>
      </c>
      <c r="P1552" s="15">
        <f t="shared" si="314"/>
        <v>202002</v>
      </c>
      <c r="Q1552" s="15">
        <f t="shared" si="324"/>
        <v>202010</v>
      </c>
      <c r="R1552" s="15">
        <f t="shared" si="315"/>
        <v>6</v>
      </c>
      <c r="S1552" s="15">
        <f t="shared" si="316"/>
        <v>0</v>
      </c>
      <c r="T1552" s="16">
        <f t="shared" si="317"/>
        <v>0.75</v>
      </c>
      <c r="U1552" s="16">
        <f t="shared" si="318"/>
        <v>6</v>
      </c>
      <c r="W1552" s="15">
        <f t="shared" si="319"/>
        <v>0</v>
      </c>
      <c r="X1552" s="15">
        <f t="shared" si="320"/>
        <v>0</v>
      </c>
      <c r="Y1552" s="15">
        <f t="shared" si="321"/>
        <v>1</v>
      </c>
      <c r="Z1552" s="15">
        <f t="shared" si="322"/>
        <v>1</v>
      </c>
      <c r="AA1552" s="15">
        <f t="shared" si="323"/>
        <v>0</v>
      </c>
    </row>
    <row r="1553" spans="1:27" x14ac:dyDescent="0.25">
      <c r="A1553" t="s">
        <v>12</v>
      </c>
      <c r="B1553" t="s">
        <v>3181</v>
      </c>
      <c r="C1553">
        <v>30113006873348</v>
      </c>
      <c r="D1553" t="s">
        <v>7246</v>
      </c>
      <c r="E1553" t="s">
        <v>7247</v>
      </c>
      <c r="F1553">
        <v>2020</v>
      </c>
      <c r="G1553" t="s">
        <v>7248</v>
      </c>
      <c r="H1553" t="s">
        <v>7249</v>
      </c>
      <c r="I1553">
        <v>3</v>
      </c>
      <c r="J1553">
        <v>0</v>
      </c>
      <c r="N1553" s="15" t="str">
        <f t="shared" si="312"/>
        <v>2020</v>
      </c>
      <c r="O1553" s="15" t="str">
        <f t="shared" si="313"/>
        <v>02</v>
      </c>
      <c r="P1553" s="15">
        <f t="shared" si="314"/>
        <v>202002</v>
      </c>
      <c r="Q1553" s="15">
        <f t="shared" si="324"/>
        <v>202009</v>
      </c>
      <c r="R1553" s="15">
        <f t="shared" si="315"/>
        <v>3</v>
      </c>
      <c r="S1553" s="15">
        <f t="shared" si="316"/>
        <v>0</v>
      </c>
      <c r="T1553" s="16">
        <f t="shared" si="317"/>
        <v>0.75</v>
      </c>
      <c r="U1553" s="16">
        <f t="shared" si="318"/>
        <v>3</v>
      </c>
      <c r="W1553" s="15">
        <f t="shared" si="319"/>
        <v>0</v>
      </c>
      <c r="X1553" s="15">
        <f t="shared" si="320"/>
        <v>0</v>
      </c>
      <c r="Y1553" s="15">
        <f t="shared" si="321"/>
        <v>1</v>
      </c>
      <c r="Z1553" s="15">
        <f t="shared" si="322"/>
        <v>1</v>
      </c>
      <c r="AA1553" s="15">
        <f t="shared" si="323"/>
        <v>0</v>
      </c>
    </row>
    <row r="1554" spans="1:27" x14ac:dyDescent="0.25">
      <c r="A1554" t="s">
        <v>12</v>
      </c>
      <c r="B1554" t="s">
        <v>3181</v>
      </c>
      <c r="C1554">
        <v>30113006873330</v>
      </c>
      <c r="D1554" t="s">
        <v>7250</v>
      </c>
      <c r="E1554" t="s">
        <v>7247</v>
      </c>
      <c r="F1554">
        <v>2020</v>
      </c>
      <c r="G1554" t="s">
        <v>7251</v>
      </c>
      <c r="H1554" t="s">
        <v>7252</v>
      </c>
      <c r="I1554">
        <v>6</v>
      </c>
      <c r="J1554">
        <v>0</v>
      </c>
      <c r="N1554" s="15" t="str">
        <f t="shared" si="312"/>
        <v>2020</v>
      </c>
      <c r="O1554" s="15" t="str">
        <f t="shared" si="313"/>
        <v>02</v>
      </c>
      <c r="P1554" s="15">
        <f t="shared" si="314"/>
        <v>202002</v>
      </c>
      <c r="Q1554" s="15">
        <f t="shared" si="324"/>
        <v>202010</v>
      </c>
      <c r="R1554" s="15">
        <f t="shared" si="315"/>
        <v>6</v>
      </c>
      <c r="S1554" s="15">
        <f t="shared" si="316"/>
        <v>0</v>
      </c>
      <c r="T1554" s="16">
        <f t="shared" si="317"/>
        <v>0.75</v>
      </c>
      <c r="U1554" s="16">
        <f t="shared" si="318"/>
        <v>6</v>
      </c>
      <c r="W1554" s="15">
        <f t="shared" si="319"/>
        <v>0</v>
      </c>
      <c r="X1554" s="15">
        <f t="shared" si="320"/>
        <v>0</v>
      </c>
      <c r="Y1554" s="15">
        <f t="shared" si="321"/>
        <v>1</v>
      </c>
      <c r="Z1554" s="15">
        <f t="shared" si="322"/>
        <v>1</v>
      </c>
      <c r="AA1554" s="15">
        <f t="shared" si="323"/>
        <v>0</v>
      </c>
    </row>
    <row r="1555" spans="1:27" x14ac:dyDescent="0.25">
      <c r="A1555" t="s">
        <v>12</v>
      </c>
      <c r="B1555" t="s">
        <v>3181</v>
      </c>
      <c r="C1555">
        <v>30113006873561</v>
      </c>
      <c r="D1555" t="s">
        <v>7253</v>
      </c>
      <c r="E1555" t="s">
        <v>7254</v>
      </c>
      <c r="F1555">
        <v>2020</v>
      </c>
      <c r="G1555" t="s">
        <v>7255</v>
      </c>
      <c r="H1555" t="s">
        <v>7256</v>
      </c>
      <c r="I1555">
        <v>5</v>
      </c>
      <c r="J1555">
        <v>0</v>
      </c>
      <c r="N1555" s="15" t="str">
        <f t="shared" si="312"/>
        <v>2020</v>
      </c>
      <c r="O1555" s="15" t="str">
        <f t="shared" si="313"/>
        <v>02</v>
      </c>
      <c r="P1555" s="15">
        <f t="shared" si="314"/>
        <v>202002</v>
      </c>
      <c r="Q1555" s="15">
        <f t="shared" si="324"/>
        <v>202010</v>
      </c>
      <c r="R1555" s="15">
        <f t="shared" si="315"/>
        <v>5</v>
      </c>
      <c r="S1555" s="15">
        <f t="shared" si="316"/>
        <v>0</v>
      </c>
      <c r="T1555" s="16">
        <f t="shared" si="317"/>
        <v>0.75</v>
      </c>
      <c r="U1555" s="16">
        <f t="shared" si="318"/>
        <v>5</v>
      </c>
      <c r="W1555" s="15">
        <f t="shared" si="319"/>
        <v>0</v>
      </c>
      <c r="X1555" s="15">
        <f t="shared" si="320"/>
        <v>0</v>
      </c>
      <c r="Y1555" s="15">
        <f t="shared" si="321"/>
        <v>1</v>
      </c>
      <c r="Z1555" s="15">
        <f t="shared" si="322"/>
        <v>1</v>
      </c>
      <c r="AA1555" s="15">
        <f t="shared" si="323"/>
        <v>0</v>
      </c>
    </row>
    <row r="1556" spans="1:27" x14ac:dyDescent="0.25">
      <c r="A1556" t="s">
        <v>12</v>
      </c>
      <c r="B1556" t="s">
        <v>3181</v>
      </c>
      <c r="C1556">
        <v>30113006377928</v>
      </c>
      <c r="D1556" t="s">
        <v>3981</v>
      </c>
      <c r="E1556" t="s">
        <v>3982</v>
      </c>
      <c r="F1556">
        <v>2017</v>
      </c>
      <c r="G1556" t="s">
        <v>3983</v>
      </c>
      <c r="H1556" t="s">
        <v>3984</v>
      </c>
      <c r="I1556">
        <v>29</v>
      </c>
      <c r="J1556">
        <v>4</v>
      </c>
      <c r="K1556">
        <v>7</v>
      </c>
      <c r="L1556">
        <v>0</v>
      </c>
      <c r="N1556" s="15" t="str">
        <f t="shared" si="312"/>
        <v>2016</v>
      </c>
      <c r="O1556" s="15" t="str">
        <f t="shared" si="313"/>
        <v>10</v>
      </c>
      <c r="P1556" s="15">
        <f t="shared" si="314"/>
        <v>201610</v>
      </c>
      <c r="Q1556" s="15">
        <f t="shared" si="324"/>
        <v>202010</v>
      </c>
      <c r="R1556" s="15">
        <f t="shared" si="315"/>
        <v>33</v>
      </c>
      <c r="S1556" s="15">
        <f t="shared" si="316"/>
        <v>7</v>
      </c>
      <c r="T1556" s="16">
        <f t="shared" si="317"/>
        <v>4.083333333333333</v>
      </c>
      <c r="U1556" s="16">
        <f t="shared" si="318"/>
        <v>8.0816326530612255</v>
      </c>
      <c r="W1556" s="15">
        <f t="shared" si="319"/>
        <v>1</v>
      </c>
      <c r="X1556" s="15">
        <f t="shared" si="320"/>
        <v>0</v>
      </c>
      <c r="Y1556" s="15">
        <f t="shared" si="321"/>
        <v>0</v>
      </c>
      <c r="Z1556" s="15">
        <f t="shared" si="322"/>
        <v>0</v>
      </c>
      <c r="AA1556" s="15">
        <f t="shared" si="323"/>
        <v>0</v>
      </c>
    </row>
    <row r="1557" spans="1:27" x14ac:dyDescent="0.25">
      <c r="A1557" t="s">
        <v>12</v>
      </c>
      <c r="B1557" t="s">
        <v>3181</v>
      </c>
      <c r="C1557">
        <v>30113006241553</v>
      </c>
      <c r="D1557" t="s">
        <v>3182</v>
      </c>
      <c r="E1557" t="s">
        <v>3183</v>
      </c>
      <c r="F1557">
        <v>2016</v>
      </c>
      <c r="G1557" t="s">
        <v>3184</v>
      </c>
      <c r="H1557" t="s">
        <v>3185</v>
      </c>
      <c r="I1557">
        <v>29</v>
      </c>
      <c r="J1557">
        <v>7</v>
      </c>
      <c r="K1557">
        <v>9</v>
      </c>
      <c r="L1557">
        <v>0</v>
      </c>
      <c r="N1557" s="15" t="str">
        <f t="shared" si="312"/>
        <v>2016</v>
      </c>
      <c r="O1557" s="15" t="str">
        <f t="shared" si="313"/>
        <v>02</v>
      </c>
      <c r="P1557" s="15">
        <f t="shared" si="314"/>
        <v>201602</v>
      </c>
      <c r="Q1557" s="15">
        <f t="shared" si="324"/>
        <v>202010</v>
      </c>
      <c r="R1557" s="15">
        <f t="shared" si="315"/>
        <v>36</v>
      </c>
      <c r="S1557" s="15">
        <f t="shared" si="316"/>
        <v>9</v>
      </c>
      <c r="T1557" s="16">
        <f t="shared" si="317"/>
        <v>4.75</v>
      </c>
      <c r="U1557" s="16">
        <f t="shared" si="318"/>
        <v>7.5789473684210522</v>
      </c>
      <c r="W1557" s="15">
        <f t="shared" si="319"/>
        <v>1</v>
      </c>
      <c r="X1557" s="15">
        <f t="shared" si="320"/>
        <v>0</v>
      </c>
      <c r="Y1557" s="15">
        <f t="shared" si="321"/>
        <v>0</v>
      </c>
      <c r="Z1557" s="15">
        <f t="shared" si="322"/>
        <v>0</v>
      </c>
      <c r="AA1557" s="15">
        <f t="shared" si="323"/>
        <v>0</v>
      </c>
    </row>
    <row r="1558" spans="1:27" x14ac:dyDescent="0.25">
      <c r="A1558" t="s">
        <v>12</v>
      </c>
      <c r="B1558" t="s">
        <v>1106</v>
      </c>
      <c r="C1558">
        <v>30113005598540</v>
      </c>
      <c r="D1558" t="s">
        <v>1107</v>
      </c>
      <c r="E1558" t="s">
        <v>1108</v>
      </c>
      <c r="F1558">
        <v>2012</v>
      </c>
      <c r="G1558" t="s">
        <v>1109</v>
      </c>
      <c r="H1558" t="s">
        <v>1110</v>
      </c>
      <c r="I1558">
        <v>57</v>
      </c>
      <c r="J1558">
        <v>25</v>
      </c>
      <c r="K1558">
        <v>10</v>
      </c>
      <c r="L1558">
        <v>3</v>
      </c>
      <c r="N1558" s="15" t="str">
        <f t="shared" si="312"/>
        <v>2012</v>
      </c>
      <c r="O1558" s="15" t="str">
        <f t="shared" si="313"/>
        <v>09</v>
      </c>
      <c r="P1558" s="15">
        <f t="shared" si="314"/>
        <v>201209</v>
      </c>
      <c r="Q1558" s="15">
        <f t="shared" si="324"/>
        <v>202010</v>
      </c>
      <c r="R1558" s="15">
        <f t="shared" si="315"/>
        <v>82</v>
      </c>
      <c r="S1558" s="15">
        <f t="shared" si="316"/>
        <v>13</v>
      </c>
      <c r="T1558" s="16">
        <f t="shared" si="317"/>
        <v>8.1666666666666661</v>
      </c>
      <c r="U1558" s="16">
        <f t="shared" si="318"/>
        <v>10.040816326530614</v>
      </c>
      <c r="W1558" s="15">
        <f t="shared" si="319"/>
        <v>1</v>
      </c>
      <c r="X1558" s="15">
        <f t="shared" si="320"/>
        <v>0</v>
      </c>
      <c r="Y1558" s="15">
        <f t="shared" si="321"/>
        <v>0</v>
      </c>
      <c r="Z1558" s="15">
        <f t="shared" si="322"/>
        <v>0</v>
      </c>
      <c r="AA1558" s="15">
        <f t="shared" si="323"/>
        <v>0</v>
      </c>
    </row>
    <row r="1559" spans="1:27" x14ac:dyDescent="0.25">
      <c r="A1559" t="s">
        <v>12</v>
      </c>
      <c r="B1559" t="s">
        <v>7268</v>
      </c>
      <c r="C1559">
        <v>30113006874767</v>
      </c>
      <c r="D1559" t="s">
        <v>7269</v>
      </c>
      <c r="F1559">
        <v>2020</v>
      </c>
      <c r="G1559" t="s">
        <v>7270</v>
      </c>
      <c r="H1559" t="s">
        <v>7195</v>
      </c>
      <c r="I1559">
        <v>2</v>
      </c>
      <c r="J1559">
        <v>0</v>
      </c>
      <c r="N1559" s="15" t="str">
        <f t="shared" si="312"/>
        <v>2020</v>
      </c>
      <c r="O1559" s="15" t="str">
        <f t="shared" si="313"/>
        <v>02</v>
      </c>
      <c r="P1559" s="15">
        <f t="shared" si="314"/>
        <v>202002</v>
      </c>
      <c r="Q1559" s="15">
        <f t="shared" si="324"/>
        <v>202009</v>
      </c>
      <c r="R1559" s="15">
        <f t="shared" si="315"/>
        <v>2</v>
      </c>
      <c r="S1559" s="15">
        <f t="shared" si="316"/>
        <v>0</v>
      </c>
      <c r="T1559" s="16">
        <f t="shared" si="317"/>
        <v>0.75</v>
      </c>
      <c r="U1559" s="16">
        <f t="shared" si="318"/>
        <v>2</v>
      </c>
      <c r="W1559" s="15">
        <f t="shared" si="319"/>
        <v>0</v>
      </c>
      <c r="X1559" s="15">
        <f t="shared" si="320"/>
        <v>0</v>
      </c>
      <c r="Y1559" s="15">
        <f t="shared" si="321"/>
        <v>1</v>
      </c>
      <c r="Z1559" s="15">
        <f t="shared" si="322"/>
        <v>1</v>
      </c>
      <c r="AA1559" s="15">
        <f t="shared" si="323"/>
        <v>0</v>
      </c>
    </row>
    <row r="1560" spans="1:27" x14ac:dyDescent="0.25">
      <c r="A1560" t="s">
        <v>12</v>
      </c>
      <c r="B1560" t="s">
        <v>4143</v>
      </c>
      <c r="C1560">
        <v>30113006452200</v>
      </c>
      <c r="D1560" t="s">
        <v>4144</v>
      </c>
      <c r="E1560" t="s">
        <v>4145</v>
      </c>
      <c r="F1560">
        <v>2017</v>
      </c>
      <c r="G1560" t="s">
        <v>4146</v>
      </c>
      <c r="H1560" t="s">
        <v>4147</v>
      </c>
      <c r="I1560">
        <v>27</v>
      </c>
      <c r="J1560">
        <v>4</v>
      </c>
      <c r="K1560">
        <v>13</v>
      </c>
      <c r="L1560">
        <v>1</v>
      </c>
      <c r="N1560" s="15" t="str">
        <f t="shared" si="312"/>
        <v>2017</v>
      </c>
      <c r="O1560" s="15" t="str">
        <f t="shared" si="313"/>
        <v>02</v>
      </c>
      <c r="P1560" s="15">
        <f t="shared" si="314"/>
        <v>201702</v>
      </c>
      <c r="Q1560" s="15">
        <f t="shared" si="324"/>
        <v>202011</v>
      </c>
      <c r="R1560" s="15">
        <f t="shared" si="315"/>
        <v>31</v>
      </c>
      <c r="S1560" s="15">
        <f t="shared" si="316"/>
        <v>14</v>
      </c>
      <c r="T1560" s="16">
        <f t="shared" si="317"/>
        <v>3.75</v>
      </c>
      <c r="U1560" s="16">
        <f t="shared" si="318"/>
        <v>8.2666666666666675</v>
      </c>
      <c r="W1560" s="15">
        <f t="shared" si="319"/>
        <v>1</v>
      </c>
      <c r="X1560" s="15">
        <f t="shared" si="320"/>
        <v>0</v>
      </c>
      <c r="Y1560" s="15">
        <f t="shared" si="321"/>
        <v>0</v>
      </c>
      <c r="Z1560" s="15">
        <f t="shared" si="322"/>
        <v>0</v>
      </c>
      <c r="AA1560" s="15">
        <f t="shared" si="323"/>
        <v>0</v>
      </c>
    </row>
    <row r="1561" spans="1:27" x14ac:dyDescent="0.25">
      <c r="A1561" t="s">
        <v>12</v>
      </c>
      <c r="B1561" t="s">
        <v>4143</v>
      </c>
      <c r="C1561">
        <v>30113006976653</v>
      </c>
      <c r="D1561" t="s">
        <v>7995</v>
      </c>
      <c r="E1561" t="s">
        <v>7996</v>
      </c>
      <c r="F1561">
        <v>2020</v>
      </c>
      <c r="G1561" t="s">
        <v>7997</v>
      </c>
      <c r="H1561" t="s">
        <v>7998</v>
      </c>
      <c r="I1561">
        <v>2</v>
      </c>
      <c r="J1561">
        <v>0</v>
      </c>
      <c r="N1561" s="15" t="str">
        <f t="shared" si="312"/>
        <v>2020</v>
      </c>
      <c r="O1561" s="15" t="str">
        <f t="shared" si="313"/>
        <v>10</v>
      </c>
      <c r="P1561" s="15">
        <f t="shared" si="314"/>
        <v>202010</v>
      </c>
      <c r="Q1561" s="15">
        <f t="shared" si="324"/>
        <v>202011</v>
      </c>
      <c r="R1561" s="15">
        <f t="shared" si="315"/>
        <v>2</v>
      </c>
      <c r="S1561" s="15">
        <f t="shared" si="316"/>
        <v>0</v>
      </c>
      <c r="T1561" s="16">
        <f t="shared" si="317"/>
        <v>8.3333333333333329E-2</v>
      </c>
      <c r="U1561" s="16">
        <f t="shared" si="318"/>
        <v>2</v>
      </c>
      <c r="W1561" s="15">
        <f t="shared" si="319"/>
        <v>0</v>
      </c>
      <c r="X1561" s="15">
        <f t="shared" si="320"/>
        <v>0</v>
      </c>
      <c r="Y1561" s="15">
        <f t="shared" si="321"/>
        <v>1</v>
      </c>
      <c r="Z1561" s="15">
        <f t="shared" si="322"/>
        <v>1</v>
      </c>
      <c r="AA1561" s="15">
        <f t="shared" si="323"/>
        <v>0</v>
      </c>
    </row>
    <row r="1562" spans="1:27" x14ac:dyDescent="0.25">
      <c r="A1562" t="s">
        <v>12</v>
      </c>
      <c r="B1562" t="s">
        <v>4143</v>
      </c>
      <c r="C1562">
        <v>30113006516178</v>
      </c>
      <c r="D1562" t="s">
        <v>4612</v>
      </c>
      <c r="F1562">
        <v>2017</v>
      </c>
      <c r="G1562" t="s">
        <v>4613</v>
      </c>
      <c r="H1562" t="s">
        <v>4614</v>
      </c>
      <c r="I1562">
        <v>27</v>
      </c>
      <c r="J1562">
        <v>11</v>
      </c>
      <c r="K1562">
        <v>10</v>
      </c>
      <c r="L1562">
        <v>5</v>
      </c>
      <c r="N1562" s="15" t="str">
        <f t="shared" si="312"/>
        <v>2017</v>
      </c>
      <c r="O1562" s="15" t="str">
        <f t="shared" si="313"/>
        <v>08</v>
      </c>
      <c r="P1562" s="15">
        <f t="shared" si="314"/>
        <v>201708</v>
      </c>
      <c r="Q1562" s="15">
        <f t="shared" si="324"/>
        <v>202010</v>
      </c>
      <c r="R1562" s="15">
        <f t="shared" si="315"/>
        <v>38</v>
      </c>
      <c r="S1562" s="15">
        <f t="shared" si="316"/>
        <v>15</v>
      </c>
      <c r="T1562" s="16">
        <f t="shared" si="317"/>
        <v>3.25</v>
      </c>
      <c r="U1562" s="16">
        <f t="shared" si="318"/>
        <v>11.692307692307692</v>
      </c>
      <c r="W1562" s="15">
        <f t="shared" si="319"/>
        <v>1</v>
      </c>
      <c r="X1562" s="15">
        <f t="shared" si="320"/>
        <v>0</v>
      </c>
      <c r="Y1562" s="15">
        <f t="shared" si="321"/>
        <v>0</v>
      </c>
      <c r="Z1562" s="15">
        <f t="shared" si="322"/>
        <v>0</v>
      </c>
      <c r="AA1562" s="15">
        <f t="shared" si="323"/>
        <v>0</v>
      </c>
    </row>
    <row r="1563" spans="1:27" x14ac:dyDescent="0.25">
      <c r="A1563" t="s">
        <v>12</v>
      </c>
      <c r="B1563" t="s">
        <v>5929</v>
      </c>
      <c r="C1563">
        <v>30113006722503</v>
      </c>
      <c r="D1563" t="s">
        <v>5930</v>
      </c>
      <c r="E1563" t="s">
        <v>5931</v>
      </c>
      <c r="F1563">
        <v>2016</v>
      </c>
      <c r="G1563" t="s">
        <v>5932</v>
      </c>
      <c r="H1563" t="s">
        <v>5933</v>
      </c>
      <c r="I1563">
        <v>4</v>
      </c>
      <c r="J1563">
        <v>1</v>
      </c>
      <c r="K1563">
        <v>2</v>
      </c>
      <c r="L1563">
        <v>1</v>
      </c>
      <c r="N1563" s="15" t="str">
        <f t="shared" si="312"/>
        <v>2019</v>
      </c>
      <c r="O1563" s="15" t="str">
        <f t="shared" si="313"/>
        <v>01</v>
      </c>
      <c r="P1563" s="15">
        <f t="shared" si="314"/>
        <v>201901</v>
      </c>
      <c r="Q1563" s="15">
        <f t="shared" si="324"/>
        <v>202010</v>
      </c>
      <c r="R1563" s="15">
        <f t="shared" si="315"/>
        <v>5</v>
      </c>
      <c r="S1563" s="15">
        <f t="shared" si="316"/>
        <v>3</v>
      </c>
      <c r="T1563" s="16">
        <f t="shared" si="317"/>
        <v>1.8333333333333333</v>
      </c>
      <c r="U1563" s="16">
        <f t="shared" si="318"/>
        <v>2.7272727272727275</v>
      </c>
      <c r="W1563" s="15">
        <f t="shared" si="319"/>
        <v>0</v>
      </c>
      <c r="X1563" s="15">
        <f t="shared" si="320"/>
        <v>0</v>
      </c>
      <c r="Y1563" s="15">
        <f t="shared" si="321"/>
        <v>1</v>
      </c>
      <c r="Z1563" s="15">
        <f t="shared" si="322"/>
        <v>1</v>
      </c>
      <c r="AA1563" s="15">
        <f t="shared" si="323"/>
        <v>0</v>
      </c>
    </row>
    <row r="1564" spans="1:27" x14ac:dyDescent="0.25">
      <c r="A1564" t="s">
        <v>12</v>
      </c>
      <c r="B1564" t="s">
        <v>7695</v>
      </c>
      <c r="C1564">
        <v>30113006917616</v>
      </c>
      <c r="D1564" t="s">
        <v>7696</v>
      </c>
      <c r="E1564" t="s">
        <v>7697</v>
      </c>
      <c r="F1564">
        <v>2020</v>
      </c>
      <c r="G1564" t="s">
        <v>7698</v>
      </c>
      <c r="H1564" t="s">
        <v>7698</v>
      </c>
      <c r="I1564">
        <v>0</v>
      </c>
      <c r="J1564">
        <v>0</v>
      </c>
      <c r="N1564" s="15" t="str">
        <f t="shared" si="312"/>
        <v>2020</v>
      </c>
      <c r="O1564" s="15" t="str">
        <f t="shared" si="313"/>
        <v>07</v>
      </c>
      <c r="P1564" s="15">
        <f t="shared" si="314"/>
        <v>202007</v>
      </c>
      <c r="Q1564" s="15">
        <f t="shared" si="324"/>
        <v>202007</v>
      </c>
      <c r="R1564" s="15">
        <f t="shared" si="315"/>
        <v>0</v>
      </c>
      <c r="S1564" s="15">
        <f t="shared" si="316"/>
        <v>0</v>
      </c>
      <c r="T1564" s="16">
        <f t="shared" si="317"/>
        <v>0.33333333333333331</v>
      </c>
      <c r="U1564" s="16">
        <f t="shared" si="318"/>
        <v>0</v>
      </c>
      <c r="W1564" s="15">
        <f t="shared" si="319"/>
        <v>0</v>
      </c>
      <c r="X1564" s="15">
        <f t="shared" si="320"/>
        <v>1</v>
      </c>
      <c r="Y1564" s="15">
        <f t="shared" si="321"/>
        <v>1</v>
      </c>
      <c r="Z1564" s="15">
        <f t="shared" si="322"/>
        <v>1</v>
      </c>
      <c r="AA1564" s="15">
        <f t="shared" si="323"/>
        <v>0</v>
      </c>
    </row>
    <row r="1565" spans="1:27" x14ac:dyDescent="0.25">
      <c r="A1565" t="s">
        <v>12</v>
      </c>
      <c r="B1565" t="s">
        <v>3905</v>
      </c>
      <c r="C1565">
        <v>30113006739838</v>
      </c>
      <c r="D1565" t="s">
        <v>6163</v>
      </c>
      <c r="E1565" t="s">
        <v>6164</v>
      </c>
      <c r="F1565">
        <v>2019</v>
      </c>
      <c r="G1565" t="s">
        <v>6165</v>
      </c>
      <c r="H1565" t="s">
        <v>6166</v>
      </c>
      <c r="I1565">
        <v>7</v>
      </c>
      <c r="J1565">
        <v>0</v>
      </c>
      <c r="K1565">
        <v>5</v>
      </c>
      <c r="L1565">
        <v>0</v>
      </c>
      <c r="N1565" s="15" t="str">
        <f t="shared" si="312"/>
        <v>2019</v>
      </c>
      <c r="O1565" s="15" t="str">
        <f t="shared" si="313"/>
        <v>04</v>
      </c>
      <c r="P1565" s="15">
        <f t="shared" si="314"/>
        <v>201904</v>
      </c>
      <c r="Q1565" s="15">
        <f t="shared" si="324"/>
        <v>202009</v>
      </c>
      <c r="R1565" s="15">
        <f t="shared" si="315"/>
        <v>7</v>
      </c>
      <c r="S1565" s="15">
        <f t="shared" si="316"/>
        <v>5</v>
      </c>
      <c r="T1565" s="16">
        <f t="shared" si="317"/>
        <v>1.5833333333333333</v>
      </c>
      <c r="U1565" s="16">
        <f t="shared" si="318"/>
        <v>4.4210526315789478</v>
      </c>
      <c r="W1565" s="15">
        <f t="shared" si="319"/>
        <v>0</v>
      </c>
      <c r="X1565" s="15">
        <f t="shared" si="320"/>
        <v>0</v>
      </c>
      <c r="Y1565" s="15">
        <f t="shared" si="321"/>
        <v>1</v>
      </c>
      <c r="Z1565" s="15">
        <f t="shared" si="322"/>
        <v>1</v>
      </c>
      <c r="AA1565" s="15">
        <f t="shared" si="323"/>
        <v>0</v>
      </c>
    </row>
    <row r="1566" spans="1:27" x14ac:dyDescent="0.25">
      <c r="A1566" t="s">
        <v>12</v>
      </c>
      <c r="B1566" t="s">
        <v>1279</v>
      </c>
      <c r="C1566">
        <v>30113006241579</v>
      </c>
      <c r="D1566" t="s">
        <v>3317</v>
      </c>
      <c r="E1566" t="s">
        <v>3318</v>
      </c>
      <c r="F1566">
        <v>2016</v>
      </c>
      <c r="G1566" t="s">
        <v>3319</v>
      </c>
      <c r="H1566" t="s">
        <v>3320</v>
      </c>
      <c r="I1566">
        <v>28</v>
      </c>
      <c r="J1566">
        <v>8</v>
      </c>
      <c r="K1566">
        <v>8</v>
      </c>
      <c r="L1566">
        <v>3</v>
      </c>
      <c r="N1566" s="15" t="str">
        <f t="shared" si="312"/>
        <v>2016</v>
      </c>
      <c r="O1566" s="15" t="str">
        <f t="shared" si="313"/>
        <v>05</v>
      </c>
      <c r="P1566" s="15">
        <f t="shared" si="314"/>
        <v>201605</v>
      </c>
      <c r="Q1566" s="15">
        <f t="shared" si="324"/>
        <v>202010</v>
      </c>
      <c r="R1566" s="15">
        <f t="shared" si="315"/>
        <v>36</v>
      </c>
      <c r="S1566" s="15">
        <f t="shared" si="316"/>
        <v>11</v>
      </c>
      <c r="T1566" s="16">
        <f t="shared" si="317"/>
        <v>4.5</v>
      </c>
      <c r="U1566" s="16">
        <f t="shared" si="318"/>
        <v>8</v>
      </c>
      <c r="W1566" s="15">
        <f t="shared" si="319"/>
        <v>1</v>
      </c>
      <c r="X1566" s="15">
        <f t="shared" si="320"/>
        <v>0</v>
      </c>
      <c r="Y1566" s="15">
        <f t="shared" si="321"/>
        <v>0</v>
      </c>
      <c r="Z1566" s="15">
        <f t="shared" si="322"/>
        <v>0</v>
      </c>
      <c r="AA1566" s="15">
        <f t="shared" si="323"/>
        <v>0</v>
      </c>
    </row>
    <row r="1567" spans="1:27" x14ac:dyDescent="0.25">
      <c r="A1567" t="s">
        <v>12</v>
      </c>
      <c r="B1567" t="s">
        <v>1279</v>
      </c>
      <c r="C1567">
        <v>30113005790923</v>
      </c>
      <c r="D1567" t="s">
        <v>3317</v>
      </c>
      <c r="E1567" t="s">
        <v>3318</v>
      </c>
      <c r="F1567">
        <v>2016</v>
      </c>
      <c r="G1567" t="s">
        <v>3321</v>
      </c>
      <c r="H1567" t="s">
        <v>3322</v>
      </c>
      <c r="I1567">
        <v>27</v>
      </c>
      <c r="J1567">
        <v>7</v>
      </c>
      <c r="K1567">
        <v>9</v>
      </c>
      <c r="L1567">
        <v>1</v>
      </c>
      <c r="N1567" s="15" t="str">
        <f t="shared" si="312"/>
        <v>2016</v>
      </c>
      <c r="O1567" s="15" t="str">
        <f t="shared" si="313"/>
        <v>05</v>
      </c>
      <c r="P1567" s="15">
        <f t="shared" si="314"/>
        <v>201605</v>
      </c>
      <c r="Q1567" s="15">
        <f t="shared" si="324"/>
        <v>202010</v>
      </c>
      <c r="R1567" s="15">
        <f t="shared" si="315"/>
        <v>34</v>
      </c>
      <c r="S1567" s="15">
        <f t="shared" si="316"/>
        <v>10</v>
      </c>
      <c r="T1567" s="16">
        <f t="shared" si="317"/>
        <v>4.5</v>
      </c>
      <c r="U1567" s="16">
        <f t="shared" si="318"/>
        <v>7.5555555555555554</v>
      </c>
      <c r="W1567" s="15">
        <f t="shared" si="319"/>
        <v>1</v>
      </c>
      <c r="X1567" s="15">
        <f t="shared" si="320"/>
        <v>0</v>
      </c>
      <c r="Y1567" s="15">
        <f t="shared" si="321"/>
        <v>0</v>
      </c>
      <c r="Z1567" s="15">
        <f t="shared" si="322"/>
        <v>0</v>
      </c>
      <c r="AA1567" s="15">
        <f t="shared" si="323"/>
        <v>0</v>
      </c>
    </row>
    <row r="1568" spans="1:27" x14ac:dyDescent="0.25">
      <c r="A1568" t="s">
        <v>12</v>
      </c>
      <c r="B1568" t="s">
        <v>1279</v>
      </c>
      <c r="C1568">
        <v>30113006409648</v>
      </c>
      <c r="D1568" t="s">
        <v>4405</v>
      </c>
      <c r="E1568" t="s">
        <v>3318</v>
      </c>
      <c r="F1568">
        <v>2017</v>
      </c>
      <c r="G1568" t="s">
        <v>4406</v>
      </c>
      <c r="H1568" t="s">
        <v>4407</v>
      </c>
      <c r="I1568">
        <v>26</v>
      </c>
      <c r="J1568">
        <v>10</v>
      </c>
      <c r="K1568">
        <v>4</v>
      </c>
      <c r="L1568">
        <v>4</v>
      </c>
      <c r="N1568" s="15" t="str">
        <f t="shared" si="312"/>
        <v>2017</v>
      </c>
      <c r="O1568" s="15" t="str">
        <f t="shared" si="313"/>
        <v>05</v>
      </c>
      <c r="P1568" s="15">
        <f t="shared" si="314"/>
        <v>201705</v>
      </c>
      <c r="Q1568" s="15">
        <f t="shared" si="324"/>
        <v>202010</v>
      </c>
      <c r="R1568" s="15">
        <f t="shared" si="315"/>
        <v>36</v>
      </c>
      <c r="S1568" s="15">
        <f t="shared" si="316"/>
        <v>8</v>
      </c>
      <c r="T1568" s="16">
        <f t="shared" si="317"/>
        <v>3.5</v>
      </c>
      <c r="U1568" s="16">
        <f t="shared" si="318"/>
        <v>10.285714285714286</v>
      </c>
      <c r="W1568" s="15">
        <f t="shared" si="319"/>
        <v>1</v>
      </c>
      <c r="X1568" s="15">
        <f t="shared" si="320"/>
        <v>0</v>
      </c>
      <c r="Y1568" s="15">
        <f t="shared" si="321"/>
        <v>0</v>
      </c>
      <c r="Z1568" s="15">
        <f t="shared" si="322"/>
        <v>0</v>
      </c>
      <c r="AA1568" s="15">
        <f t="shared" si="323"/>
        <v>0</v>
      </c>
    </row>
    <row r="1569" spans="1:27" x14ac:dyDescent="0.25">
      <c r="A1569" t="s">
        <v>12</v>
      </c>
      <c r="B1569" t="s">
        <v>4975</v>
      </c>
      <c r="C1569">
        <v>30113006567171</v>
      </c>
      <c r="D1569" t="s">
        <v>4976</v>
      </c>
      <c r="F1569">
        <v>2017</v>
      </c>
      <c r="G1569" t="s">
        <v>4977</v>
      </c>
      <c r="H1569" t="s">
        <v>4978</v>
      </c>
      <c r="I1569">
        <v>24</v>
      </c>
      <c r="J1569">
        <v>15</v>
      </c>
      <c r="K1569">
        <v>10</v>
      </c>
      <c r="L1569">
        <v>7</v>
      </c>
      <c r="N1569" s="15" t="str">
        <f t="shared" si="312"/>
        <v>2018</v>
      </c>
      <c r="O1569" s="15" t="str">
        <f t="shared" si="313"/>
        <v>02</v>
      </c>
      <c r="P1569" s="15">
        <f t="shared" si="314"/>
        <v>201802</v>
      </c>
      <c r="Q1569" s="15">
        <f t="shared" si="324"/>
        <v>202010</v>
      </c>
      <c r="R1569" s="15">
        <f t="shared" si="315"/>
        <v>39</v>
      </c>
      <c r="S1569" s="15">
        <f t="shared" si="316"/>
        <v>17</v>
      </c>
      <c r="T1569" s="16">
        <f t="shared" si="317"/>
        <v>2.75</v>
      </c>
      <c r="U1569" s="16">
        <f t="shared" si="318"/>
        <v>14.181818181818182</v>
      </c>
      <c r="W1569" s="15">
        <f t="shared" si="319"/>
        <v>1</v>
      </c>
      <c r="X1569" s="15">
        <f t="shared" si="320"/>
        <v>0</v>
      </c>
      <c r="Y1569" s="15">
        <f t="shared" si="321"/>
        <v>0</v>
      </c>
      <c r="Z1569" s="15">
        <f t="shared" si="322"/>
        <v>0</v>
      </c>
      <c r="AA1569" s="15">
        <f t="shared" si="323"/>
        <v>0</v>
      </c>
    </row>
    <row r="1570" spans="1:27" x14ac:dyDescent="0.25">
      <c r="A1570" t="s">
        <v>12</v>
      </c>
      <c r="B1570" t="s">
        <v>2106</v>
      </c>
      <c r="C1570">
        <v>30113005977793</v>
      </c>
      <c r="D1570" t="s">
        <v>2107</v>
      </c>
      <c r="E1570" t="s">
        <v>2108</v>
      </c>
      <c r="F1570">
        <v>2014</v>
      </c>
      <c r="G1570" t="s">
        <v>2109</v>
      </c>
      <c r="H1570" t="s">
        <v>2110</v>
      </c>
      <c r="I1570">
        <v>38</v>
      </c>
      <c r="J1570">
        <v>15</v>
      </c>
      <c r="K1570">
        <v>4</v>
      </c>
      <c r="L1570">
        <v>3</v>
      </c>
      <c r="N1570" s="15" t="str">
        <f t="shared" si="312"/>
        <v>2014</v>
      </c>
      <c r="O1570" s="15" t="str">
        <f t="shared" si="313"/>
        <v>07</v>
      </c>
      <c r="P1570" s="15">
        <f t="shared" si="314"/>
        <v>201407</v>
      </c>
      <c r="Q1570" s="15">
        <f t="shared" si="324"/>
        <v>202010</v>
      </c>
      <c r="R1570" s="15">
        <f t="shared" si="315"/>
        <v>53</v>
      </c>
      <c r="S1570" s="15">
        <f t="shared" si="316"/>
        <v>7</v>
      </c>
      <c r="T1570" s="16">
        <f t="shared" si="317"/>
        <v>6.333333333333333</v>
      </c>
      <c r="U1570" s="16">
        <f t="shared" si="318"/>
        <v>8.3684210526315788</v>
      </c>
      <c r="W1570" s="15">
        <f t="shared" si="319"/>
        <v>1</v>
      </c>
      <c r="X1570" s="15">
        <f t="shared" si="320"/>
        <v>0</v>
      </c>
      <c r="Y1570" s="15">
        <f t="shared" si="321"/>
        <v>0</v>
      </c>
      <c r="Z1570" s="15">
        <f t="shared" si="322"/>
        <v>0</v>
      </c>
      <c r="AA1570" s="15">
        <f t="shared" si="323"/>
        <v>0</v>
      </c>
    </row>
    <row r="1571" spans="1:27" x14ac:dyDescent="0.25">
      <c r="A1571" t="s">
        <v>12</v>
      </c>
      <c r="B1571" t="s">
        <v>2106</v>
      </c>
      <c r="C1571">
        <v>30113006042522</v>
      </c>
      <c r="D1571" t="s">
        <v>2478</v>
      </c>
      <c r="E1571" t="s">
        <v>2108</v>
      </c>
      <c r="F1571">
        <v>2014</v>
      </c>
      <c r="G1571" t="s">
        <v>2479</v>
      </c>
      <c r="H1571" t="s">
        <v>2480</v>
      </c>
      <c r="I1571">
        <v>37</v>
      </c>
      <c r="J1571">
        <v>7</v>
      </c>
      <c r="K1571">
        <v>8</v>
      </c>
      <c r="L1571">
        <v>2</v>
      </c>
      <c r="N1571" s="15" t="str">
        <f t="shared" si="312"/>
        <v>2015</v>
      </c>
      <c r="O1571" s="15" t="str">
        <f t="shared" si="313"/>
        <v>01</v>
      </c>
      <c r="P1571" s="15">
        <f t="shared" si="314"/>
        <v>201501</v>
      </c>
      <c r="Q1571" s="15">
        <f t="shared" si="324"/>
        <v>202010</v>
      </c>
      <c r="R1571" s="15">
        <f t="shared" si="315"/>
        <v>44</v>
      </c>
      <c r="S1571" s="15">
        <f t="shared" si="316"/>
        <v>10</v>
      </c>
      <c r="T1571" s="16">
        <f t="shared" si="317"/>
        <v>5.833333333333333</v>
      </c>
      <c r="U1571" s="16">
        <f t="shared" si="318"/>
        <v>7.5428571428571436</v>
      </c>
      <c r="W1571" s="15">
        <f t="shared" si="319"/>
        <v>1</v>
      </c>
      <c r="X1571" s="15">
        <f t="shared" si="320"/>
        <v>0</v>
      </c>
      <c r="Y1571" s="15">
        <f t="shared" si="321"/>
        <v>0</v>
      </c>
      <c r="Z1571" s="15">
        <f t="shared" si="322"/>
        <v>0</v>
      </c>
      <c r="AA1571" s="15">
        <f t="shared" si="323"/>
        <v>0</v>
      </c>
    </row>
    <row r="1572" spans="1:27" x14ac:dyDescent="0.25">
      <c r="A1572" t="s">
        <v>12</v>
      </c>
      <c r="B1572" t="s">
        <v>2106</v>
      </c>
      <c r="C1572">
        <v>30113006097088</v>
      </c>
      <c r="D1572" t="s">
        <v>2534</v>
      </c>
      <c r="E1572" t="s">
        <v>2108</v>
      </c>
      <c r="F1572">
        <v>2015</v>
      </c>
      <c r="G1572" t="s">
        <v>2535</v>
      </c>
      <c r="H1572" t="s">
        <v>2536</v>
      </c>
      <c r="I1572">
        <v>30</v>
      </c>
      <c r="J1572">
        <v>12</v>
      </c>
      <c r="K1572">
        <v>8</v>
      </c>
      <c r="L1572">
        <v>2</v>
      </c>
      <c r="N1572" s="15" t="str">
        <f t="shared" si="312"/>
        <v>2015</v>
      </c>
      <c r="O1572" s="15" t="str">
        <f t="shared" si="313"/>
        <v>02</v>
      </c>
      <c r="P1572" s="15">
        <f t="shared" si="314"/>
        <v>201502</v>
      </c>
      <c r="Q1572" s="15">
        <f t="shared" si="324"/>
        <v>202010</v>
      </c>
      <c r="R1572" s="15">
        <f t="shared" si="315"/>
        <v>42</v>
      </c>
      <c r="S1572" s="15">
        <f t="shared" si="316"/>
        <v>10</v>
      </c>
      <c r="T1572" s="16">
        <f t="shared" si="317"/>
        <v>5.75</v>
      </c>
      <c r="U1572" s="16">
        <f t="shared" si="318"/>
        <v>7.3043478260869561</v>
      </c>
      <c r="W1572" s="15">
        <f t="shared" si="319"/>
        <v>1</v>
      </c>
      <c r="X1572" s="15">
        <f t="shared" si="320"/>
        <v>0</v>
      </c>
      <c r="Y1572" s="15">
        <f t="shared" si="321"/>
        <v>0</v>
      </c>
      <c r="Z1572" s="15">
        <f t="shared" si="322"/>
        <v>0</v>
      </c>
      <c r="AA1572" s="15">
        <f t="shared" si="323"/>
        <v>0</v>
      </c>
    </row>
    <row r="1573" spans="1:27" x14ac:dyDescent="0.25">
      <c r="A1573" t="s">
        <v>12</v>
      </c>
      <c r="B1573" t="s">
        <v>1922</v>
      </c>
      <c r="C1573">
        <v>30113005881391</v>
      </c>
      <c r="D1573" t="s">
        <v>1923</v>
      </c>
      <c r="E1573" t="s">
        <v>1924</v>
      </c>
      <c r="F1573">
        <v>2008</v>
      </c>
      <c r="G1573" t="s">
        <v>1925</v>
      </c>
      <c r="H1573" t="s">
        <v>1926</v>
      </c>
      <c r="I1573">
        <v>56</v>
      </c>
      <c r="J1573">
        <v>27</v>
      </c>
      <c r="K1573">
        <v>7</v>
      </c>
      <c r="L1573">
        <v>5</v>
      </c>
      <c r="N1573" s="15" t="str">
        <f t="shared" si="312"/>
        <v>2014</v>
      </c>
      <c r="O1573" s="15" t="str">
        <f t="shared" si="313"/>
        <v>04</v>
      </c>
      <c r="P1573" s="15">
        <f t="shared" si="314"/>
        <v>201404</v>
      </c>
      <c r="Q1573" s="15">
        <f t="shared" si="324"/>
        <v>202010</v>
      </c>
      <c r="R1573" s="15">
        <f t="shared" si="315"/>
        <v>83</v>
      </c>
      <c r="S1573" s="15">
        <f t="shared" si="316"/>
        <v>12</v>
      </c>
      <c r="T1573" s="16">
        <f t="shared" si="317"/>
        <v>6.583333333333333</v>
      </c>
      <c r="U1573" s="16">
        <f t="shared" si="318"/>
        <v>12.60759493670886</v>
      </c>
      <c r="W1573" s="15">
        <f t="shared" si="319"/>
        <v>1</v>
      </c>
      <c r="X1573" s="15">
        <f t="shared" si="320"/>
        <v>0</v>
      </c>
      <c r="Y1573" s="15">
        <f t="shared" si="321"/>
        <v>0</v>
      </c>
      <c r="Z1573" s="15">
        <f t="shared" si="322"/>
        <v>0</v>
      </c>
      <c r="AA1573" s="15">
        <f t="shared" si="323"/>
        <v>0</v>
      </c>
    </row>
    <row r="1574" spans="1:27" x14ac:dyDescent="0.25">
      <c r="A1574" t="s">
        <v>12</v>
      </c>
      <c r="B1574" t="s">
        <v>1922</v>
      </c>
      <c r="C1574">
        <v>30113006636463</v>
      </c>
      <c r="D1574" t="s">
        <v>1923</v>
      </c>
      <c r="E1574" t="s">
        <v>1924</v>
      </c>
      <c r="F1574">
        <v>2008</v>
      </c>
      <c r="G1574" t="s">
        <v>5288</v>
      </c>
      <c r="H1574" t="s">
        <v>5289</v>
      </c>
      <c r="I1574">
        <v>14</v>
      </c>
      <c r="J1574">
        <v>12</v>
      </c>
      <c r="K1574">
        <v>8</v>
      </c>
      <c r="L1574">
        <v>9</v>
      </c>
      <c r="N1574" s="15" t="str">
        <f t="shared" si="312"/>
        <v>2018</v>
      </c>
      <c r="O1574" s="15" t="str">
        <f t="shared" si="313"/>
        <v>06</v>
      </c>
      <c r="P1574" s="15">
        <f t="shared" si="314"/>
        <v>201806</v>
      </c>
      <c r="Q1574" s="15">
        <f t="shared" si="324"/>
        <v>202010</v>
      </c>
      <c r="R1574" s="15">
        <f t="shared" si="315"/>
        <v>26</v>
      </c>
      <c r="S1574" s="15">
        <f t="shared" si="316"/>
        <v>17</v>
      </c>
      <c r="T1574" s="16">
        <f t="shared" si="317"/>
        <v>2.4166666666666665</v>
      </c>
      <c r="U1574" s="16">
        <f t="shared" si="318"/>
        <v>10.758620689655173</v>
      </c>
      <c r="W1574" s="15">
        <f t="shared" si="319"/>
        <v>1</v>
      </c>
      <c r="X1574" s="15">
        <f t="shared" si="320"/>
        <v>0</v>
      </c>
      <c r="Y1574" s="15">
        <f t="shared" si="321"/>
        <v>0</v>
      </c>
      <c r="Z1574" s="15">
        <f t="shared" si="322"/>
        <v>0</v>
      </c>
      <c r="AA1574" s="15">
        <f t="shared" si="323"/>
        <v>0</v>
      </c>
    </row>
    <row r="1575" spans="1:27" x14ac:dyDescent="0.25">
      <c r="A1575" t="s">
        <v>12</v>
      </c>
      <c r="B1575" t="s">
        <v>1922</v>
      </c>
      <c r="C1575">
        <v>30113005998260</v>
      </c>
      <c r="D1575" t="s">
        <v>2181</v>
      </c>
      <c r="E1575" t="s">
        <v>2182</v>
      </c>
      <c r="F1575">
        <v>2014</v>
      </c>
      <c r="G1575" t="s">
        <v>2183</v>
      </c>
      <c r="H1575" t="s">
        <v>2184</v>
      </c>
      <c r="I1575">
        <v>34</v>
      </c>
      <c r="J1575">
        <v>14</v>
      </c>
      <c r="K1575">
        <v>7</v>
      </c>
      <c r="L1575">
        <v>1</v>
      </c>
      <c r="N1575" s="15" t="str">
        <f t="shared" si="312"/>
        <v>2014</v>
      </c>
      <c r="O1575" s="15" t="str">
        <f t="shared" si="313"/>
        <v>09</v>
      </c>
      <c r="P1575" s="15">
        <f t="shared" si="314"/>
        <v>201409</v>
      </c>
      <c r="Q1575" s="15">
        <f t="shared" si="324"/>
        <v>202010</v>
      </c>
      <c r="R1575" s="15">
        <f t="shared" si="315"/>
        <v>48</v>
      </c>
      <c r="S1575" s="15">
        <f t="shared" si="316"/>
        <v>8</v>
      </c>
      <c r="T1575" s="16">
        <f t="shared" si="317"/>
        <v>6.166666666666667</v>
      </c>
      <c r="U1575" s="16">
        <f t="shared" si="318"/>
        <v>7.7837837837837833</v>
      </c>
      <c r="W1575" s="15">
        <f t="shared" si="319"/>
        <v>1</v>
      </c>
      <c r="X1575" s="15">
        <f t="shared" si="320"/>
        <v>0</v>
      </c>
      <c r="Y1575" s="15">
        <f t="shared" si="321"/>
        <v>0</v>
      </c>
      <c r="Z1575" s="15">
        <f t="shared" si="322"/>
        <v>0</v>
      </c>
      <c r="AA1575" s="15">
        <f t="shared" si="323"/>
        <v>0</v>
      </c>
    </row>
    <row r="1576" spans="1:27" x14ac:dyDescent="0.25">
      <c r="A1576" t="s">
        <v>12</v>
      </c>
      <c r="B1576" t="s">
        <v>5094</v>
      </c>
      <c r="C1576">
        <v>30113006733914</v>
      </c>
      <c r="D1576" t="s">
        <v>6117</v>
      </c>
      <c r="E1576" t="s">
        <v>5096</v>
      </c>
      <c r="F1576">
        <v>2018</v>
      </c>
      <c r="G1576" t="s">
        <v>6118</v>
      </c>
      <c r="H1576" t="s">
        <v>6119</v>
      </c>
      <c r="I1576">
        <v>15</v>
      </c>
      <c r="J1576">
        <v>3</v>
      </c>
      <c r="K1576">
        <v>12</v>
      </c>
      <c r="L1576">
        <v>3</v>
      </c>
      <c r="N1576" s="15" t="str">
        <f t="shared" si="312"/>
        <v>2019</v>
      </c>
      <c r="O1576" s="15" t="str">
        <f t="shared" si="313"/>
        <v>03</v>
      </c>
      <c r="P1576" s="15">
        <f t="shared" si="314"/>
        <v>201903</v>
      </c>
      <c r="Q1576" s="15">
        <f t="shared" si="324"/>
        <v>202010</v>
      </c>
      <c r="R1576" s="15">
        <f t="shared" si="315"/>
        <v>18</v>
      </c>
      <c r="S1576" s="15">
        <f t="shared" si="316"/>
        <v>15</v>
      </c>
      <c r="T1576" s="16">
        <f t="shared" si="317"/>
        <v>1.6666666666666667</v>
      </c>
      <c r="U1576" s="16">
        <f t="shared" si="318"/>
        <v>10.799999999999999</v>
      </c>
      <c r="W1576" s="15">
        <f t="shared" si="319"/>
        <v>0</v>
      </c>
      <c r="X1576" s="15">
        <f t="shared" si="320"/>
        <v>0</v>
      </c>
      <c r="Y1576" s="15">
        <f t="shared" si="321"/>
        <v>0</v>
      </c>
      <c r="Z1576" s="15">
        <f t="shared" si="322"/>
        <v>0</v>
      </c>
      <c r="AA1576" s="15">
        <f t="shared" si="323"/>
        <v>0</v>
      </c>
    </row>
    <row r="1577" spans="1:27" x14ac:dyDescent="0.25">
      <c r="A1577" t="s">
        <v>12</v>
      </c>
      <c r="B1577" t="s">
        <v>1966</v>
      </c>
      <c r="C1577">
        <v>30113006645175</v>
      </c>
      <c r="D1577" t="s">
        <v>5568</v>
      </c>
      <c r="E1577" t="s">
        <v>5569</v>
      </c>
      <c r="F1577">
        <v>2018</v>
      </c>
      <c r="G1577" t="s">
        <v>5570</v>
      </c>
      <c r="H1577" t="s">
        <v>5571</v>
      </c>
      <c r="I1577">
        <v>26</v>
      </c>
      <c r="J1577">
        <v>5</v>
      </c>
      <c r="K1577">
        <v>15</v>
      </c>
      <c r="L1577">
        <v>3</v>
      </c>
      <c r="N1577" s="15" t="str">
        <f t="shared" si="312"/>
        <v>2018</v>
      </c>
      <c r="O1577" s="15" t="str">
        <f t="shared" si="313"/>
        <v>10</v>
      </c>
      <c r="P1577" s="15">
        <f t="shared" si="314"/>
        <v>201810</v>
      </c>
      <c r="Q1577" s="15">
        <f t="shared" si="324"/>
        <v>202010</v>
      </c>
      <c r="R1577" s="15">
        <f t="shared" si="315"/>
        <v>31</v>
      </c>
      <c r="S1577" s="15">
        <f t="shared" si="316"/>
        <v>18</v>
      </c>
      <c r="T1577" s="16">
        <f t="shared" si="317"/>
        <v>2.0833333333333335</v>
      </c>
      <c r="U1577" s="16">
        <f t="shared" si="318"/>
        <v>14.879999999999999</v>
      </c>
      <c r="W1577" s="15">
        <f t="shared" si="319"/>
        <v>1</v>
      </c>
      <c r="X1577" s="15">
        <f t="shared" si="320"/>
        <v>0</v>
      </c>
      <c r="Y1577" s="15">
        <f t="shared" si="321"/>
        <v>0</v>
      </c>
      <c r="Z1577" s="15">
        <f t="shared" si="322"/>
        <v>0</v>
      </c>
      <c r="AA1577" s="15">
        <f t="shared" si="323"/>
        <v>0</v>
      </c>
    </row>
    <row r="1578" spans="1:27" x14ac:dyDescent="0.25">
      <c r="A1578" t="s">
        <v>12</v>
      </c>
      <c r="B1578" t="s">
        <v>6903</v>
      </c>
      <c r="C1578">
        <v>30113006839596</v>
      </c>
      <c r="D1578" t="s">
        <v>6904</v>
      </c>
      <c r="E1578" t="s">
        <v>6905</v>
      </c>
      <c r="F1578">
        <v>2019</v>
      </c>
      <c r="G1578" t="s">
        <v>6906</v>
      </c>
      <c r="H1578" t="s">
        <v>6907</v>
      </c>
      <c r="I1578">
        <v>5</v>
      </c>
      <c r="J1578">
        <v>1</v>
      </c>
      <c r="K1578">
        <v>3</v>
      </c>
      <c r="L1578">
        <v>1</v>
      </c>
      <c r="N1578" s="15" t="str">
        <f t="shared" si="312"/>
        <v>2019</v>
      </c>
      <c r="O1578" s="15" t="str">
        <f t="shared" si="313"/>
        <v>10</v>
      </c>
      <c r="P1578" s="15">
        <f t="shared" si="314"/>
        <v>201910</v>
      </c>
      <c r="Q1578" s="15">
        <f t="shared" si="324"/>
        <v>202005</v>
      </c>
      <c r="R1578" s="15">
        <f t="shared" si="315"/>
        <v>6</v>
      </c>
      <c r="S1578" s="15">
        <f t="shared" si="316"/>
        <v>4</v>
      </c>
      <c r="T1578" s="16">
        <f t="shared" si="317"/>
        <v>1.0833333333333333</v>
      </c>
      <c r="U1578" s="16">
        <f t="shared" si="318"/>
        <v>5.5384615384615392</v>
      </c>
      <c r="W1578" s="15">
        <f t="shared" si="319"/>
        <v>0</v>
      </c>
      <c r="X1578" s="15">
        <f t="shared" si="320"/>
        <v>1</v>
      </c>
      <c r="Y1578" s="15">
        <f t="shared" si="321"/>
        <v>1</v>
      </c>
      <c r="Z1578" s="15">
        <f t="shared" si="322"/>
        <v>1</v>
      </c>
      <c r="AA1578" s="15">
        <f t="shared" si="323"/>
        <v>0</v>
      </c>
    </row>
    <row r="1579" spans="1:27" x14ac:dyDescent="0.25">
      <c r="A1579" t="s">
        <v>12</v>
      </c>
      <c r="B1579" t="s">
        <v>6273</v>
      </c>
      <c r="C1579">
        <v>30113006747997</v>
      </c>
      <c r="D1579" t="s">
        <v>6274</v>
      </c>
      <c r="E1579" t="s">
        <v>6275</v>
      </c>
      <c r="F1579">
        <v>2019</v>
      </c>
      <c r="G1579" t="s">
        <v>6276</v>
      </c>
      <c r="H1579" t="s">
        <v>6277</v>
      </c>
      <c r="I1579">
        <v>7</v>
      </c>
      <c r="J1579">
        <v>2</v>
      </c>
      <c r="K1579">
        <v>7</v>
      </c>
      <c r="L1579">
        <v>1</v>
      </c>
      <c r="N1579" s="15" t="str">
        <f t="shared" si="312"/>
        <v>2019</v>
      </c>
      <c r="O1579" s="15" t="str">
        <f t="shared" si="313"/>
        <v>05</v>
      </c>
      <c r="P1579" s="15">
        <f t="shared" si="314"/>
        <v>201905</v>
      </c>
      <c r="Q1579" s="15">
        <f t="shared" si="324"/>
        <v>202001</v>
      </c>
      <c r="R1579" s="15">
        <f t="shared" si="315"/>
        <v>9</v>
      </c>
      <c r="S1579" s="15">
        <f t="shared" si="316"/>
        <v>8</v>
      </c>
      <c r="T1579" s="16">
        <f t="shared" si="317"/>
        <v>1.5</v>
      </c>
      <c r="U1579" s="16">
        <f t="shared" si="318"/>
        <v>6</v>
      </c>
      <c r="W1579" s="15">
        <f t="shared" si="319"/>
        <v>0</v>
      </c>
      <c r="X1579" s="15">
        <f t="shared" si="320"/>
        <v>1</v>
      </c>
      <c r="Y1579" s="15">
        <f t="shared" si="321"/>
        <v>1</v>
      </c>
      <c r="Z1579" s="15">
        <f t="shared" si="322"/>
        <v>0</v>
      </c>
      <c r="AA1579" s="15">
        <f t="shared" si="323"/>
        <v>0</v>
      </c>
    </row>
    <row r="1580" spans="1:27" x14ac:dyDescent="0.25">
      <c r="A1580" t="s">
        <v>12</v>
      </c>
      <c r="B1580" t="s">
        <v>4822</v>
      </c>
      <c r="C1580">
        <v>30113006586486</v>
      </c>
      <c r="D1580" t="s">
        <v>4823</v>
      </c>
      <c r="E1580" t="s">
        <v>4824</v>
      </c>
      <c r="F1580">
        <v>2017</v>
      </c>
      <c r="G1580" t="s">
        <v>4825</v>
      </c>
      <c r="H1580" t="s">
        <v>4826</v>
      </c>
      <c r="I1580">
        <v>32</v>
      </c>
      <c r="J1580">
        <v>4</v>
      </c>
      <c r="K1580">
        <v>14</v>
      </c>
      <c r="L1580">
        <v>1</v>
      </c>
      <c r="N1580" s="15" t="str">
        <f t="shared" si="312"/>
        <v>2017</v>
      </c>
      <c r="O1580" s="15" t="str">
        <f t="shared" si="313"/>
        <v>12</v>
      </c>
      <c r="P1580" s="15">
        <f t="shared" si="314"/>
        <v>201712</v>
      </c>
      <c r="Q1580" s="15">
        <f t="shared" si="324"/>
        <v>202010</v>
      </c>
      <c r="R1580" s="15">
        <f t="shared" si="315"/>
        <v>36</v>
      </c>
      <c r="S1580" s="15">
        <f t="shared" si="316"/>
        <v>15</v>
      </c>
      <c r="T1580" s="16">
        <f t="shared" si="317"/>
        <v>2.9166666666666665</v>
      </c>
      <c r="U1580" s="16">
        <f t="shared" si="318"/>
        <v>12.342857142857143</v>
      </c>
      <c r="W1580" s="15">
        <f t="shared" si="319"/>
        <v>1</v>
      </c>
      <c r="X1580" s="15">
        <f t="shared" si="320"/>
        <v>0</v>
      </c>
      <c r="Y1580" s="15">
        <f t="shared" si="321"/>
        <v>0</v>
      </c>
      <c r="Z1580" s="15">
        <f t="shared" si="322"/>
        <v>0</v>
      </c>
      <c r="AA1580" s="15">
        <f t="shared" si="323"/>
        <v>0</v>
      </c>
    </row>
    <row r="1581" spans="1:27" x14ac:dyDescent="0.25">
      <c r="A1581" t="s">
        <v>12</v>
      </c>
      <c r="B1581" t="s">
        <v>4822</v>
      </c>
      <c r="C1581">
        <v>30113006606656</v>
      </c>
      <c r="D1581" t="s">
        <v>5087</v>
      </c>
      <c r="E1581" t="s">
        <v>5088</v>
      </c>
      <c r="F1581">
        <v>2018</v>
      </c>
      <c r="G1581" t="s">
        <v>5089</v>
      </c>
      <c r="H1581" t="s">
        <v>5090</v>
      </c>
      <c r="I1581">
        <v>20</v>
      </c>
      <c r="J1581">
        <v>6</v>
      </c>
      <c r="K1581">
        <v>7</v>
      </c>
      <c r="L1581">
        <v>6</v>
      </c>
      <c r="N1581" s="15" t="str">
        <f t="shared" si="312"/>
        <v>2018</v>
      </c>
      <c r="O1581" s="15" t="str">
        <f t="shared" si="313"/>
        <v>03</v>
      </c>
      <c r="P1581" s="15">
        <f t="shared" si="314"/>
        <v>201803</v>
      </c>
      <c r="Q1581" s="15">
        <f t="shared" si="324"/>
        <v>202010</v>
      </c>
      <c r="R1581" s="15">
        <f t="shared" si="315"/>
        <v>26</v>
      </c>
      <c r="S1581" s="15">
        <f t="shared" si="316"/>
        <v>13</v>
      </c>
      <c r="T1581" s="16">
        <f t="shared" si="317"/>
        <v>2.6666666666666665</v>
      </c>
      <c r="U1581" s="16">
        <f t="shared" si="318"/>
        <v>9.75</v>
      </c>
      <c r="W1581" s="15">
        <f t="shared" si="319"/>
        <v>1</v>
      </c>
      <c r="X1581" s="15">
        <f t="shared" si="320"/>
        <v>0</v>
      </c>
      <c r="Y1581" s="15">
        <f t="shared" si="321"/>
        <v>0</v>
      </c>
      <c r="Z1581" s="15">
        <f t="shared" si="322"/>
        <v>0</v>
      </c>
      <c r="AA1581" s="15">
        <f t="shared" si="323"/>
        <v>0</v>
      </c>
    </row>
    <row r="1582" spans="1:27" x14ac:dyDescent="0.25">
      <c r="A1582" t="s">
        <v>12</v>
      </c>
      <c r="B1582" t="s">
        <v>4822</v>
      </c>
      <c r="C1582">
        <v>30113006631464</v>
      </c>
      <c r="D1582" t="s">
        <v>5328</v>
      </c>
      <c r="E1582" t="s">
        <v>5088</v>
      </c>
      <c r="F1582">
        <v>2018</v>
      </c>
      <c r="G1582" t="s">
        <v>5329</v>
      </c>
      <c r="H1582" t="s">
        <v>5330</v>
      </c>
      <c r="I1582">
        <v>22</v>
      </c>
      <c r="J1582">
        <v>2</v>
      </c>
      <c r="K1582">
        <v>10</v>
      </c>
      <c r="L1582">
        <v>1</v>
      </c>
      <c r="N1582" s="15" t="str">
        <f t="shared" si="312"/>
        <v>2018</v>
      </c>
      <c r="O1582" s="15" t="str">
        <f t="shared" si="313"/>
        <v>06</v>
      </c>
      <c r="P1582" s="15">
        <f t="shared" si="314"/>
        <v>201806</v>
      </c>
      <c r="Q1582" s="15">
        <f t="shared" si="324"/>
        <v>202010</v>
      </c>
      <c r="R1582" s="15">
        <f t="shared" si="315"/>
        <v>24</v>
      </c>
      <c r="S1582" s="15">
        <f t="shared" si="316"/>
        <v>11</v>
      </c>
      <c r="T1582" s="16">
        <f t="shared" si="317"/>
        <v>2.4166666666666665</v>
      </c>
      <c r="U1582" s="16">
        <f t="shared" si="318"/>
        <v>9.931034482758621</v>
      </c>
      <c r="W1582" s="15">
        <f t="shared" si="319"/>
        <v>1</v>
      </c>
      <c r="X1582" s="15">
        <f t="shared" si="320"/>
        <v>0</v>
      </c>
      <c r="Y1582" s="15">
        <f t="shared" si="321"/>
        <v>0</v>
      </c>
      <c r="Z1582" s="15">
        <f t="shared" si="322"/>
        <v>0</v>
      </c>
      <c r="AA1582" s="15">
        <f t="shared" si="323"/>
        <v>0</v>
      </c>
    </row>
    <row r="1583" spans="1:27" x14ac:dyDescent="0.25">
      <c r="A1583" t="s">
        <v>12</v>
      </c>
      <c r="B1583" t="s">
        <v>4822</v>
      </c>
      <c r="C1583">
        <v>30113006795459</v>
      </c>
      <c r="D1583" t="s">
        <v>5681</v>
      </c>
      <c r="E1583" t="s">
        <v>5088</v>
      </c>
      <c r="F1583">
        <v>2018</v>
      </c>
      <c r="G1583" t="s">
        <v>5682</v>
      </c>
      <c r="H1583" t="s">
        <v>5683</v>
      </c>
      <c r="I1583">
        <v>20</v>
      </c>
      <c r="J1583">
        <v>4</v>
      </c>
      <c r="K1583">
        <v>15</v>
      </c>
      <c r="L1583">
        <v>4</v>
      </c>
      <c r="N1583" s="15" t="str">
        <f t="shared" si="312"/>
        <v>2018</v>
      </c>
      <c r="O1583" s="15" t="str">
        <f t="shared" si="313"/>
        <v>11</v>
      </c>
      <c r="P1583" s="15">
        <f t="shared" si="314"/>
        <v>201811</v>
      </c>
      <c r="Q1583" s="15">
        <f t="shared" si="324"/>
        <v>202010</v>
      </c>
      <c r="R1583" s="15">
        <f t="shared" si="315"/>
        <v>24</v>
      </c>
      <c r="S1583" s="15">
        <f t="shared" si="316"/>
        <v>19</v>
      </c>
      <c r="T1583" s="16">
        <f t="shared" si="317"/>
        <v>2</v>
      </c>
      <c r="U1583" s="16">
        <f t="shared" si="318"/>
        <v>12</v>
      </c>
      <c r="W1583" s="15">
        <f t="shared" si="319"/>
        <v>1</v>
      </c>
      <c r="X1583" s="15">
        <f t="shared" si="320"/>
        <v>0</v>
      </c>
      <c r="Y1583" s="15">
        <f t="shared" si="321"/>
        <v>0</v>
      </c>
      <c r="Z1583" s="15">
        <f t="shared" si="322"/>
        <v>0</v>
      </c>
      <c r="AA1583" s="15">
        <f t="shared" si="323"/>
        <v>0</v>
      </c>
    </row>
    <row r="1584" spans="1:27" x14ac:dyDescent="0.25">
      <c r="A1584" t="s">
        <v>12</v>
      </c>
      <c r="B1584" t="s">
        <v>4822</v>
      </c>
      <c r="C1584">
        <v>30113006835347</v>
      </c>
      <c r="D1584" t="s">
        <v>7347</v>
      </c>
      <c r="E1584" t="s">
        <v>7348</v>
      </c>
      <c r="F1584">
        <v>2020</v>
      </c>
      <c r="G1584" t="s">
        <v>7349</v>
      </c>
      <c r="H1584" t="s">
        <v>7350</v>
      </c>
      <c r="I1584">
        <v>5</v>
      </c>
      <c r="J1584">
        <v>1</v>
      </c>
      <c r="N1584" s="15" t="str">
        <f t="shared" si="312"/>
        <v>2020</v>
      </c>
      <c r="O1584" s="15" t="str">
        <f t="shared" si="313"/>
        <v>03</v>
      </c>
      <c r="P1584" s="15">
        <f t="shared" si="314"/>
        <v>202003</v>
      </c>
      <c r="Q1584" s="15">
        <f t="shared" si="324"/>
        <v>202010</v>
      </c>
      <c r="R1584" s="15">
        <f t="shared" si="315"/>
        <v>6</v>
      </c>
      <c r="S1584" s="15">
        <f t="shared" si="316"/>
        <v>0</v>
      </c>
      <c r="T1584" s="16">
        <f t="shared" si="317"/>
        <v>0.66666666666666663</v>
      </c>
      <c r="U1584" s="16">
        <f t="shared" si="318"/>
        <v>6</v>
      </c>
      <c r="W1584" s="15">
        <f t="shared" si="319"/>
        <v>0</v>
      </c>
      <c r="X1584" s="15">
        <f t="shared" si="320"/>
        <v>0</v>
      </c>
      <c r="Y1584" s="15">
        <f t="shared" si="321"/>
        <v>1</v>
      </c>
      <c r="Z1584" s="15">
        <f t="shared" si="322"/>
        <v>1</v>
      </c>
      <c r="AA1584" s="15">
        <f t="shared" si="323"/>
        <v>0</v>
      </c>
    </row>
    <row r="1585" spans="1:27" x14ac:dyDescent="0.25">
      <c r="A1585" t="s">
        <v>12</v>
      </c>
      <c r="B1585" t="s">
        <v>4546</v>
      </c>
      <c r="C1585">
        <v>30113006731629</v>
      </c>
      <c r="D1585" t="s">
        <v>6059</v>
      </c>
      <c r="F1585">
        <v>2018</v>
      </c>
      <c r="G1585" t="s">
        <v>6060</v>
      </c>
      <c r="H1585" t="s">
        <v>6061</v>
      </c>
      <c r="I1585">
        <v>16</v>
      </c>
      <c r="J1585">
        <v>3</v>
      </c>
      <c r="K1585">
        <v>13</v>
      </c>
      <c r="L1585">
        <v>2</v>
      </c>
      <c r="N1585" s="15" t="str">
        <f t="shared" si="312"/>
        <v>2019</v>
      </c>
      <c r="O1585" s="15" t="str">
        <f t="shared" si="313"/>
        <v>03</v>
      </c>
      <c r="P1585" s="15">
        <f t="shared" si="314"/>
        <v>201903</v>
      </c>
      <c r="Q1585" s="15">
        <f t="shared" si="324"/>
        <v>202010</v>
      </c>
      <c r="R1585" s="15">
        <f t="shared" si="315"/>
        <v>19</v>
      </c>
      <c r="S1585" s="15">
        <f t="shared" si="316"/>
        <v>15</v>
      </c>
      <c r="T1585" s="16">
        <f t="shared" si="317"/>
        <v>1.6666666666666667</v>
      </c>
      <c r="U1585" s="16">
        <f t="shared" si="318"/>
        <v>11.4</v>
      </c>
      <c r="W1585" s="15">
        <f t="shared" si="319"/>
        <v>0</v>
      </c>
      <c r="X1585" s="15">
        <f t="shared" si="320"/>
        <v>0</v>
      </c>
      <c r="Y1585" s="15">
        <f t="shared" si="321"/>
        <v>0</v>
      </c>
      <c r="Z1585" s="15">
        <f t="shared" si="322"/>
        <v>0</v>
      </c>
      <c r="AA1585" s="15">
        <f t="shared" si="323"/>
        <v>0</v>
      </c>
    </row>
    <row r="1586" spans="1:27" x14ac:dyDescent="0.25">
      <c r="A1586" t="s">
        <v>12</v>
      </c>
      <c r="B1586" t="s">
        <v>7782</v>
      </c>
      <c r="C1586">
        <v>30113006960848</v>
      </c>
      <c r="D1586" t="s">
        <v>7783</v>
      </c>
      <c r="E1586" t="s">
        <v>7784</v>
      </c>
      <c r="F1586">
        <v>2020</v>
      </c>
      <c r="G1586" t="s">
        <v>7785</v>
      </c>
      <c r="H1586" t="s">
        <v>7786</v>
      </c>
      <c r="I1586">
        <v>4</v>
      </c>
      <c r="J1586">
        <v>0</v>
      </c>
      <c r="N1586" s="15" t="str">
        <f t="shared" si="312"/>
        <v>2020</v>
      </c>
      <c r="O1586" s="15" t="str">
        <f t="shared" si="313"/>
        <v>09</v>
      </c>
      <c r="P1586" s="15">
        <f t="shared" si="314"/>
        <v>202009</v>
      </c>
      <c r="Q1586" s="15">
        <f t="shared" si="324"/>
        <v>202011</v>
      </c>
      <c r="R1586" s="15">
        <f t="shared" si="315"/>
        <v>4</v>
      </c>
      <c r="S1586" s="15">
        <f t="shared" si="316"/>
        <v>0</v>
      </c>
      <c r="T1586" s="16">
        <f t="shared" si="317"/>
        <v>0.16666666666666666</v>
      </c>
      <c r="U1586" s="16">
        <f t="shared" si="318"/>
        <v>4</v>
      </c>
      <c r="W1586" s="15">
        <f t="shared" si="319"/>
        <v>0</v>
      </c>
      <c r="X1586" s="15">
        <f t="shared" si="320"/>
        <v>0</v>
      </c>
      <c r="Y1586" s="15">
        <f t="shared" si="321"/>
        <v>1</v>
      </c>
      <c r="Z1586" s="15">
        <f t="shared" si="322"/>
        <v>1</v>
      </c>
      <c r="AA1586" s="15">
        <f t="shared" si="323"/>
        <v>0</v>
      </c>
    </row>
    <row r="1587" spans="1:27" x14ac:dyDescent="0.25">
      <c r="A1587" t="s">
        <v>12</v>
      </c>
      <c r="B1587" t="s">
        <v>7782</v>
      </c>
      <c r="C1587">
        <v>30113006944545</v>
      </c>
      <c r="D1587" t="s">
        <v>7783</v>
      </c>
      <c r="E1587" t="s">
        <v>7784</v>
      </c>
      <c r="F1587">
        <v>2020</v>
      </c>
      <c r="G1587" t="s">
        <v>7817</v>
      </c>
      <c r="H1587" t="s">
        <v>7818</v>
      </c>
      <c r="I1587">
        <v>4</v>
      </c>
      <c r="J1587">
        <v>0</v>
      </c>
      <c r="N1587" s="15" t="str">
        <f t="shared" si="312"/>
        <v>2020</v>
      </c>
      <c r="O1587" s="15" t="str">
        <f t="shared" si="313"/>
        <v>08</v>
      </c>
      <c r="P1587" s="15">
        <f t="shared" si="314"/>
        <v>202008</v>
      </c>
      <c r="Q1587" s="15">
        <f t="shared" si="324"/>
        <v>202010</v>
      </c>
      <c r="R1587" s="15">
        <f t="shared" si="315"/>
        <v>4</v>
      </c>
      <c r="S1587" s="15">
        <f t="shared" si="316"/>
        <v>0</v>
      </c>
      <c r="T1587" s="16">
        <f t="shared" si="317"/>
        <v>0.25</v>
      </c>
      <c r="U1587" s="16">
        <f t="shared" si="318"/>
        <v>4</v>
      </c>
      <c r="W1587" s="15">
        <f t="shared" si="319"/>
        <v>0</v>
      </c>
      <c r="X1587" s="15">
        <f t="shared" si="320"/>
        <v>0</v>
      </c>
      <c r="Y1587" s="15">
        <f t="shared" si="321"/>
        <v>1</v>
      </c>
      <c r="Z1587" s="15">
        <f t="shared" si="322"/>
        <v>1</v>
      </c>
      <c r="AA1587" s="15">
        <f t="shared" si="323"/>
        <v>0</v>
      </c>
    </row>
    <row r="1588" spans="1:27" x14ac:dyDescent="0.25">
      <c r="A1588" t="s">
        <v>12</v>
      </c>
      <c r="B1588" t="s">
        <v>4097</v>
      </c>
      <c r="C1588">
        <v>30113006946284</v>
      </c>
      <c r="D1588" t="s">
        <v>7888</v>
      </c>
      <c r="E1588" t="s">
        <v>7889</v>
      </c>
      <c r="F1588">
        <v>2020</v>
      </c>
      <c r="G1588" t="s">
        <v>7890</v>
      </c>
      <c r="H1588" t="s">
        <v>7891</v>
      </c>
      <c r="I1588">
        <v>1</v>
      </c>
      <c r="J1588">
        <v>0</v>
      </c>
      <c r="N1588" s="15" t="str">
        <f t="shared" si="312"/>
        <v>2020</v>
      </c>
      <c r="O1588" s="15" t="str">
        <f t="shared" si="313"/>
        <v>08</v>
      </c>
      <c r="P1588" s="15">
        <f t="shared" si="314"/>
        <v>202008</v>
      </c>
      <c r="Q1588" s="15">
        <f t="shared" si="324"/>
        <v>202011</v>
      </c>
      <c r="R1588" s="15">
        <f t="shared" si="315"/>
        <v>1</v>
      </c>
      <c r="S1588" s="15">
        <f t="shared" si="316"/>
        <v>0</v>
      </c>
      <c r="T1588" s="16">
        <f t="shared" si="317"/>
        <v>0.25</v>
      </c>
      <c r="U1588" s="16">
        <f t="shared" si="318"/>
        <v>1</v>
      </c>
      <c r="W1588" s="15">
        <f t="shared" si="319"/>
        <v>0</v>
      </c>
      <c r="X1588" s="15">
        <f t="shared" si="320"/>
        <v>0</v>
      </c>
      <c r="Y1588" s="15">
        <f t="shared" si="321"/>
        <v>1</v>
      </c>
      <c r="Z1588" s="15">
        <f t="shared" si="322"/>
        <v>1</v>
      </c>
      <c r="AA1588" s="15">
        <f t="shared" si="323"/>
        <v>0</v>
      </c>
    </row>
    <row r="1589" spans="1:27" x14ac:dyDescent="0.25">
      <c r="A1589" t="s">
        <v>12</v>
      </c>
      <c r="B1589" t="s">
        <v>6463</v>
      </c>
      <c r="C1589">
        <v>30113006773571</v>
      </c>
      <c r="D1589" t="s">
        <v>6464</v>
      </c>
      <c r="E1589" t="s">
        <v>6465</v>
      </c>
      <c r="F1589">
        <v>2019</v>
      </c>
      <c r="G1589" t="s">
        <v>6466</v>
      </c>
      <c r="H1589" t="s">
        <v>6467</v>
      </c>
      <c r="I1589">
        <v>5</v>
      </c>
      <c r="J1589">
        <v>1</v>
      </c>
      <c r="K1589">
        <v>4</v>
      </c>
      <c r="L1589">
        <v>1</v>
      </c>
      <c r="N1589" s="15" t="str">
        <f t="shared" si="312"/>
        <v>2019</v>
      </c>
      <c r="O1589" s="15" t="str">
        <f t="shared" si="313"/>
        <v>07</v>
      </c>
      <c r="P1589" s="15">
        <f t="shared" si="314"/>
        <v>201907</v>
      </c>
      <c r="Q1589" s="15">
        <f t="shared" si="324"/>
        <v>202008</v>
      </c>
      <c r="R1589" s="15">
        <f t="shared" si="315"/>
        <v>6</v>
      </c>
      <c r="S1589" s="15">
        <f t="shared" si="316"/>
        <v>5</v>
      </c>
      <c r="T1589" s="16">
        <f t="shared" si="317"/>
        <v>1.3333333333333333</v>
      </c>
      <c r="U1589" s="16">
        <f t="shared" si="318"/>
        <v>4.5</v>
      </c>
      <c r="W1589" s="15">
        <f t="shared" si="319"/>
        <v>0</v>
      </c>
      <c r="X1589" s="15">
        <f t="shared" si="320"/>
        <v>0</v>
      </c>
      <c r="Y1589" s="15">
        <f t="shared" si="321"/>
        <v>1</v>
      </c>
      <c r="Z1589" s="15">
        <f t="shared" si="322"/>
        <v>1</v>
      </c>
      <c r="AA1589" s="15">
        <f t="shared" si="323"/>
        <v>0</v>
      </c>
    </row>
    <row r="1590" spans="1:27" x14ac:dyDescent="0.25">
      <c r="A1590" t="s">
        <v>12</v>
      </c>
      <c r="B1590" t="s">
        <v>154</v>
      </c>
      <c r="C1590">
        <v>30113006853357</v>
      </c>
      <c r="D1590" t="s">
        <v>441</v>
      </c>
      <c r="E1590" t="s">
        <v>442</v>
      </c>
      <c r="F1590">
        <v>2004</v>
      </c>
      <c r="G1590" t="s">
        <v>6873</v>
      </c>
      <c r="H1590" t="s">
        <v>6874</v>
      </c>
      <c r="I1590">
        <v>1</v>
      </c>
      <c r="J1590">
        <v>1</v>
      </c>
      <c r="K1590">
        <v>1</v>
      </c>
      <c r="L1590">
        <v>1</v>
      </c>
      <c r="N1590" s="15" t="str">
        <f t="shared" si="312"/>
        <v>2019</v>
      </c>
      <c r="O1590" s="15" t="str">
        <f t="shared" si="313"/>
        <v>11</v>
      </c>
      <c r="P1590" s="15">
        <f t="shared" si="314"/>
        <v>201911</v>
      </c>
      <c r="Q1590" s="15">
        <f t="shared" si="324"/>
        <v>201912</v>
      </c>
      <c r="R1590" s="15">
        <f t="shared" si="315"/>
        <v>2</v>
      </c>
      <c r="S1590" s="15">
        <f t="shared" si="316"/>
        <v>2</v>
      </c>
      <c r="T1590" s="16">
        <f t="shared" si="317"/>
        <v>1</v>
      </c>
      <c r="U1590" s="16">
        <f t="shared" si="318"/>
        <v>2</v>
      </c>
      <c r="W1590" s="15">
        <f t="shared" si="319"/>
        <v>0</v>
      </c>
      <c r="X1590" s="15">
        <f t="shared" si="320"/>
        <v>1</v>
      </c>
      <c r="Y1590" s="15">
        <f t="shared" si="321"/>
        <v>1</v>
      </c>
      <c r="Z1590" s="15">
        <f t="shared" si="322"/>
        <v>1</v>
      </c>
      <c r="AA1590" s="15">
        <f t="shared" si="323"/>
        <v>0</v>
      </c>
    </row>
    <row r="1591" spans="1:27" x14ac:dyDescent="0.25">
      <c r="A1591" t="s">
        <v>12</v>
      </c>
      <c r="B1591" t="s">
        <v>154</v>
      </c>
      <c r="C1591">
        <v>30113005871061</v>
      </c>
      <c r="D1591" t="s">
        <v>1872</v>
      </c>
      <c r="E1591" t="s">
        <v>156</v>
      </c>
      <c r="F1591">
        <v>2004</v>
      </c>
      <c r="G1591" t="s">
        <v>1873</v>
      </c>
      <c r="H1591" t="s">
        <v>1874</v>
      </c>
      <c r="I1591">
        <v>77</v>
      </c>
      <c r="J1591">
        <v>12</v>
      </c>
      <c r="K1591">
        <v>14</v>
      </c>
      <c r="L1591">
        <v>1</v>
      </c>
      <c r="N1591" s="15" t="str">
        <f t="shared" si="312"/>
        <v>2014</v>
      </c>
      <c r="O1591" s="15" t="str">
        <f t="shared" si="313"/>
        <v>04</v>
      </c>
      <c r="P1591" s="15">
        <f t="shared" si="314"/>
        <v>201404</v>
      </c>
      <c r="Q1591" s="15">
        <f t="shared" si="324"/>
        <v>202010</v>
      </c>
      <c r="R1591" s="15">
        <f t="shared" si="315"/>
        <v>89</v>
      </c>
      <c r="S1591" s="15">
        <f t="shared" si="316"/>
        <v>15</v>
      </c>
      <c r="T1591" s="16">
        <f t="shared" si="317"/>
        <v>6.583333333333333</v>
      </c>
      <c r="U1591" s="16">
        <f t="shared" si="318"/>
        <v>13.518987341772153</v>
      </c>
      <c r="W1591" s="15">
        <f t="shared" si="319"/>
        <v>1</v>
      </c>
      <c r="X1591" s="15">
        <f t="shared" si="320"/>
        <v>0</v>
      </c>
      <c r="Y1591" s="15">
        <f t="shared" si="321"/>
        <v>0</v>
      </c>
      <c r="Z1591" s="15">
        <f t="shared" si="322"/>
        <v>0</v>
      </c>
      <c r="AA1591" s="15">
        <f t="shared" si="323"/>
        <v>0</v>
      </c>
    </row>
    <row r="1592" spans="1:27" x14ac:dyDescent="0.25">
      <c r="A1592" t="s">
        <v>12</v>
      </c>
      <c r="B1592" t="s">
        <v>154</v>
      </c>
      <c r="C1592">
        <v>30113006613827</v>
      </c>
      <c r="D1592" t="s">
        <v>5138</v>
      </c>
      <c r="E1592" t="s">
        <v>4648</v>
      </c>
      <c r="F1592">
        <v>2002</v>
      </c>
      <c r="G1592" t="s">
        <v>5139</v>
      </c>
      <c r="H1592" t="s">
        <v>5140</v>
      </c>
      <c r="I1592">
        <v>33</v>
      </c>
      <c r="J1592">
        <v>6</v>
      </c>
      <c r="K1592">
        <v>16</v>
      </c>
      <c r="L1592">
        <v>3</v>
      </c>
      <c r="N1592" s="15" t="str">
        <f t="shared" si="312"/>
        <v>2018</v>
      </c>
      <c r="O1592" s="15" t="str">
        <f t="shared" si="313"/>
        <v>04</v>
      </c>
      <c r="P1592" s="15">
        <f t="shared" si="314"/>
        <v>201804</v>
      </c>
      <c r="Q1592" s="15">
        <f t="shared" si="324"/>
        <v>202010</v>
      </c>
      <c r="R1592" s="15">
        <f t="shared" si="315"/>
        <v>39</v>
      </c>
      <c r="S1592" s="15">
        <f t="shared" si="316"/>
        <v>19</v>
      </c>
      <c r="T1592" s="16">
        <f t="shared" si="317"/>
        <v>2.5833333333333335</v>
      </c>
      <c r="U1592" s="16">
        <f t="shared" si="318"/>
        <v>15.096774193548386</v>
      </c>
      <c r="W1592" s="15">
        <f t="shared" si="319"/>
        <v>1</v>
      </c>
      <c r="X1592" s="15">
        <f t="shared" si="320"/>
        <v>0</v>
      </c>
      <c r="Y1592" s="15">
        <f t="shared" si="321"/>
        <v>0</v>
      </c>
      <c r="Z1592" s="15">
        <f t="shared" si="322"/>
        <v>0</v>
      </c>
      <c r="AA1592" s="15">
        <f t="shared" si="323"/>
        <v>0</v>
      </c>
    </row>
    <row r="1593" spans="1:27" x14ac:dyDescent="0.25">
      <c r="A1593" t="s">
        <v>12</v>
      </c>
      <c r="B1593" t="s">
        <v>154</v>
      </c>
      <c r="C1593">
        <v>30113006581644</v>
      </c>
      <c r="D1593" t="s">
        <v>4647</v>
      </c>
      <c r="E1593" t="s">
        <v>4648</v>
      </c>
      <c r="F1593">
        <v>2001</v>
      </c>
      <c r="G1593" t="s">
        <v>4649</v>
      </c>
      <c r="H1593" t="s">
        <v>4650</v>
      </c>
      <c r="I1593">
        <v>21</v>
      </c>
      <c r="J1593">
        <v>1</v>
      </c>
      <c r="K1593">
        <v>10</v>
      </c>
      <c r="L1593">
        <v>0</v>
      </c>
      <c r="N1593" s="15" t="str">
        <f t="shared" si="312"/>
        <v>2017</v>
      </c>
      <c r="O1593" s="15" t="str">
        <f t="shared" si="313"/>
        <v>12</v>
      </c>
      <c r="P1593" s="15">
        <f t="shared" si="314"/>
        <v>201712</v>
      </c>
      <c r="Q1593" s="15">
        <f t="shared" si="324"/>
        <v>202009</v>
      </c>
      <c r="R1593" s="15">
        <f t="shared" si="315"/>
        <v>22</v>
      </c>
      <c r="S1593" s="15">
        <f t="shared" si="316"/>
        <v>10</v>
      </c>
      <c r="T1593" s="16">
        <f t="shared" si="317"/>
        <v>2.9166666666666665</v>
      </c>
      <c r="U1593" s="16">
        <f t="shared" si="318"/>
        <v>7.5428571428571436</v>
      </c>
      <c r="W1593" s="15">
        <f t="shared" si="319"/>
        <v>1</v>
      </c>
      <c r="X1593" s="15">
        <f t="shared" si="320"/>
        <v>0</v>
      </c>
      <c r="Y1593" s="15">
        <f t="shared" si="321"/>
        <v>0</v>
      </c>
      <c r="Z1593" s="15">
        <f t="shared" si="322"/>
        <v>0</v>
      </c>
      <c r="AA1593" s="15">
        <f t="shared" si="323"/>
        <v>0</v>
      </c>
    </row>
    <row r="1594" spans="1:27" x14ac:dyDescent="0.25">
      <c r="A1594" t="s">
        <v>12</v>
      </c>
      <c r="B1594" t="s">
        <v>154</v>
      </c>
      <c r="C1594">
        <v>30113006739051</v>
      </c>
      <c r="D1594" t="s">
        <v>4647</v>
      </c>
      <c r="E1594" t="s">
        <v>4648</v>
      </c>
      <c r="F1594">
        <v>2001</v>
      </c>
      <c r="G1594" t="s">
        <v>6033</v>
      </c>
      <c r="H1594" t="s">
        <v>6034</v>
      </c>
      <c r="I1594">
        <v>7</v>
      </c>
      <c r="J1594">
        <v>0</v>
      </c>
      <c r="K1594">
        <v>3</v>
      </c>
      <c r="L1594">
        <v>0</v>
      </c>
      <c r="N1594" s="15" t="str">
        <f t="shared" si="312"/>
        <v>2019</v>
      </c>
      <c r="O1594" s="15" t="str">
        <f t="shared" si="313"/>
        <v>04</v>
      </c>
      <c r="P1594" s="15">
        <f t="shared" si="314"/>
        <v>201904</v>
      </c>
      <c r="Q1594" s="15">
        <f t="shared" si="324"/>
        <v>202009</v>
      </c>
      <c r="R1594" s="15">
        <f t="shared" si="315"/>
        <v>7</v>
      </c>
      <c r="S1594" s="15">
        <f t="shared" si="316"/>
        <v>3</v>
      </c>
      <c r="T1594" s="16">
        <f t="shared" si="317"/>
        <v>1.5833333333333333</v>
      </c>
      <c r="U1594" s="16">
        <f t="shared" si="318"/>
        <v>4.4210526315789478</v>
      </c>
      <c r="W1594" s="15">
        <f t="shared" si="319"/>
        <v>0</v>
      </c>
      <c r="X1594" s="15">
        <f t="shared" si="320"/>
        <v>0</v>
      </c>
      <c r="Y1594" s="15">
        <f t="shared" si="321"/>
        <v>1</v>
      </c>
      <c r="Z1594" s="15">
        <f t="shared" si="322"/>
        <v>1</v>
      </c>
      <c r="AA1594" s="15">
        <f t="shared" si="323"/>
        <v>0</v>
      </c>
    </row>
    <row r="1595" spans="1:27" x14ac:dyDescent="0.25">
      <c r="A1595" t="s">
        <v>12</v>
      </c>
      <c r="B1595" t="s">
        <v>154</v>
      </c>
      <c r="C1595">
        <v>30113006909233</v>
      </c>
      <c r="D1595" t="s">
        <v>7472</v>
      </c>
      <c r="E1595" t="s">
        <v>4648</v>
      </c>
      <c r="F1595">
        <v>2002</v>
      </c>
      <c r="G1595" t="s">
        <v>7202</v>
      </c>
      <c r="H1595" t="s">
        <v>7473</v>
      </c>
      <c r="I1595">
        <v>2</v>
      </c>
      <c r="J1595">
        <v>0</v>
      </c>
      <c r="N1595" s="15" t="str">
        <f t="shared" si="312"/>
        <v>2020</v>
      </c>
      <c r="O1595" s="15" t="str">
        <f t="shared" si="313"/>
        <v>05</v>
      </c>
      <c r="P1595" s="15">
        <f t="shared" si="314"/>
        <v>202005</v>
      </c>
      <c r="Q1595" s="15">
        <f t="shared" si="324"/>
        <v>202010</v>
      </c>
      <c r="R1595" s="15">
        <f t="shared" si="315"/>
        <v>2</v>
      </c>
      <c r="S1595" s="15">
        <f t="shared" si="316"/>
        <v>0</v>
      </c>
      <c r="T1595" s="16">
        <f t="shared" si="317"/>
        <v>0.5</v>
      </c>
      <c r="U1595" s="16">
        <f t="shared" si="318"/>
        <v>2</v>
      </c>
      <c r="W1595" s="15">
        <f t="shared" si="319"/>
        <v>0</v>
      </c>
      <c r="X1595" s="15">
        <f t="shared" si="320"/>
        <v>0</v>
      </c>
      <c r="Y1595" s="15">
        <f t="shared" si="321"/>
        <v>1</v>
      </c>
      <c r="Z1595" s="15">
        <f t="shared" si="322"/>
        <v>1</v>
      </c>
      <c r="AA1595" s="15">
        <f t="shared" si="323"/>
        <v>0</v>
      </c>
    </row>
    <row r="1596" spans="1:27" x14ac:dyDescent="0.25">
      <c r="A1596" t="s">
        <v>12</v>
      </c>
      <c r="B1596" t="s">
        <v>154</v>
      </c>
      <c r="C1596">
        <v>30113003102238</v>
      </c>
      <c r="D1596" t="s">
        <v>450</v>
      </c>
      <c r="E1596" t="s">
        <v>156</v>
      </c>
      <c r="F1596">
        <v>2001</v>
      </c>
      <c r="G1596" t="s">
        <v>451</v>
      </c>
      <c r="H1596" t="s">
        <v>452</v>
      </c>
      <c r="I1596">
        <v>112</v>
      </c>
      <c r="J1596">
        <v>6</v>
      </c>
      <c r="K1596">
        <v>11</v>
      </c>
      <c r="L1596">
        <v>0</v>
      </c>
      <c r="N1596" s="15" t="str">
        <f t="shared" si="312"/>
        <v>2010</v>
      </c>
      <c r="O1596" s="15" t="str">
        <f t="shared" si="313"/>
        <v>07</v>
      </c>
      <c r="P1596" s="15">
        <f t="shared" si="314"/>
        <v>201007</v>
      </c>
      <c r="Q1596" s="15">
        <f t="shared" si="324"/>
        <v>202010</v>
      </c>
      <c r="R1596" s="15">
        <f t="shared" si="315"/>
        <v>118</v>
      </c>
      <c r="S1596" s="15">
        <f t="shared" si="316"/>
        <v>11</v>
      </c>
      <c r="T1596" s="16">
        <f t="shared" si="317"/>
        <v>10.333333333333334</v>
      </c>
      <c r="U1596" s="16">
        <f t="shared" si="318"/>
        <v>11.419354838709676</v>
      </c>
      <c r="W1596" s="15">
        <f t="shared" si="319"/>
        <v>1</v>
      </c>
      <c r="X1596" s="15">
        <f t="shared" si="320"/>
        <v>0</v>
      </c>
      <c r="Y1596" s="15">
        <f t="shared" si="321"/>
        <v>0</v>
      </c>
      <c r="Z1596" s="15">
        <f t="shared" si="322"/>
        <v>0</v>
      </c>
      <c r="AA1596" s="15">
        <f t="shared" si="323"/>
        <v>0</v>
      </c>
    </row>
    <row r="1597" spans="1:27" x14ac:dyDescent="0.25">
      <c r="A1597" t="s">
        <v>12</v>
      </c>
      <c r="B1597" t="s">
        <v>154</v>
      </c>
      <c r="C1597">
        <v>30113006577162</v>
      </c>
      <c r="D1597" t="s">
        <v>4854</v>
      </c>
      <c r="E1597" t="s">
        <v>3208</v>
      </c>
      <c r="F1597">
        <v>2017</v>
      </c>
      <c r="G1597" t="s">
        <v>4855</v>
      </c>
      <c r="H1597" t="s">
        <v>4856</v>
      </c>
      <c r="I1597">
        <v>40</v>
      </c>
      <c r="J1597">
        <v>1</v>
      </c>
      <c r="K1597">
        <v>17</v>
      </c>
      <c r="L1597">
        <v>0</v>
      </c>
      <c r="N1597" s="15" t="str">
        <f t="shared" si="312"/>
        <v>2017</v>
      </c>
      <c r="O1597" s="15" t="str">
        <f t="shared" si="313"/>
        <v>12</v>
      </c>
      <c r="P1597" s="15">
        <f t="shared" si="314"/>
        <v>201712</v>
      </c>
      <c r="Q1597" s="15">
        <f t="shared" si="324"/>
        <v>202010</v>
      </c>
      <c r="R1597" s="15">
        <f t="shared" si="315"/>
        <v>41</v>
      </c>
      <c r="S1597" s="15">
        <f t="shared" si="316"/>
        <v>17</v>
      </c>
      <c r="T1597" s="16">
        <f t="shared" si="317"/>
        <v>2.9166666666666665</v>
      </c>
      <c r="U1597" s="16">
        <f t="shared" si="318"/>
        <v>14.057142857142859</v>
      </c>
      <c r="W1597" s="15">
        <f t="shared" si="319"/>
        <v>1</v>
      </c>
      <c r="X1597" s="15">
        <f t="shared" si="320"/>
        <v>0</v>
      </c>
      <c r="Y1597" s="15">
        <f t="shared" si="321"/>
        <v>0</v>
      </c>
      <c r="Z1597" s="15">
        <f t="shared" si="322"/>
        <v>0</v>
      </c>
      <c r="AA1597" s="15">
        <f t="shared" si="323"/>
        <v>0</v>
      </c>
    </row>
    <row r="1598" spans="1:27" x14ac:dyDescent="0.25">
      <c r="A1598" t="s">
        <v>12</v>
      </c>
      <c r="B1598" t="s">
        <v>154</v>
      </c>
      <c r="C1598">
        <v>30113006682616</v>
      </c>
      <c r="D1598" t="s">
        <v>4854</v>
      </c>
      <c r="E1598" t="s">
        <v>3208</v>
      </c>
      <c r="F1598">
        <v>2018</v>
      </c>
      <c r="G1598" t="s">
        <v>5795</v>
      </c>
      <c r="H1598" t="s">
        <v>5796</v>
      </c>
      <c r="I1598">
        <v>24</v>
      </c>
      <c r="J1598">
        <v>4</v>
      </c>
      <c r="K1598">
        <v>18</v>
      </c>
      <c r="L1598">
        <v>3</v>
      </c>
      <c r="N1598" s="15" t="str">
        <f t="shared" si="312"/>
        <v>2018</v>
      </c>
      <c r="O1598" s="15" t="str">
        <f t="shared" si="313"/>
        <v>11</v>
      </c>
      <c r="P1598" s="15">
        <f t="shared" si="314"/>
        <v>201811</v>
      </c>
      <c r="Q1598" s="15">
        <f t="shared" si="324"/>
        <v>202010</v>
      </c>
      <c r="R1598" s="15">
        <f t="shared" si="315"/>
        <v>28</v>
      </c>
      <c r="S1598" s="15">
        <f t="shared" si="316"/>
        <v>21</v>
      </c>
      <c r="T1598" s="16">
        <f t="shared" si="317"/>
        <v>2</v>
      </c>
      <c r="U1598" s="16">
        <f t="shared" si="318"/>
        <v>14</v>
      </c>
      <c r="W1598" s="15">
        <f t="shared" si="319"/>
        <v>1</v>
      </c>
      <c r="X1598" s="15">
        <f t="shared" si="320"/>
        <v>0</v>
      </c>
      <c r="Y1598" s="15">
        <f t="shared" si="321"/>
        <v>0</v>
      </c>
      <c r="Z1598" s="15">
        <f t="shared" si="322"/>
        <v>0</v>
      </c>
      <c r="AA1598" s="15">
        <f t="shared" si="323"/>
        <v>0</v>
      </c>
    </row>
    <row r="1599" spans="1:27" x14ac:dyDescent="0.25">
      <c r="A1599" t="s">
        <v>12</v>
      </c>
      <c r="B1599" t="s">
        <v>154</v>
      </c>
      <c r="C1599">
        <v>30113006786847</v>
      </c>
      <c r="D1599" t="s">
        <v>5713</v>
      </c>
      <c r="E1599" t="s">
        <v>442</v>
      </c>
      <c r="F1599">
        <v>2004</v>
      </c>
      <c r="G1599" t="s">
        <v>5714</v>
      </c>
      <c r="H1599" t="s">
        <v>5715</v>
      </c>
      <c r="I1599">
        <v>16</v>
      </c>
      <c r="J1599">
        <v>2</v>
      </c>
      <c r="K1599">
        <v>11</v>
      </c>
      <c r="L1599">
        <v>2</v>
      </c>
      <c r="N1599" s="15" t="str">
        <f t="shared" si="312"/>
        <v>2019</v>
      </c>
      <c r="O1599" s="15" t="str">
        <f t="shared" si="313"/>
        <v>01</v>
      </c>
      <c r="P1599" s="15">
        <f t="shared" si="314"/>
        <v>201901</v>
      </c>
      <c r="Q1599" s="15">
        <f t="shared" si="324"/>
        <v>202010</v>
      </c>
      <c r="R1599" s="15">
        <f t="shared" si="315"/>
        <v>18</v>
      </c>
      <c r="S1599" s="15">
        <f t="shared" si="316"/>
        <v>13</v>
      </c>
      <c r="T1599" s="16">
        <f t="shared" si="317"/>
        <v>1.8333333333333333</v>
      </c>
      <c r="U1599" s="16">
        <f t="shared" si="318"/>
        <v>9.8181818181818183</v>
      </c>
      <c r="W1599" s="15">
        <f t="shared" si="319"/>
        <v>0</v>
      </c>
      <c r="X1599" s="15">
        <f t="shared" si="320"/>
        <v>0</v>
      </c>
      <c r="Y1599" s="15">
        <f t="shared" si="321"/>
        <v>0</v>
      </c>
      <c r="Z1599" s="15">
        <f t="shared" si="322"/>
        <v>0</v>
      </c>
      <c r="AA1599" s="15">
        <f t="shared" si="323"/>
        <v>0</v>
      </c>
    </row>
    <row r="1600" spans="1:27" x14ac:dyDescent="0.25">
      <c r="A1600" t="s">
        <v>12</v>
      </c>
      <c r="B1600" t="s">
        <v>154</v>
      </c>
      <c r="C1600">
        <v>30113006614049</v>
      </c>
      <c r="D1600" t="s">
        <v>5135</v>
      </c>
      <c r="E1600" t="s">
        <v>442</v>
      </c>
      <c r="F1600">
        <v>2003</v>
      </c>
      <c r="G1600" t="s">
        <v>5136</v>
      </c>
      <c r="H1600" t="s">
        <v>5137</v>
      </c>
      <c r="I1600">
        <v>25</v>
      </c>
      <c r="J1600">
        <v>3</v>
      </c>
      <c r="K1600">
        <v>12</v>
      </c>
      <c r="L1600">
        <v>1</v>
      </c>
      <c r="N1600" s="15" t="str">
        <f t="shared" si="312"/>
        <v>2018</v>
      </c>
      <c r="O1600" s="15" t="str">
        <f t="shared" si="313"/>
        <v>04</v>
      </c>
      <c r="P1600" s="15">
        <f t="shared" si="314"/>
        <v>201804</v>
      </c>
      <c r="Q1600" s="15">
        <f t="shared" si="324"/>
        <v>202008</v>
      </c>
      <c r="R1600" s="15">
        <f t="shared" si="315"/>
        <v>28</v>
      </c>
      <c r="S1600" s="15">
        <f t="shared" si="316"/>
        <v>13</v>
      </c>
      <c r="T1600" s="16">
        <f t="shared" si="317"/>
        <v>2.5833333333333335</v>
      </c>
      <c r="U1600" s="16">
        <f t="shared" si="318"/>
        <v>10.838709677419354</v>
      </c>
      <c r="W1600" s="15">
        <f t="shared" si="319"/>
        <v>1</v>
      </c>
      <c r="X1600" s="15">
        <f t="shared" si="320"/>
        <v>0</v>
      </c>
      <c r="Y1600" s="15">
        <f t="shared" si="321"/>
        <v>0</v>
      </c>
      <c r="Z1600" s="15">
        <f t="shared" si="322"/>
        <v>0</v>
      </c>
      <c r="AA1600" s="15">
        <f t="shared" si="323"/>
        <v>0</v>
      </c>
    </row>
    <row r="1601" spans="1:27" x14ac:dyDescent="0.25">
      <c r="A1601" t="s">
        <v>12</v>
      </c>
      <c r="B1601" t="s">
        <v>154</v>
      </c>
      <c r="C1601">
        <v>30113006793736</v>
      </c>
      <c r="D1601" t="s">
        <v>5563</v>
      </c>
      <c r="E1601" t="s">
        <v>4648</v>
      </c>
      <c r="F1601">
        <v>2005</v>
      </c>
      <c r="G1601" t="s">
        <v>5564</v>
      </c>
      <c r="H1601" t="s">
        <v>5565</v>
      </c>
      <c r="I1601">
        <v>18</v>
      </c>
      <c r="J1601">
        <v>2</v>
      </c>
      <c r="K1601">
        <v>11</v>
      </c>
      <c r="L1601">
        <v>1</v>
      </c>
      <c r="N1601" s="15" t="str">
        <f t="shared" si="312"/>
        <v>2018</v>
      </c>
      <c r="O1601" s="15" t="str">
        <f t="shared" si="313"/>
        <v>11</v>
      </c>
      <c r="P1601" s="15">
        <f t="shared" si="314"/>
        <v>201811</v>
      </c>
      <c r="Q1601" s="15">
        <f t="shared" si="324"/>
        <v>202010</v>
      </c>
      <c r="R1601" s="15">
        <f t="shared" si="315"/>
        <v>20</v>
      </c>
      <c r="S1601" s="15">
        <f t="shared" si="316"/>
        <v>12</v>
      </c>
      <c r="T1601" s="16">
        <f t="shared" si="317"/>
        <v>2</v>
      </c>
      <c r="U1601" s="16">
        <f t="shared" si="318"/>
        <v>10</v>
      </c>
      <c r="W1601" s="15">
        <f t="shared" si="319"/>
        <v>1</v>
      </c>
      <c r="X1601" s="15">
        <f t="shared" si="320"/>
        <v>0</v>
      </c>
      <c r="Y1601" s="15">
        <f t="shared" si="321"/>
        <v>0</v>
      </c>
      <c r="Z1601" s="15">
        <f t="shared" si="322"/>
        <v>0</v>
      </c>
      <c r="AA1601" s="15">
        <f t="shared" si="323"/>
        <v>0</v>
      </c>
    </row>
    <row r="1602" spans="1:27" x14ac:dyDescent="0.25">
      <c r="A1602" t="s">
        <v>12</v>
      </c>
      <c r="B1602" t="s">
        <v>154</v>
      </c>
      <c r="C1602">
        <v>30113005988576</v>
      </c>
      <c r="D1602" t="s">
        <v>2125</v>
      </c>
      <c r="E1602" t="s">
        <v>442</v>
      </c>
      <c r="F1602">
        <v>2004</v>
      </c>
      <c r="G1602" t="s">
        <v>2126</v>
      </c>
      <c r="H1602" t="s">
        <v>165</v>
      </c>
      <c r="I1602">
        <v>69</v>
      </c>
      <c r="J1602">
        <v>2</v>
      </c>
      <c r="K1602">
        <v>7</v>
      </c>
      <c r="L1602">
        <v>0</v>
      </c>
      <c r="N1602" s="15" t="str">
        <f t="shared" si="312"/>
        <v>2014</v>
      </c>
      <c r="O1602" s="15" t="str">
        <f t="shared" si="313"/>
        <v>08</v>
      </c>
      <c r="P1602" s="15">
        <f t="shared" si="314"/>
        <v>201408</v>
      </c>
      <c r="Q1602" s="15">
        <f t="shared" si="324"/>
        <v>202011</v>
      </c>
      <c r="R1602" s="15">
        <f t="shared" si="315"/>
        <v>71</v>
      </c>
      <c r="S1602" s="15">
        <f t="shared" si="316"/>
        <v>7</v>
      </c>
      <c r="T1602" s="16">
        <f t="shared" si="317"/>
        <v>6.25</v>
      </c>
      <c r="U1602" s="16">
        <f t="shared" si="318"/>
        <v>11.36</v>
      </c>
      <c r="W1602" s="15">
        <f t="shared" si="319"/>
        <v>1</v>
      </c>
      <c r="X1602" s="15">
        <f t="shared" si="320"/>
        <v>0</v>
      </c>
      <c r="Y1602" s="15">
        <f t="shared" si="321"/>
        <v>0</v>
      </c>
      <c r="Z1602" s="15">
        <f t="shared" si="322"/>
        <v>0</v>
      </c>
      <c r="AA1602" s="15">
        <f t="shared" si="323"/>
        <v>0</v>
      </c>
    </row>
    <row r="1603" spans="1:27" x14ac:dyDescent="0.25">
      <c r="A1603" t="s">
        <v>12</v>
      </c>
      <c r="B1603" t="s">
        <v>154</v>
      </c>
      <c r="C1603">
        <v>30113006739044</v>
      </c>
      <c r="D1603" t="s">
        <v>2125</v>
      </c>
      <c r="E1603" t="s">
        <v>442</v>
      </c>
      <c r="F1603">
        <v>2004</v>
      </c>
      <c r="G1603" t="s">
        <v>6044</v>
      </c>
      <c r="H1603" t="s">
        <v>6045</v>
      </c>
      <c r="I1603">
        <v>14</v>
      </c>
      <c r="J1603">
        <v>0</v>
      </c>
      <c r="K1603">
        <v>9</v>
      </c>
      <c r="L1603">
        <v>0</v>
      </c>
      <c r="N1603" s="15" t="str">
        <f t="shared" ref="N1603:N1666" si="325">IF(G1603="",IF(F1603="",9999,F1603),MID(G1603,7,4))</f>
        <v>2019</v>
      </c>
      <c r="O1603" s="15" t="str">
        <f t="shared" ref="O1603:O1666" si="326">IF(G1603="",IF(F1603="",99,F1603),MID(G1603,4,2))</f>
        <v>04</v>
      </c>
      <c r="P1603" s="15">
        <f t="shared" ref="P1603:P1666" si="327">INT(CONCATENATE(N1603,O1603))</f>
        <v>201904</v>
      </c>
      <c r="Q1603" s="15">
        <f t="shared" si="324"/>
        <v>202009</v>
      </c>
      <c r="R1603" s="15">
        <f t="shared" ref="R1603:R1666" si="328">I1603+J1603</f>
        <v>14</v>
      </c>
      <c r="S1603" s="15">
        <f t="shared" ref="S1603:S1666" si="329">K1603+L1603</f>
        <v>9</v>
      </c>
      <c r="T1603" s="16">
        <f t="shared" ref="T1603:T1666" si="330">(12*($AD$3-INT(N1603))+($AD$4-INT(O1603)))/12</f>
        <v>1.5833333333333333</v>
      </c>
      <c r="U1603" s="16">
        <f t="shared" ref="U1603:U1666" si="331">IF(T1603&lt;1,R1603,R1603/T1603)</f>
        <v>8.8421052631578956</v>
      </c>
      <c r="W1603" s="15">
        <f t="shared" ref="W1603:W1666" si="332">IF(P1603&lt;$AD$8,1,0)</f>
        <v>0</v>
      </c>
      <c r="X1603" s="15">
        <f t="shared" ref="X1603:X1666" si="333">IF(Q1603&lt;$AD$9,1,0)</f>
        <v>0</v>
      </c>
      <c r="Y1603" s="15">
        <f t="shared" ref="Y1603:Y1666" si="334">IF(U1603&lt;$AD$10,1,0)</f>
        <v>0</v>
      </c>
      <c r="Z1603" s="15">
        <f t="shared" ref="Z1603:Z1666" si="335">IF(S1603&lt;$AD$11,1,0)</f>
        <v>0</v>
      </c>
      <c r="AA1603" s="15">
        <f t="shared" ref="AA1603:AA1666" si="336">IF(W1603*SUM(X1603:Z1603),1,0)</f>
        <v>0</v>
      </c>
    </row>
    <row r="1604" spans="1:27" x14ac:dyDescent="0.25">
      <c r="A1604" t="s">
        <v>12</v>
      </c>
      <c r="B1604" t="s">
        <v>154</v>
      </c>
      <c r="C1604">
        <v>30113006766823</v>
      </c>
      <c r="D1604" t="s">
        <v>4460</v>
      </c>
      <c r="E1604" t="s">
        <v>442</v>
      </c>
      <c r="F1604">
        <v>2004</v>
      </c>
      <c r="G1604" t="s">
        <v>6157</v>
      </c>
      <c r="H1604" t="s">
        <v>6158</v>
      </c>
      <c r="I1604">
        <v>11</v>
      </c>
      <c r="J1604">
        <v>1</v>
      </c>
      <c r="K1604">
        <v>8</v>
      </c>
      <c r="L1604">
        <v>0</v>
      </c>
      <c r="N1604" s="15" t="str">
        <f t="shared" si="325"/>
        <v>2019</v>
      </c>
      <c r="O1604" s="15" t="str">
        <f t="shared" si="326"/>
        <v>06</v>
      </c>
      <c r="P1604" s="15">
        <f t="shared" si="327"/>
        <v>201906</v>
      </c>
      <c r="Q1604" s="15">
        <f t="shared" ref="Q1604:Q1667" si="337">IF(H1604="",0,INT(CONCATENATE(MID(H1604,7,4),MID(H1604,4,2))))</f>
        <v>202009</v>
      </c>
      <c r="R1604" s="15">
        <f t="shared" si="328"/>
        <v>12</v>
      </c>
      <c r="S1604" s="15">
        <f t="shared" si="329"/>
        <v>8</v>
      </c>
      <c r="T1604" s="16">
        <f t="shared" si="330"/>
        <v>1.4166666666666667</v>
      </c>
      <c r="U1604" s="16">
        <f t="shared" si="331"/>
        <v>8.4705882352941178</v>
      </c>
      <c r="W1604" s="15">
        <f t="shared" si="332"/>
        <v>0</v>
      </c>
      <c r="X1604" s="15">
        <f t="shared" si="333"/>
        <v>0</v>
      </c>
      <c r="Y1604" s="15">
        <f t="shared" si="334"/>
        <v>0</v>
      </c>
      <c r="Z1604" s="15">
        <f t="shared" si="335"/>
        <v>0</v>
      </c>
      <c r="AA1604" s="15">
        <f t="shared" si="336"/>
        <v>0</v>
      </c>
    </row>
    <row r="1605" spans="1:27" x14ac:dyDescent="0.25">
      <c r="A1605" t="s">
        <v>12</v>
      </c>
      <c r="B1605" t="s">
        <v>154</v>
      </c>
      <c r="C1605">
        <v>30113003352841</v>
      </c>
      <c r="D1605" t="s">
        <v>447</v>
      </c>
      <c r="E1605" t="s">
        <v>156</v>
      </c>
      <c r="F1605">
        <v>2004</v>
      </c>
      <c r="G1605" t="s">
        <v>509</v>
      </c>
      <c r="H1605" t="s">
        <v>510</v>
      </c>
      <c r="I1605">
        <v>80</v>
      </c>
      <c r="J1605">
        <v>7</v>
      </c>
      <c r="K1605">
        <v>11</v>
      </c>
      <c r="L1605">
        <v>0</v>
      </c>
      <c r="N1605" s="15" t="str">
        <f t="shared" si="325"/>
        <v>2011</v>
      </c>
      <c r="O1605" s="15" t="str">
        <f t="shared" si="326"/>
        <v>03</v>
      </c>
      <c r="P1605" s="15">
        <f t="shared" si="327"/>
        <v>201103</v>
      </c>
      <c r="Q1605" s="15">
        <f t="shared" si="337"/>
        <v>202010</v>
      </c>
      <c r="R1605" s="15">
        <f t="shared" si="328"/>
        <v>87</v>
      </c>
      <c r="S1605" s="15">
        <f t="shared" si="329"/>
        <v>11</v>
      </c>
      <c r="T1605" s="16">
        <f t="shared" si="330"/>
        <v>9.6666666666666661</v>
      </c>
      <c r="U1605" s="16">
        <f t="shared" si="331"/>
        <v>9</v>
      </c>
      <c r="W1605" s="15">
        <f t="shared" si="332"/>
        <v>1</v>
      </c>
      <c r="X1605" s="15">
        <f t="shared" si="333"/>
        <v>0</v>
      </c>
      <c r="Y1605" s="15">
        <f t="shared" si="334"/>
        <v>0</v>
      </c>
      <c r="Z1605" s="15">
        <f t="shared" si="335"/>
        <v>0</v>
      </c>
      <c r="AA1605" s="15">
        <f t="shared" si="336"/>
        <v>0</v>
      </c>
    </row>
    <row r="1606" spans="1:27" x14ac:dyDescent="0.25">
      <c r="A1606" t="s">
        <v>12</v>
      </c>
      <c r="B1606" t="s">
        <v>154</v>
      </c>
      <c r="C1606">
        <v>30113006096783</v>
      </c>
      <c r="D1606" t="s">
        <v>2410</v>
      </c>
      <c r="E1606" t="s">
        <v>163</v>
      </c>
      <c r="F1606">
        <v>2004</v>
      </c>
      <c r="G1606" t="s">
        <v>2411</v>
      </c>
      <c r="H1606" t="s">
        <v>2412</v>
      </c>
      <c r="I1606">
        <v>52</v>
      </c>
      <c r="J1606">
        <v>8</v>
      </c>
      <c r="K1606">
        <v>11</v>
      </c>
      <c r="L1606">
        <v>2</v>
      </c>
      <c r="N1606" s="15" t="str">
        <f t="shared" si="325"/>
        <v>2015</v>
      </c>
      <c r="O1606" s="15" t="str">
        <f t="shared" si="326"/>
        <v>03</v>
      </c>
      <c r="P1606" s="15">
        <f t="shared" si="327"/>
        <v>201503</v>
      </c>
      <c r="Q1606" s="15">
        <f t="shared" si="337"/>
        <v>202010</v>
      </c>
      <c r="R1606" s="15">
        <f t="shared" si="328"/>
        <v>60</v>
      </c>
      <c r="S1606" s="15">
        <f t="shared" si="329"/>
        <v>13</v>
      </c>
      <c r="T1606" s="16">
        <f t="shared" si="330"/>
        <v>5.666666666666667</v>
      </c>
      <c r="U1606" s="16">
        <f t="shared" si="331"/>
        <v>10.588235294117647</v>
      </c>
      <c r="W1606" s="15">
        <f t="shared" si="332"/>
        <v>1</v>
      </c>
      <c r="X1606" s="15">
        <f t="shared" si="333"/>
        <v>0</v>
      </c>
      <c r="Y1606" s="15">
        <f t="shared" si="334"/>
        <v>0</v>
      </c>
      <c r="Z1606" s="15">
        <f t="shared" si="335"/>
        <v>0</v>
      </c>
      <c r="AA1606" s="15">
        <f t="shared" si="336"/>
        <v>0</v>
      </c>
    </row>
    <row r="1607" spans="1:27" x14ac:dyDescent="0.25">
      <c r="A1607" t="s">
        <v>12</v>
      </c>
      <c r="B1607" t="s">
        <v>154</v>
      </c>
      <c r="C1607">
        <v>30113006277813</v>
      </c>
      <c r="D1607" t="s">
        <v>3111</v>
      </c>
      <c r="E1607" t="s">
        <v>442</v>
      </c>
      <c r="F1607">
        <v>2004</v>
      </c>
      <c r="G1607" t="s">
        <v>3112</v>
      </c>
      <c r="H1607" t="s">
        <v>3113</v>
      </c>
      <c r="I1607">
        <v>33</v>
      </c>
      <c r="J1607">
        <v>4</v>
      </c>
      <c r="K1607">
        <v>6</v>
      </c>
      <c r="L1607">
        <v>2</v>
      </c>
      <c r="N1607" s="15" t="str">
        <f t="shared" si="325"/>
        <v>2016</v>
      </c>
      <c r="O1607" s="15" t="str">
        <f t="shared" si="326"/>
        <v>04</v>
      </c>
      <c r="P1607" s="15">
        <f t="shared" si="327"/>
        <v>201604</v>
      </c>
      <c r="Q1607" s="15">
        <f t="shared" si="337"/>
        <v>202010</v>
      </c>
      <c r="R1607" s="15">
        <f t="shared" si="328"/>
        <v>37</v>
      </c>
      <c r="S1607" s="15">
        <f t="shared" si="329"/>
        <v>8</v>
      </c>
      <c r="T1607" s="16">
        <f t="shared" si="330"/>
        <v>4.583333333333333</v>
      </c>
      <c r="U1607" s="16">
        <f t="shared" si="331"/>
        <v>8.0727272727272741</v>
      </c>
      <c r="W1607" s="15">
        <f t="shared" si="332"/>
        <v>1</v>
      </c>
      <c r="X1607" s="15">
        <f t="shared" si="333"/>
        <v>0</v>
      </c>
      <c r="Y1607" s="15">
        <f t="shared" si="334"/>
        <v>0</v>
      </c>
      <c r="Z1607" s="15">
        <f t="shared" si="335"/>
        <v>0</v>
      </c>
      <c r="AA1607" s="15">
        <f t="shared" si="336"/>
        <v>0</v>
      </c>
    </row>
    <row r="1608" spans="1:27" x14ac:dyDescent="0.25">
      <c r="A1608" t="s">
        <v>12</v>
      </c>
      <c r="B1608" t="s">
        <v>154</v>
      </c>
      <c r="C1608">
        <v>30113005659987</v>
      </c>
      <c r="D1608" t="s">
        <v>453</v>
      </c>
      <c r="E1608" t="s">
        <v>163</v>
      </c>
      <c r="F1608">
        <v>2002</v>
      </c>
      <c r="G1608" t="s">
        <v>1350</v>
      </c>
      <c r="H1608" t="s">
        <v>1351</v>
      </c>
      <c r="I1608">
        <v>53</v>
      </c>
      <c r="J1608">
        <v>4</v>
      </c>
      <c r="K1608">
        <v>9</v>
      </c>
      <c r="L1608">
        <v>0</v>
      </c>
      <c r="N1608" s="15" t="str">
        <f t="shared" si="325"/>
        <v>2013</v>
      </c>
      <c r="O1608" s="15" t="str">
        <f t="shared" si="326"/>
        <v>01</v>
      </c>
      <c r="P1608" s="15">
        <f t="shared" si="327"/>
        <v>201301</v>
      </c>
      <c r="Q1608" s="15">
        <f t="shared" si="337"/>
        <v>202010</v>
      </c>
      <c r="R1608" s="15">
        <f t="shared" si="328"/>
        <v>57</v>
      </c>
      <c r="S1608" s="15">
        <f t="shared" si="329"/>
        <v>9</v>
      </c>
      <c r="T1608" s="16">
        <f t="shared" si="330"/>
        <v>7.833333333333333</v>
      </c>
      <c r="U1608" s="16">
        <f t="shared" si="331"/>
        <v>7.2765957446808516</v>
      </c>
      <c r="W1608" s="15">
        <f t="shared" si="332"/>
        <v>1</v>
      </c>
      <c r="X1608" s="15">
        <f t="shared" si="333"/>
        <v>0</v>
      </c>
      <c r="Y1608" s="15">
        <f t="shared" si="334"/>
        <v>0</v>
      </c>
      <c r="Z1608" s="15">
        <f t="shared" si="335"/>
        <v>0</v>
      </c>
      <c r="AA1608" s="15">
        <f t="shared" si="336"/>
        <v>0</v>
      </c>
    </row>
    <row r="1609" spans="1:27" x14ac:dyDescent="0.25">
      <c r="A1609" t="s">
        <v>12</v>
      </c>
      <c r="B1609" t="s">
        <v>154</v>
      </c>
      <c r="C1609">
        <v>30113006269075</v>
      </c>
      <c r="D1609" t="s">
        <v>3207</v>
      </c>
      <c r="E1609" t="s">
        <v>3208</v>
      </c>
      <c r="F1609">
        <v>2015</v>
      </c>
      <c r="G1609" t="s">
        <v>3209</v>
      </c>
      <c r="H1609" t="s">
        <v>3210</v>
      </c>
      <c r="I1609">
        <v>55</v>
      </c>
      <c r="J1609">
        <v>4</v>
      </c>
      <c r="K1609">
        <v>14</v>
      </c>
      <c r="L1609">
        <v>0</v>
      </c>
      <c r="N1609" s="15" t="str">
        <f t="shared" si="325"/>
        <v>2015</v>
      </c>
      <c r="O1609" s="15" t="str">
        <f t="shared" si="326"/>
        <v>12</v>
      </c>
      <c r="P1609" s="15">
        <f t="shared" si="327"/>
        <v>201512</v>
      </c>
      <c r="Q1609" s="15">
        <f t="shared" si="337"/>
        <v>202010</v>
      </c>
      <c r="R1609" s="15">
        <f t="shared" si="328"/>
        <v>59</v>
      </c>
      <c r="S1609" s="15">
        <f t="shared" si="329"/>
        <v>14</v>
      </c>
      <c r="T1609" s="16">
        <f t="shared" si="330"/>
        <v>4.916666666666667</v>
      </c>
      <c r="U1609" s="16">
        <f t="shared" si="331"/>
        <v>12</v>
      </c>
      <c r="W1609" s="15">
        <f t="shared" si="332"/>
        <v>1</v>
      </c>
      <c r="X1609" s="15">
        <f t="shared" si="333"/>
        <v>0</v>
      </c>
      <c r="Y1609" s="15">
        <f t="shared" si="334"/>
        <v>0</v>
      </c>
      <c r="Z1609" s="15">
        <f t="shared" si="335"/>
        <v>0</v>
      </c>
      <c r="AA1609" s="15">
        <f t="shared" si="336"/>
        <v>0</v>
      </c>
    </row>
    <row r="1610" spans="1:27" x14ac:dyDescent="0.25">
      <c r="A1610" t="s">
        <v>12</v>
      </c>
      <c r="B1610" t="s">
        <v>154</v>
      </c>
      <c r="C1610">
        <v>30113006337021</v>
      </c>
      <c r="D1610" t="s">
        <v>3207</v>
      </c>
      <c r="E1610" t="s">
        <v>3208</v>
      </c>
      <c r="F1610">
        <v>2015</v>
      </c>
      <c r="G1610" t="s">
        <v>4003</v>
      </c>
      <c r="H1610" t="s">
        <v>4004</v>
      </c>
      <c r="I1610">
        <v>45</v>
      </c>
      <c r="J1610">
        <v>1</v>
      </c>
      <c r="K1610">
        <v>10</v>
      </c>
      <c r="L1610">
        <v>1</v>
      </c>
      <c r="N1610" s="15" t="str">
        <f t="shared" si="325"/>
        <v>2016</v>
      </c>
      <c r="O1610" s="15" t="str">
        <f t="shared" si="326"/>
        <v>11</v>
      </c>
      <c r="P1610" s="15">
        <f t="shared" si="327"/>
        <v>201611</v>
      </c>
      <c r="Q1610" s="15">
        <f t="shared" si="337"/>
        <v>202010</v>
      </c>
      <c r="R1610" s="15">
        <f t="shared" si="328"/>
        <v>46</v>
      </c>
      <c r="S1610" s="15">
        <f t="shared" si="329"/>
        <v>11</v>
      </c>
      <c r="T1610" s="16">
        <f t="shared" si="330"/>
        <v>4</v>
      </c>
      <c r="U1610" s="16">
        <f t="shared" si="331"/>
        <v>11.5</v>
      </c>
      <c r="W1610" s="15">
        <f t="shared" si="332"/>
        <v>1</v>
      </c>
      <c r="X1610" s="15">
        <f t="shared" si="333"/>
        <v>0</v>
      </c>
      <c r="Y1610" s="15">
        <f t="shared" si="334"/>
        <v>0</v>
      </c>
      <c r="Z1610" s="15">
        <f t="shared" si="335"/>
        <v>0</v>
      </c>
      <c r="AA1610" s="15">
        <f t="shared" si="336"/>
        <v>0</v>
      </c>
    </row>
    <row r="1611" spans="1:27" x14ac:dyDescent="0.25">
      <c r="A1611" t="s">
        <v>12</v>
      </c>
      <c r="B1611" t="s">
        <v>154</v>
      </c>
      <c r="C1611">
        <v>30113002935836</v>
      </c>
      <c r="D1611" t="s">
        <v>155</v>
      </c>
      <c r="E1611" t="s">
        <v>156</v>
      </c>
      <c r="F1611">
        <v>2004</v>
      </c>
      <c r="G1611" t="s">
        <v>157</v>
      </c>
      <c r="H1611" t="s">
        <v>158</v>
      </c>
      <c r="I1611">
        <v>100</v>
      </c>
      <c r="J1611">
        <v>11</v>
      </c>
      <c r="K1611">
        <v>8</v>
      </c>
      <c r="L1611">
        <v>1</v>
      </c>
      <c r="N1611" s="15" t="str">
        <f t="shared" si="325"/>
        <v>2009</v>
      </c>
      <c r="O1611" s="15" t="str">
        <f t="shared" si="326"/>
        <v>07</v>
      </c>
      <c r="P1611" s="15">
        <f t="shared" si="327"/>
        <v>200907</v>
      </c>
      <c r="Q1611" s="15">
        <f t="shared" si="337"/>
        <v>202010</v>
      </c>
      <c r="R1611" s="15">
        <f t="shared" si="328"/>
        <v>111</v>
      </c>
      <c r="S1611" s="15">
        <f t="shared" si="329"/>
        <v>9</v>
      </c>
      <c r="T1611" s="16">
        <f t="shared" si="330"/>
        <v>11.333333333333334</v>
      </c>
      <c r="U1611" s="16">
        <f t="shared" si="331"/>
        <v>9.7941176470588225</v>
      </c>
      <c r="W1611" s="15">
        <f t="shared" si="332"/>
        <v>1</v>
      </c>
      <c r="X1611" s="15">
        <f t="shared" si="333"/>
        <v>0</v>
      </c>
      <c r="Y1611" s="15">
        <f t="shared" si="334"/>
        <v>0</v>
      </c>
      <c r="Z1611" s="15">
        <f t="shared" si="335"/>
        <v>0</v>
      </c>
      <c r="AA1611" s="15">
        <f t="shared" si="336"/>
        <v>0</v>
      </c>
    </row>
    <row r="1612" spans="1:27" x14ac:dyDescent="0.25">
      <c r="A1612" t="s">
        <v>12</v>
      </c>
      <c r="B1612" t="s">
        <v>154</v>
      </c>
      <c r="C1612">
        <v>30113006579184</v>
      </c>
      <c r="D1612" t="s">
        <v>4803</v>
      </c>
      <c r="E1612" t="s">
        <v>3208</v>
      </c>
      <c r="F1612">
        <v>2013</v>
      </c>
      <c r="G1612" t="s">
        <v>4804</v>
      </c>
      <c r="H1612" t="s">
        <v>4805</v>
      </c>
      <c r="I1612">
        <v>37</v>
      </c>
      <c r="J1612">
        <v>2</v>
      </c>
      <c r="K1612">
        <v>15</v>
      </c>
      <c r="L1612">
        <v>2</v>
      </c>
      <c r="N1612" s="15" t="str">
        <f t="shared" si="325"/>
        <v>2017</v>
      </c>
      <c r="O1612" s="15" t="str">
        <f t="shared" si="326"/>
        <v>12</v>
      </c>
      <c r="P1612" s="15">
        <f t="shared" si="327"/>
        <v>201712</v>
      </c>
      <c r="Q1612" s="15">
        <f t="shared" si="337"/>
        <v>202010</v>
      </c>
      <c r="R1612" s="15">
        <f t="shared" si="328"/>
        <v>39</v>
      </c>
      <c r="S1612" s="15">
        <f t="shared" si="329"/>
        <v>17</v>
      </c>
      <c r="T1612" s="16">
        <f t="shared" si="330"/>
        <v>2.9166666666666665</v>
      </c>
      <c r="U1612" s="16">
        <f t="shared" si="331"/>
        <v>13.371428571428572</v>
      </c>
      <c r="W1612" s="15">
        <f t="shared" si="332"/>
        <v>1</v>
      </c>
      <c r="X1612" s="15">
        <f t="shared" si="333"/>
        <v>0</v>
      </c>
      <c r="Y1612" s="15">
        <f t="shared" si="334"/>
        <v>0</v>
      </c>
      <c r="Z1612" s="15">
        <f t="shared" si="335"/>
        <v>0</v>
      </c>
      <c r="AA1612" s="15">
        <f t="shared" si="336"/>
        <v>0</v>
      </c>
    </row>
    <row r="1613" spans="1:27" x14ac:dyDescent="0.25">
      <c r="A1613" t="s">
        <v>12</v>
      </c>
      <c r="B1613" t="s">
        <v>154</v>
      </c>
      <c r="C1613">
        <v>30113006739036</v>
      </c>
      <c r="D1613" t="s">
        <v>385</v>
      </c>
      <c r="E1613" t="s">
        <v>156</v>
      </c>
      <c r="F1613">
        <v>2004</v>
      </c>
      <c r="G1613" t="s">
        <v>6042</v>
      </c>
      <c r="H1613" t="s">
        <v>6043</v>
      </c>
      <c r="I1613">
        <v>9</v>
      </c>
      <c r="J1613">
        <v>2</v>
      </c>
      <c r="K1613">
        <v>7</v>
      </c>
      <c r="L1613">
        <v>2</v>
      </c>
      <c r="N1613" s="15" t="str">
        <f t="shared" si="325"/>
        <v>2019</v>
      </c>
      <c r="O1613" s="15" t="str">
        <f t="shared" si="326"/>
        <v>04</v>
      </c>
      <c r="P1613" s="15">
        <f t="shared" si="327"/>
        <v>201904</v>
      </c>
      <c r="Q1613" s="15">
        <f t="shared" si="337"/>
        <v>202002</v>
      </c>
      <c r="R1613" s="15">
        <f t="shared" si="328"/>
        <v>11</v>
      </c>
      <c r="S1613" s="15">
        <f t="shared" si="329"/>
        <v>9</v>
      </c>
      <c r="T1613" s="16">
        <f t="shared" si="330"/>
        <v>1.5833333333333333</v>
      </c>
      <c r="U1613" s="16">
        <f t="shared" si="331"/>
        <v>6.9473684210526319</v>
      </c>
      <c r="W1613" s="15">
        <f t="shared" si="332"/>
        <v>0</v>
      </c>
      <c r="X1613" s="15">
        <f t="shared" si="333"/>
        <v>1</v>
      </c>
      <c r="Y1613" s="15">
        <f t="shared" si="334"/>
        <v>1</v>
      </c>
      <c r="Z1613" s="15">
        <f t="shared" si="335"/>
        <v>0</v>
      </c>
      <c r="AA1613" s="15">
        <f t="shared" si="336"/>
        <v>0</v>
      </c>
    </row>
    <row r="1614" spans="1:27" x14ac:dyDescent="0.25">
      <c r="A1614" t="s">
        <v>12</v>
      </c>
      <c r="B1614" t="s">
        <v>154</v>
      </c>
      <c r="C1614">
        <v>30113006467133</v>
      </c>
      <c r="D1614" t="s">
        <v>4248</v>
      </c>
      <c r="E1614" t="s">
        <v>442</v>
      </c>
      <c r="F1614">
        <v>2004</v>
      </c>
      <c r="G1614" t="s">
        <v>4249</v>
      </c>
      <c r="H1614" t="s">
        <v>4250</v>
      </c>
      <c r="I1614">
        <v>34</v>
      </c>
      <c r="J1614">
        <v>2</v>
      </c>
      <c r="K1614">
        <v>11</v>
      </c>
      <c r="L1614">
        <v>0</v>
      </c>
      <c r="N1614" s="15" t="str">
        <f t="shared" si="325"/>
        <v>2017</v>
      </c>
      <c r="O1614" s="15" t="str">
        <f t="shared" si="326"/>
        <v>03</v>
      </c>
      <c r="P1614" s="15">
        <f t="shared" si="327"/>
        <v>201703</v>
      </c>
      <c r="Q1614" s="15">
        <f t="shared" si="337"/>
        <v>202010</v>
      </c>
      <c r="R1614" s="15">
        <f t="shared" si="328"/>
        <v>36</v>
      </c>
      <c r="S1614" s="15">
        <f t="shared" si="329"/>
        <v>11</v>
      </c>
      <c r="T1614" s="16">
        <f t="shared" si="330"/>
        <v>3.6666666666666665</v>
      </c>
      <c r="U1614" s="16">
        <f t="shared" si="331"/>
        <v>9.8181818181818183</v>
      </c>
      <c r="W1614" s="15">
        <f t="shared" si="332"/>
        <v>1</v>
      </c>
      <c r="X1614" s="15">
        <f t="shared" si="333"/>
        <v>0</v>
      </c>
      <c r="Y1614" s="15">
        <f t="shared" si="334"/>
        <v>0</v>
      </c>
      <c r="Z1614" s="15">
        <f t="shared" si="335"/>
        <v>0</v>
      </c>
      <c r="AA1614" s="15">
        <f t="shared" si="336"/>
        <v>0</v>
      </c>
    </row>
    <row r="1615" spans="1:27" x14ac:dyDescent="0.25">
      <c r="A1615" t="s">
        <v>12</v>
      </c>
      <c r="B1615" t="s">
        <v>154</v>
      </c>
      <c r="C1615">
        <v>30113006739069</v>
      </c>
      <c r="D1615" t="s">
        <v>4248</v>
      </c>
      <c r="E1615" t="s">
        <v>442</v>
      </c>
      <c r="F1615">
        <v>2004</v>
      </c>
      <c r="G1615" t="s">
        <v>6013</v>
      </c>
      <c r="H1615" t="s">
        <v>6014</v>
      </c>
      <c r="I1615">
        <v>12</v>
      </c>
      <c r="J1615">
        <v>1</v>
      </c>
      <c r="K1615">
        <v>9</v>
      </c>
      <c r="L1615">
        <v>0</v>
      </c>
      <c r="N1615" s="15" t="str">
        <f t="shared" si="325"/>
        <v>2019</v>
      </c>
      <c r="O1615" s="15" t="str">
        <f t="shared" si="326"/>
        <v>04</v>
      </c>
      <c r="P1615" s="15">
        <f t="shared" si="327"/>
        <v>201904</v>
      </c>
      <c r="Q1615" s="15">
        <f t="shared" si="337"/>
        <v>202009</v>
      </c>
      <c r="R1615" s="15">
        <f t="shared" si="328"/>
        <v>13</v>
      </c>
      <c r="S1615" s="15">
        <f t="shared" si="329"/>
        <v>9</v>
      </c>
      <c r="T1615" s="16">
        <f t="shared" si="330"/>
        <v>1.5833333333333333</v>
      </c>
      <c r="U1615" s="16">
        <f t="shared" si="331"/>
        <v>8.2105263157894743</v>
      </c>
      <c r="W1615" s="15">
        <f t="shared" si="332"/>
        <v>0</v>
      </c>
      <c r="X1615" s="15">
        <f t="shared" si="333"/>
        <v>0</v>
      </c>
      <c r="Y1615" s="15">
        <f t="shared" si="334"/>
        <v>0</v>
      </c>
      <c r="Z1615" s="15">
        <f t="shared" si="335"/>
        <v>0</v>
      </c>
      <c r="AA1615" s="15">
        <f t="shared" si="336"/>
        <v>0</v>
      </c>
    </row>
    <row r="1616" spans="1:27" x14ac:dyDescent="0.25">
      <c r="A1616" t="s">
        <v>12</v>
      </c>
      <c r="B1616" t="s">
        <v>154</v>
      </c>
      <c r="C1616">
        <v>30113006291004</v>
      </c>
      <c r="D1616" t="s">
        <v>3328</v>
      </c>
      <c r="E1616" t="s">
        <v>442</v>
      </c>
      <c r="F1616">
        <v>2016</v>
      </c>
      <c r="G1616" t="s">
        <v>3329</v>
      </c>
      <c r="H1616" t="s">
        <v>3330</v>
      </c>
      <c r="I1616">
        <v>47</v>
      </c>
      <c r="J1616">
        <v>8</v>
      </c>
      <c r="K1616">
        <v>10</v>
      </c>
      <c r="L1616">
        <v>1</v>
      </c>
      <c r="N1616" s="15" t="str">
        <f t="shared" si="325"/>
        <v>2016</v>
      </c>
      <c r="O1616" s="15" t="str">
        <f t="shared" si="326"/>
        <v>03</v>
      </c>
      <c r="P1616" s="15">
        <f t="shared" si="327"/>
        <v>201603</v>
      </c>
      <c r="Q1616" s="15">
        <f t="shared" si="337"/>
        <v>202010</v>
      </c>
      <c r="R1616" s="15">
        <f t="shared" si="328"/>
        <v>55</v>
      </c>
      <c r="S1616" s="15">
        <f t="shared" si="329"/>
        <v>11</v>
      </c>
      <c r="T1616" s="16">
        <f t="shared" si="330"/>
        <v>4.666666666666667</v>
      </c>
      <c r="U1616" s="16">
        <f t="shared" si="331"/>
        <v>11.785714285714285</v>
      </c>
      <c r="W1616" s="15">
        <f t="shared" si="332"/>
        <v>1</v>
      </c>
      <c r="X1616" s="15">
        <f t="shared" si="333"/>
        <v>0</v>
      </c>
      <c r="Y1616" s="15">
        <f t="shared" si="334"/>
        <v>0</v>
      </c>
      <c r="Z1616" s="15">
        <f t="shared" si="335"/>
        <v>0</v>
      </c>
      <c r="AA1616" s="15">
        <f t="shared" si="336"/>
        <v>0</v>
      </c>
    </row>
    <row r="1617" spans="1:27" x14ac:dyDescent="0.25">
      <c r="A1617" t="s">
        <v>12</v>
      </c>
      <c r="B1617" t="s">
        <v>154</v>
      </c>
      <c r="C1617">
        <v>30113006739077</v>
      </c>
      <c r="D1617" t="s">
        <v>3328</v>
      </c>
      <c r="E1617" t="s">
        <v>442</v>
      </c>
      <c r="F1617">
        <v>2016</v>
      </c>
      <c r="G1617" t="s">
        <v>6037</v>
      </c>
      <c r="H1617" t="s">
        <v>6038</v>
      </c>
      <c r="I1617">
        <v>13</v>
      </c>
      <c r="J1617">
        <v>2</v>
      </c>
      <c r="K1617">
        <v>7</v>
      </c>
      <c r="L1617">
        <v>2</v>
      </c>
      <c r="N1617" s="15" t="str">
        <f t="shared" si="325"/>
        <v>2019</v>
      </c>
      <c r="O1617" s="15" t="str">
        <f t="shared" si="326"/>
        <v>04</v>
      </c>
      <c r="P1617" s="15">
        <f t="shared" si="327"/>
        <v>201904</v>
      </c>
      <c r="Q1617" s="15">
        <f t="shared" si="337"/>
        <v>202010</v>
      </c>
      <c r="R1617" s="15">
        <f t="shared" si="328"/>
        <v>15</v>
      </c>
      <c r="S1617" s="15">
        <f t="shared" si="329"/>
        <v>9</v>
      </c>
      <c r="T1617" s="16">
        <f t="shared" si="330"/>
        <v>1.5833333333333333</v>
      </c>
      <c r="U1617" s="16">
        <f t="shared" si="331"/>
        <v>9.4736842105263168</v>
      </c>
      <c r="W1617" s="15">
        <f t="shared" si="332"/>
        <v>0</v>
      </c>
      <c r="X1617" s="15">
        <f t="shared" si="333"/>
        <v>0</v>
      </c>
      <c r="Y1617" s="15">
        <f t="shared" si="334"/>
        <v>0</v>
      </c>
      <c r="Z1617" s="15">
        <f t="shared" si="335"/>
        <v>0</v>
      </c>
      <c r="AA1617" s="15">
        <f t="shared" si="336"/>
        <v>0</v>
      </c>
    </row>
    <row r="1618" spans="1:27" x14ac:dyDescent="0.25">
      <c r="A1618" t="s">
        <v>12</v>
      </c>
      <c r="B1618" t="s">
        <v>154</v>
      </c>
      <c r="C1618">
        <v>30113006367143</v>
      </c>
      <c r="D1618" t="s">
        <v>3863</v>
      </c>
      <c r="E1618" t="s">
        <v>442</v>
      </c>
      <c r="F1618">
        <v>2004</v>
      </c>
      <c r="G1618" t="s">
        <v>3864</v>
      </c>
      <c r="H1618" t="s">
        <v>3865</v>
      </c>
      <c r="I1618">
        <v>44</v>
      </c>
      <c r="J1618">
        <v>3</v>
      </c>
      <c r="K1618">
        <v>11</v>
      </c>
      <c r="L1618">
        <v>0</v>
      </c>
      <c r="N1618" s="15" t="str">
        <f t="shared" si="325"/>
        <v>2016</v>
      </c>
      <c r="O1618" s="15" t="str">
        <f t="shared" si="326"/>
        <v>10</v>
      </c>
      <c r="P1618" s="15">
        <f t="shared" si="327"/>
        <v>201610</v>
      </c>
      <c r="Q1618" s="15">
        <f t="shared" si="337"/>
        <v>202010</v>
      </c>
      <c r="R1618" s="15">
        <f t="shared" si="328"/>
        <v>47</v>
      </c>
      <c r="S1618" s="15">
        <f t="shared" si="329"/>
        <v>11</v>
      </c>
      <c r="T1618" s="16">
        <f t="shared" si="330"/>
        <v>4.083333333333333</v>
      </c>
      <c r="U1618" s="16">
        <f t="shared" si="331"/>
        <v>11.510204081632654</v>
      </c>
      <c r="W1618" s="15">
        <f t="shared" si="332"/>
        <v>1</v>
      </c>
      <c r="X1618" s="15">
        <f t="shared" si="333"/>
        <v>0</v>
      </c>
      <c r="Y1618" s="15">
        <f t="shared" si="334"/>
        <v>0</v>
      </c>
      <c r="Z1618" s="15">
        <f t="shared" si="335"/>
        <v>0</v>
      </c>
      <c r="AA1618" s="15">
        <f t="shared" si="336"/>
        <v>0</v>
      </c>
    </row>
    <row r="1619" spans="1:27" x14ac:dyDescent="0.25">
      <c r="A1619" t="s">
        <v>12</v>
      </c>
      <c r="B1619" t="s">
        <v>154</v>
      </c>
      <c r="C1619">
        <v>30113006367135</v>
      </c>
      <c r="D1619" t="s">
        <v>3869</v>
      </c>
      <c r="E1619" t="s">
        <v>442</v>
      </c>
      <c r="F1619">
        <v>2004</v>
      </c>
      <c r="G1619" t="s">
        <v>3870</v>
      </c>
      <c r="H1619" t="s">
        <v>3871</v>
      </c>
      <c r="I1619">
        <v>45</v>
      </c>
      <c r="J1619">
        <v>5</v>
      </c>
      <c r="K1619">
        <v>11</v>
      </c>
      <c r="L1619">
        <v>3</v>
      </c>
      <c r="N1619" s="15" t="str">
        <f t="shared" si="325"/>
        <v>2016</v>
      </c>
      <c r="O1619" s="15" t="str">
        <f t="shared" si="326"/>
        <v>10</v>
      </c>
      <c r="P1619" s="15">
        <f t="shared" si="327"/>
        <v>201610</v>
      </c>
      <c r="Q1619" s="15">
        <f t="shared" si="337"/>
        <v>202010</v>
      </c>
      <c r="R1619" s="15">
        <f t="shared" si="328"/>
        <v>50</v>
      </c>
      <c r="S1619" s="15">
        <f t="shared" si="329"/>
        <v>14</v>
      </c>
      <c r="T1619" s="16">
        <f t="shared" si="330"/>
        <v>4.083333333333333</v>
      </c>
      <c r="U1619" s="16">
        <f t="shared" si="331"/>
        <v>12.244897959183675</v>
      </c>
      <c r="W1619" s="15">
        <f t="shared" si="332"/>
        <v>1</v>
      </c>
      <c r="X1619" s="15">
        <f t="shared" si="333"/>
        <v>0</v>
      </c>
      <c r="Y1619" s="15">
        <f t="shared" si="334"/>
        <v>0</v>
      </c>
      <c r="Z1619" s="15">
        <f t="shared" si="335"/>
        <v>0</v>
      </c>
      <c r="AA1619" s="15">
        <f t="shared" si="336"/>
        <v>0</v>
      </c>
    </row>
    <row r="1620" spans="1:27" x14ac:dyDescent="0.25">
      <c r="A1620" t="s">
        <v>12</v>
      </c>
      <c r="B1620" t="s">
        <v>154</v>
      </c>
      <c r="C1620">
        <v>30113006853266</v>
      </c>
      <c r="D1620" t="s">
        <v>6870</v>
      </c>
      <c r="E1620" t="s">
        <v>442</v>
      </c>
      <c r="F1620">
        <v>2016</v>
      </c>
      <c r="G1620" t="s">
        <v>6871</v>
      </c>
      <c r="H1620" t="s">
        <v>6872</v>
      </c>
      <c r="I1620">
        <v>7</v>
      </c>
      <c r="J1620">
        <v>0</v>
      </c>
      <c r="K1620">
        <v>2</v>
      </c>
      <c r="L1620">
        <v>0</v>
      </c>
      <c r="N1620" s="15" t="str">
        <f t="shared" si="325"/>
        <v>2019</v>
      </c>
      <c r="O1620" s="15" t="str">
        <f t="shared" si="326"/>
        <v>11</v>
      </c>
      <c r="P1620" s="15">
        <f t="shared" si="327"/>
        <v>201911</v>
      </c>
      <c r="Q1620" s="15">
        <f t="shared" si="337"/>
        <v>202011</v>
      </c>
      <c r="R1620" s="15">
        <f t="shared" si="328"/>
        <v>7</v>
      </c>
      <c r="S1620" s="15">
        <f t="shared" si="329"/>
        <v>2</v>
      </c>
      <c r="T1620" s="16">
        <f t="shared" si="330"/>
        <v>1</v>
      </c>
      <c r="U1620" s="16">
        <f t="shared" si="331"/>
        <v>7</v>
      </c>
      <c r="W1620" s="15">
        <f t="shared" si="332"/>
        <v>0</v>
      </c>
      <c r="X1620" s="15">
        <f t="shared" si="333"/>
        <v>0</v>
      </c>
      <c r="Y1620" s="15">
        <f t="shared" si="334"/>
        <v>0</v>
      </c>
      <c r="Z1620" s="15">
        <f t="shared" si="335"/>
        <v>1</v>
      </c>
      <c r="AA1620" s="15">
        <f t="shared" si="336"/>
        <v>0</v>
      </c>
    </row>
    <row r="1621" spans="1:27" x14ac:dyDescent="0.25">
      <c r="A1621" t="s">
        <v>12</v>
      </c>
      <c r="B1621" t="s">
        <v>154</v>
      </c>
      <c r="C1621">
        <v>30113006432848</v>
      </c>
      <c r="D1621" t="s">
        <v>4032</v>
      </c>
      <c r="E1621" t="s">
        <v>442</v>
      </c>
      <c r="F1621">
        <v>2004</v>
      </c>
      <c r="G1621" t="s">
        <v>4033</v>
      </c>
      <c r="H1621" t="s">
        <v>4034</v>
      </c>
      <c r="I1621">
        <v>32</v>
      </c>
      <c r="J1621">
        <v>4</v>
      </c>
      <c r="K1621">
        <v>8</v>
      </c>
      <c r="L1621">
        <v>1</v>
      </c>
      <c r="N1621" s="15" t="str">
        <f t="shared" si="325"/>
        <v>2017</v>
      </c>
      <c r="O1621" s="15" t="str">
        <f t="shared" si="326"/>
        <v>01</v>
      </c>
      <c r="P1621" s="15">
        <f t="shared" si="327"/>
        <v>201701</v>
      </c>
      <c r="Q1621" s="15">
        <f t="shared" si="337"/>
        <v>202008</v>
      </c>
      <c r="R1621" s="15">
        <f t="shared" si="328"/>
        <v>36</v>
      </c>
      <c r="S1621" s="15">
        <f t="shared" si="329"/>
        <v>9</v>
      </c>
      <c r="T1621" s="16">
        <f t="shared" si="330"/>
        <v>3.8333333333333335</v>
      </c>
      <c r="U1621" s="16">
        <f t="shared" si="331"/>
        <v>9.391304347826086</v>
      </c>
      <c r="W1621" s="15">
        <f t="shared" si="332"/>
        <v>1</v>
      </c>
      <c r="X1621" s="15">
        <f t="shared" si="333"/>
        <v>0</v>
      </c>
      <c r="Y1621" s="15">
        <f t="shared" si="334"/>
        <v>0</v>
      </c>
      <c r="Z1621" s="15">
        <f t="shared" si="335"/>
        <v>0</v>
      </c>
      <c r="AA1621" s="15">
        <f t="shared" si="336"/>
        <v>0</v>
      </c>
    </row>
    <row r="1622" spans="1:27" x14ac:dyDescent="0.25">
      <c r="A1622" t="s">
        <v>12</v>
      </c>
      <c r="B1622" t="s">
        <v>154</v>
      </c>
      <c r="C1622">
        <v>30113006946078</v>
      </c>
      <c r="D1622" t="s">
        <v>7861</v>
      </c>
      <c r="E1622" t="s">
        <v>3208</v>
      </c>
      <c r="F1622">
        <v>2020</v>
      </c>
      <c r="G1622" t="s">
        <v>7862</v>
      </c>
      <c r="H1622" t="s">
        <v>7863</v>
      </c>
      <c r="I1622">
        <v>1</v>
      </c>
      <c r="J1622">
        <v>0</v>
      </c>
      <c r="N1622" s="15" t="str">
        <f t="shared" si="325"/>
        <v>2020</v>
      </c>
      <c r="O1622" s="15" t="str">
        <f t="shared" si="326"/>
        <v>09</v>
      </c>
      <c r="P1622" s="15">
        <f t="shared" si="327"/>
        <v>202009</v>
      </c>
      <c r="Q1622" s="15">
        <f t="shared" si="337"/>
        <v>202010</v>
      </c>
      <c r="R1622" s="15">
        <f t="shared" si="328"/>
        <v>1</v>
      </c>
      <c r="S1622" s="15">
        <f t="shared" si="329"/>
        <v>0</v>
      </c>
      <c r="T1622" s="16">
        <f t="shared" si="330"/>
        <v>0.16666666666666666</v>
      </c>
      <c r="U1622" s="16">
        <f t="shared" si="331"/>
        <v>1</v>
      </c>
      <c r="W1622" s="15">
        <f t="shared" si="332"/>
        <v>0</v>
      </c>
      <c r="X1622" s="15">
        <f t="shared" si="333"/>
        <v>0</v>
      </c>
      <c r="Y1622" s="15">
        <f t="shared" si="334"/>
        <v>1</v>
      </c>
      <c r="Z1622" s="15">
        <f t="shared" si="335"/>
        <v>1</v>
      </c>
      <c r="AA1622" s="15">
        <f t="shared" si="336"/>
        <v>0</v>
      </c>
    </row>
    <row r="1623" spans="1:27" x14ac:dyDescent="0.25">
      <c r="A1623" t="s">
        <v>12</v>
      </c>
      <c r="B1623" t="s">
        <v>154</v>
      </c>
      <c r="C1623">
        <v>30113003103418</v>
      </c>
      <c r="D1623" t="s">
        <v>159</v>
      </c>
      <c r="E1623" t="s">
        <v>156</v>
      </c>
      <c r="F1623">
        <v>1970</v>
      </c>
      <c r="G1623" t="s">
        <v>445</v>
      </c>
      <c r="H1623" t="s">
        <v>446</v>
      </c>
      <c r="I1623">
        <v>83</v>
      </c>
      <c r="J1623">
        <v>1</v>
      </c>
      <c r="K1623">
        <v>11</v>
      </c>
      <c r="L1623">
        <v>0</v>
      </c>
      <c r="N1623" s="15" t="str">
        <f t="shared" si="325"/>
        <v>2010</v>
      </c>
      <c r="O1623" s="15" t="str">
        <f t="shared" si="326"/>
        <v>07</v>
      </c>
      <c r="P1623" s="15">
        <f t="shared" si="327"/>
        <v>201007</v>
      </c>
      <c r="Q1623" s="15">
        <f t="shared" si="337"/>
        <v>202010</v>
      </c>
      <c r="R1623" s="15">
        <f t="shared" si="328"/>
        <v>84</v>
      </c>
      <c r="S1623" s="15">
        <f t="shared" si="329"/>
        <v>11</v>
      </c>
      <c r="T1623" s="16">
        <f t="shared" si="330"/>
        <v>10.333333333333334</v>
      </c>
      <c r="U1623" s="16">
        <f t="shared" si="331"/>
        <v>8.129032258064516</v>
      </c>
      <c r="W1623" s="15">
        <f t="shared" si="332"/>
        <v>1</v>
      </c>
      <c r="X1623" s="15">
        <f t="shared" si="333"/>
        <v>0</v>
      </c>
      <c r="Y1623" s="15">
        <f t="shared" si="334"/>
        <v>0</v>
      </c>
      <c r="Z1623" s="15">
        <f t="shared" si="335"/>
        <v>0</v>
      </c>
      <c r="AA1623" s="15">
        <f t="shared" si="336"/>
        <v>0</v>
      </c>
    </row>
    <row r="1624" spans="1:27" x14ac:dyDescent="0.25">
      <c r="A1624" t="s">
        <v>12</v>
      </c>
      <c r="B1624" t="s">
        <v>154</v>
      </c>
      <c r="C1624">
        <v>30113005608240</v>
      </c>
      <c r="D1624" t="s">
        <v>1126</v>
      </c>
      <c r="E1624" t="s">
        <v>442</v>
      </c>
      <c r="F1624">
        <v>2016</v>
      </c>
      <c r="G1624" t="s">
        <v>1127</v>
      </c>
      <c r="H1624" t="s">
        <v>1128</v>
      </c>
      <c r="I1624">
        <v>86</v>
      </c>
      <c r="J1624">
        <v>6</v>
      </c>
      <c r="K1624">
        <v>11</v>
      </c>
      <c r="L1624">
        <v>2</v>
      </c>
      <c r="N1624" s="15" t="str">
        <f t="shared" si="325"/>
        <v>2012</v>
      </c>
      <c r="O1624" s="15" t="str">
        <f t="shared" si="326"/>
        <v>09</v>
      </c>
      <c r="P1624" s="15">
        <f t="shared" si="327"/>
        <v>201209</v>
      </c>
      <c r="Q1624" s="15">
        <f t="shared" si="337"/>
        <v>202011</v>
      </c>
      <c r="R1624" s="15">
        <f t="shared" si="328"/>
        <v>92</v>
      </c>
      <c r="S1624" s="15">
        <f t="shared" si="329"/>
        <v>13</v>
      </c>
      <c r="T1624" s="16">
        <f t="shared" si="330"/>
        <v>8.1666666666666661</v>
      </c>
      <c r="U1624" s="16">
        <f t="shared" si="331"/>
        <v>11.26530612244898</v>
      </c>
      <c r="W1624" s="15">
        <f t="shared" si="332"/>
        <v>1</v>
      </c>
      <c r="X1624" s="15">
        <f t="shared" si="333"/>
        <v>0</v>
      </c>
      <c r="Y1624" s="15">
        <f t="shared" si="334"/>
        <v>0</v>
      </c>
      <c r="Z1624" s="15">
        <f t="shared" si="335"/>
        <v>0</v>
      </c>
      <c r="AA1624" s="15">
        <f t="shared" si="336"/>
        <v>0</v>
      </c>
    </row>
    <row r="1625" spans="1:27" x14ac:dyDescent="0.25">
      <c r="A1625" t="s">
        <v>12</v>
      </c>
      <c r="B1625" t="s">
        <v>154</v>
      </c>
      <c r="C1625">
        <v>30113003103442</v>
      </c>
      <c r="D1625" t="s">
        <v>438</v>
      </c>
      <c r="E1625" t="s">
        <v>156</v>
      </c>
      <c r="F1625">
        <v>2006</v>
      </c>
      <c r="G1625" t="s">
        <v>439</v>
      </c>
      <c r="H1625" t="s">
        <v>440</v>
      </c>
      <c r="I1625">
        <v>74</v>
      </c>
      <c r="J1625">
        <v>23</v>
      </c>
      <c r="K1625">
        <v>8</v>
      </c>
      <c r="L1625">
        <v>0</v>
      </c>
      <c r="N1625" s="15" t="str">
        <f t="shared" si="325"/>
        <v>2010</v>
      </c>
      <c r="O1625" s="15" t="str">
        <f t="shared" si="326"/>
        <v>07</v>
      </c>
      <c r="P1625" s="15">
        <f t="shared" si="327"/>
        <v>201007</v>
      </c>
      <c r="Q1625" s="15">
        <f t="shared" si="337"/>
        <v>202010</v>
      </c>
      <c r="R1625" s="15">
        <f t="shared" si="328"/>
        <v>97</v>
      </c>
      <c r="S1625" s="15">
        <f t="shared" si="329"/>
        <v>8</v>
      </c>
      <c r="T1625" s="16">
        <f t="shared" si="330"/>
        <v>10.333333333333334</v>
      </c>
      <c r="U1625" s="16">
        <f t="shared" si="331"/>
        <v>9.387096774193548</v>
      </c>
      <c r="W1625" s="15">
        <f t="shared" si="332"/>
        <v>1</v>
      </c>
      <c r="X1625" s="15">
        <f t="shared" si="333"/>
        <v>0</v>
      </c>
      <c r="Y1625" s="15">
        <f t="shared" si="334"/>
        <v>0</v>
      </c>
      <c r="Z1625" s="15">
        <f t="shared" si="335"/>
        <v>0</v>
      </c>
      <c r="AA1625" s="15">
        <f t="shared" si="336"/>
        <v>0</v>
      </c>
    </row>
    <row r="1626" spans="1:27" x14ac:dyDescent="0.25">
      <c r="A1626" t="s">
        <v>12</v>
      </c>
      <c r="B1626" t="s">
        <v>154</v>
      </c>
      <c r="C1626">
        <v>30113006786821</v>
      </c>
      <c r="D1626" t="s">
        <v>5704</v>
      </c>
      <c r="E1626" t="s">
        <v>442</v>
      </c>
      <c r="F1626">
        <v>2004</v>
      </c>
      <c r="G1626" t="s">
        <v>5705</v>
      </c>
      <c r="H1626" t="s">
        <v>5706</v>
      </c>
      <c r="I1626">
        <v>21</v>
      </c>
      <c r="J1626">
        <v>2</v>
      </c>
      <c r="K1626">
        <v>15</v>
      </c>
      <c r="L1626">
        <v>2</v>
      </c>
      <c r="N1626" s="15" t="str">
        <f t="shared" si="325"/>
        <v>2019</v>
      </c>
      <c r="O1626" s="15" t="str">
        <f t="shared" si="326"/>
        <v>01</v>
      </c>
      <c r="P1626" s="15">
        <f t="shared" si="327"/>
        <v>201901</v>
      </c>
      <c r="Q1626" s="15">
        <f t="shared" si="337"/>
        <v>202009</v>
      </c>
      <c r="R1626" s="15">
        <f t="shared" si="328"/>
        <v>23</v>
      </c>
      <c r="S1626" s="15">
        <f t="shared" si="329"/>
        <v>17</v>
      </c>
      <c r="T1626" s="16">
        <f t="shared" si="330"/>
        <v>1.8333333333333333</v>
      </c>
      <c r="U1626" s="16">
        <f t="shared" si="331"/>
        <v>12.545454545454547</v>
      </c>
      <c r="W1626" s="15">
        <f t="shared" si="332"/>
        <v>0</v>
      </c>
      <c r="X1626" s="15">
        <f t="shared" si="333"/>
        <v>0</v>
      </c>
      <c r="Y1626" s="15">
        <f t="shared" si="334"/>
        <v>0</v>
      </c>
      <c r="Z1626" s="15">
        <f t="shared" si="335"/>
        <v>0</v>
      </c>
      <c r="AA1626" s="15">
        <f t="shared" si="336"/>
        <v>0</v>
      </c>
    </row>
    <row r="1627" spans="1:27" x14ac:dyDescent="0.25">
      <c r="A1627" t="s">
        <v>12</v>
      </c>
      <c r="B1627" t="s">
        <v>4075</v>
      </c>
      <c r="C1627">
        <v>30113006918093</v>
      </c>
      <c r="D1627" t="s">
        <v>7551</v>
      </c>
      <c r="E1627" t="s">
        <v>6359</v>
      </c>
      <c r="F1627">
        <v>2020</v>
      </c>
      <c r="G1627" t="s">
        <v>7552</v>
      </c>
      <c r="H1627" t="s">
        <v>7553</v>
      </c>
      <c r="I1627">
        <v>4</v>
      </c>
      <c r="J1627">
        <v>0</v>
      </c>
      <c r="N1627" s="15" t="str">
        <f t="shared" si="325"/>
        <v>2020</v>
      </c>
      <c r="O1627" s="15" t="str">
        <f t="shared" si="326"/>
        <v>07</v>
      </c>
      <c r="P1627" s="15">
        <f t="shared" si="327"/>
        <v>202007</v>
      </c>
      <c r="Q1627" s="15">
        <f t="shared" si="337"/>
        <v>202010</v>
      </c>
      <c r="R1627" s="15">
        <f t="shared" si="328"/>
        <v>4</v>
      </c>
      <c r="S1627" s="15">
        <f t="shared" si="329"/>
        <v>0</v>
      </c>
      <c r="T1627" s="16">
        <f t="shared" si="330"/>
        <v>0.33333333333333331</v>
      </c>
      <c r="U1627" s="16">
        <f t="shared" si="331"/>
        <v>4</v>
      </c>
      <c r="W1627" s="15">
        <f t="shared" si="332"/>
        <v>0</v>
      </c>
      <c r="X1627" s="15">
        <f t="shared" si="333"/>
        <v>0</v>
      </c>
      <c r="Y1627" s="15">
        <f t="shared" si="334"/>
        <v>1</v>
      </c>
      <c r="Z1627" s="15">
        <f t="shared" si="335"/>
        <v>1</v>
      </c>
      <c r="AA1627" s="15">
        <f t="shared" si="336"/>
        <v>0</v>
      </c>
    </row>
    <row r="1628" spans="1:27" x14ac:dyDescent="0.25">
      <c r="A1628" t="s">
        <v>12</v>
      </c>
      <c r="B1628" t="s">
        <v>4075</v>
      </c>
      <c r="C1628">
        <v>30113006750413</v>
      </c>
      <c r="D1628" t="s">
        <v>6358</v>
      </c>
      <c r="E1628" t="s">
        <v>6359</v>
      </c>
      <c r="F1628">
        <v>2019</v>
      </c>
      <c r="G1628" t="s">
        <v>6360</v>
      </c>
      <c r="H1628" t="s">
        <v>6361</v>
      </c>
      <c r="I1628">
        <v>13</v>
      </c>
      <c r="J1628">
        <v>1</v>
      </c>
      <c r="K1628">
        <v>8</v>
      </c>
      <c r="L1628">
        <v>1</v>
      </c>
      <c r="N1628" s="15" t="str">
        <f t="shared" si="325"/>
        <v>2019</v>
      </c>
      <c r="O1628" s="15" t="str">
        <f t="shared" si="326"/>
        <v>05</v>
      </c>
      <c r="P1628" s="15">
        <f t="shared" si="327"/>
        <v>201905</v>
      </c>
      <c r="Q1628" s="15">
        <f t="shared" si="337"/>
        <v>202010</v>
      </c>
      <c r="R1628" s="15">
        <f t="shared" si="328"/>
        <v>14</v>
      </c>
      <c r="S1628" s="15">
        <f t="shared" si="329"/>
        <v>9</v>
      </c>
      <c r="T1628" s="16">
        <f t="shared" si="330"/>
        <v>1.5</v>
      </c>
      <c r="U1628" s="16">
        <f t="shared" si="331"/>
        <v>9.3333333333333339</v>
      </c>
      <c r="W1628" s="15">
        <f t="shared" si="332"/>
        <v>0</v>
      </c>
      <c r="X1628" s="15">
        <f t="shared" si="333"/>
        <v>0</v>
      </c>
      <c r="Y1628" s="15">
        <f t="shared" si="334"/>
        <v>0</v>
      </c>
      <c r="Z1628" s="15">
        <f t="shared" si="335"/>
        <v>0</v>
      </c>
      <c r="AA1628" s="15">
        <f t="shared" si="336"/>
        <v>0</v>
      </c>
    </row>
    <row r="1629" spans="1:27" x14ac:dyDescent="0.25">
      <c r="A1629" t="s">
        <v>12</v>
      </c>
      <c r="B1629" t="s">
        <v>5502</v>
      </c>
      <c r="C1629">
        <v>30113006841675</v>
      </c>
      <c r="D1629" t="s">
        <v>6915</v>
      </c>
      <c r="E1629" t="s">
        <v>5504</v>
      </c>
      <c r="F1629">
        <v>2019</v>
      </c>
      <c r="G1629" t="s">
        <v>6916</v>
      </c>
      <c r="H1629" t="s">
        <v>6917</v>
      </c>
      <c r="I1629">
        <v>6</v>
      </c>
      <c r="J1629">
        <v>0</v>
      </c>
      <c r="K1629">
        <v>3</v>
      </c>
      <c r="L1629">
        <v>0</v>
      </c>
      <c r="N1629" s="15" t="str">
        <f t="shared" si="325"/>
        <v>2019</v>
      </c>
      <c r="O1629" s="15" t="str">
        <f t="shared" si="326"/>
        <v>10</v>
      </c>
      <c r="P1629" s="15">
        <f t="shared" si="327"/>
        <v>201910</v>
      </c>
      <c r="Q1629" s="15">
        <f t="shared" si="337"/>
        <v>202010</v>
      </c>
      <c r="R1629" s="15">
        <f t="shared" si="328"/>
        <v>6</v>
      </c>
      <c r="S1629" s="15">
        <f t="shared" si="329"/>
        <v>3</v>
      </c>
      <c r="T1629" s="16">
        <f t="shared" si="330"/>
        <v>1.0833333333333333</v>
      </c>
      <c r="U1629" s="16">
        <f t="shared" si="331"/>
        <v>5.5384615384615392</v>
      </c>
      <c r="W1629" s="15">
        <f t="shared" si="332"/>
        <v>0</v>
      </c>
      <c r="X1629" s="15">
        <f t="shared" si="333"/>
        <v>0</v>
      </c>
      <c r="Y1629" s="15">
        <f t="shared" si="334"/>
        <v>1</v>
      </c>
      <c r="Z1629" s="15">
        <f t="shared" si="335"/>
        <v>1</v>
      </c>
      <c r="AA1629" s="15">
        <f t="shared" si="336"/>
        <v>0</v>
      </c>
    </row>
    <row r="1630" spans="1:27" x14ac:dyDescent="0.25">
      <c r="A1630" t="s">
        <v>12</v>
      </c>
      <c r="B1630" t="s">
        <v>5502</v>
      </c>
      <c r="C1630">
        <v>30113006645167</v>
      </c>
      <c r="D1630" t="s">
        <v>5503</v>
      </c>
      <c r="E1630" t="s">
        <v>5504</v>
      </c>
      <c r="F1630">
        <v>2018</v>
      </c>
      <c r="G1630" t="s">
        <v>5572</v>
      </c>
      <c r="H1630" t="s">
        <v>5573</v>
      </c>
      <c r="I1630">
        <v>14</v>
      </c>
      <c r="J1630">
        <v>1</v>
      </c>
      <c r="K1630">
        <v>7</v>
      </c>
      <c r="L1630">
        <v>0</v>
      </c>
      <c r="N1630" s="15" t="str">
        <f t="shared" si="325"/>
        <v>2018</v>
      </c>
      <c r="O1630" s="15" t="str">
        <f t="shared" si="326"/>
        <v>10</v>
      </c>
      <c r="P1630" s="15">
        <f t="shared" si="327"/>
        <v>201810</v>
      </c>
      <c r="Q1630" s="15">
        <f t="shared" si="337"/>
        <v>202010</v>
      </c>
      <c r="R1630" s="15">
        <f t="shared" si="328"/>
        <v>15</v>
      </c>
      <c r="S1630" s="15">
        <f t="shared" si="329"/>
        <v>7</v>
      </c>
      <c r="T1630" s="16">
        <f t="shared" si="330"/>
        <v>2.0833333333333335</v>
      </c>
      <c r="U1630" s="16">
        <f t="shared" si="331"/>
        <v>7.1999999999999993</v>
      </c>
      <c r="W1630" s="15">
        <f t="shared" si="332"/>
        <v>1</v>
      </c>
      <c r="X1630" s="15">
        <f t="shared" si="333"/>
        <v>0</v>
      </c>
      <c r="Y1630" s="15">
        <f t="shared" si="334"/>
        <v>0</v>
      </c>
      <c r="Z1630" s="15">
        <f t="shared" si="335"/>
        <v>0</v>
      </c>
      <c r="AA1630" s="15">
        <f t="shared" si="336"/>
        <v>0</v>
      </c>
    </row>
    <row r="1631" spans="1:27" x14ac:dyDescent="0.25">
      <c r="A1631" t="s">
        <v>12</v>
      </c>
      <c r="B1631" t="s">
        <v>1491</v>
      </c>
      <c r="C1631">
        <v>30113006745363</v>
      </c>
      <c r="D1631" t="s">
        <v>6208</v>
      </c>
      <c r="E1631" t="s">
        <v>4512</v>
      </c>
      <c r="F1631">
        <v>2019</v>
      </c>
      <c r="G1631" t="s">
        <v>6209</v>
      </c>
      <c r="H1631" t="s">
        <v>6210</v>
      </c>
      <c r="I1631">
        <v>7</v>
      </c>
      <c r="J1631">
        <v>1</v>
      </c>
      <c r="K1631">
        <v>6</v>
      </c>
      <c r="L1631">
        <v>1</v>
      </c>
      <c r="N1631" s="15" t="str">
        <f t="shared" si="325"/>
        <v>2019</v>
      </c>
      <c r="O1631" s="15" t="str">
        <f t="shared" si="326"/>
        <v>05</v>
      </c>
      <c r="P1631" s="15">
        <f t="shared" si="327"/>
        <v>201905</v>
      </c>
      <c r="Q1631" s="15">
        <f t="shared" si="337"/>
        <v>202007</v>
      </c>
      <c r="R1631" s="15">
        <f t="shared" si="328"/>
        <v>8</v>
      </c>
      <c r="S1631" s="15">
        <f t="shared" si="329"/>
        <v>7</v>
      </c>
      <c r="T1631" s="16">
        <f t="shared" si="330"/>
        <v>1.5</v>
      </c>
      <c r="U1631" s="16">
        <f t="shared" si="331"/>
        <v>5.333333333333333</v>
      </c>
      <c r="W1631" s="15">
        <f t="shared" si="332"/>
        <v>0</v>
      </c>
      <c r="X1631" s="15">
        <f t="shared" si="333"/>
        <v>1</v>
      </c>
      <c r="Y1631" s="15">
        <f t="shared" si="334"/>
        <v>1</v>
      </c>
      <c r="Z1631" s="15">
        <f t="shared" si="335"/>
        <v>0</v>
      </c>
      <c r="AA1631" s="15">
        <f t="shared" si="336"/>
        <v>0</v>
      </c>
    </row>
    <row r="1632" spans="1:27" x14ac:dyDescent="0.25">
      <c r="A1632" t="s">
        <v>12</v>
      </c>
      <c r="B1632" t="s">
        <v>1491</v>
      </c>
      <c r="C1632">
        <v>30113006839463</v>
      </c>
      <c r="D1632" t="s">
        <v>6888</v>
      </c>
      <c r="E1632" t="s">
        <v>6889</v>
      </c>
      <c r="F1632">
        <v>2019</v>
      </c>
      <c r="G1632" t="s">
        <v>6890</v>
      </c>
      <c r="H1632" t="s">
        <v>6891</v>
      </c>
      <c r="I1632">
        <v>7</v>
      </c>
      <c r="J1632">
        <v>0</v>
      </c>
      <c r="K1632">
        <v>3</v>
      </c>
      <c r="L1632">
        <v>0</v>
      </c>
      <c r="N1632" s="15" t="str">
        <f t="shared" si="325"/>
        <v>2019</v>
      </c>
      <c r="O1632" s="15" t="str">
        <f t="shared" si="326"/>
        <v>11</v>
      </c>
      <c r="P1632" s="15">
        <f t="shared" si="327"/>
        <v>201911</v>
      </c>
      <c r="Q1632" s="15">
        <f t="shared" si="337"/>
        <v>202007</v>
      </c>
      <c r="R1632" s="15">
        <f t="shared" si="328"/>
        <v>7</v>
      </c>
      <c r="S1632" s="15">
        <f t="shared" si="329"/>
        <v>3</v>
      </c>
      <c r="T1632" s="16">
        <f t="shared" si="330"/>
        <v>1</v>
      </c>
      <c r="U1632" s="16">
        <f t="shared" si="331"/>
        <v>7</v>
      </c>
      <c r="W1632" s="15">
        <f t="shared" si="332"/>
        <v>0</v>
      </c>
      <c r="X1632" s="15">
        <f t="shared" si="333"/>
        <v>1</v>
      </c>
      <c r="Y1632" s="15">
        <f t="shared" si="334"/>
        <v>0</v>
      </c>
      <c r="Z1632" s="15">
        <f t="shared" si="335"/>
        <v>1</v>
      </c>
      <c r="AA1632" s="15">
        <f t="shared" si="336"/>
        <v>0</v>
      </c>
    </row>
    <row r="1633" spans="1:27" x14ac:dyDescent="0.25">
      <c r="A1633" t="s">
        <v>12</v>
      </c>
      <c r="B1633" t="s">
        <v>1491</v>
      </c>
      <c r="C1633">
        <v>30113006874601</v>
      </c>
      <c r="D1633" t="s">
        <v>7257</v>
      </c>
      <c r="E1633" t="s">
        <v>4512</v>
      </c>
      <c r="F1633">
        <v>2019</v>
      </c>
      <c r="G1633" t="s">
        <v>7258</v>
      </c>
      <c r="H1633" t="s">
        <v>7259</v>
      </c>
      <c r="I1633">
        <v>2</v>
      </c>
      <c r="J1633">
        <v>0</v>
      </c>
      <c r="N1633" s="15" t="str">
        <f t="shared" si="325"/>
        <v>2020</v>
      </c>
      <c r="O1633" s="15" t="str">
        <f t="shared" si="326"/>
        <v>02</v>
      </c>
      <c r="P1633" s="15">
        <f t="shared" si="327"/>
        <v>202002</v>
      </c>
      <c r="Q1633" s="15">
        <f t="shared" si="337"/>
        <v>202006</v>
      </c>
      <c r="R1633" s="15">
        <f t="shared" si="328"/>
        <v>2</v>
      </c>
      <c r="S1633" s="15">
        <f t="shared" si="329"/>
        <v>0</v>
      </c>
      <c r="T1633" s="16">
        <f t="shared" si="330"/>
        <v>0.75</v>
      </c>
      <c r="U1633" s="16">
        <f t="shared" si="331"/>
        <v>2</v>
      </c>
      <c r="W1633" s="15">
        <f t="shared" si="332"/>
        <v>0</v>
      </c>
      <c r="X1633" s="15">
        <f t="shared" si="333"/>
        <v>1</v>
      </c>
      <c r="Y1633" s="15">
        <f t="shared" si="334"/>
        <v>1</v>
      </c>
      <c r="Z1633" s="15">
        <f t="shared" si="335"/>
        <v>1</v>
      </c>
      <c r="AA1633" s="15">
        <f t="shared" si="336"/>
        <v>0</v>
      </c>
    </row>
    <row r="1634" spans="1:27" x14ac:dyDescent="0.25">
      <c r="A1634" t="s">
        <v>12</v>
      </c>
      <c r="B1634" t="s">
        <v>1491</v>
      </c>
      <c r="C1634">
        <v>30113006489731</v>
      </c>
      <c r="D1634" t="s">
        <v>4489</v>
      </c>
      <c r="E1634" t="s">
        <v>4490</v>
      </c>
      <c r="F1634">
        <v>2017</v>
      </c>
      <c r="G1634" t="s">
        <v>4491</v>
      </c>
      <c r="H1634" t="s">
        <v>4492</v>
      </c>
      <c r="I1634">
        <v>32</v>
      </c>
      <c r="J1634">
        <v>13</v>
      </c>
      <c r="K1634">
        <v>10</v>
      </c>
      <c r="L1634">
        <v>6</v>
      </c>
      <c r="N1634" s="15" t="str">
        <f t="shared" si="325"/>
        <v>2017</v>
      </c>
      <c r="O1634" s="15" t="str">
        <f t="shared" si="326"/>
        <v>06</v>
      </c>
      <c r="P1634" s="15">
        <f t="shared" si="327"/>
        <v>201706</v>
      </c>
      <c r="Q1634" s="15">
        <f t="shared" si="337"/>
        <v>202009</v>
      </c>
      <c r="R1634" s="15">
        <f t="shared" si="328"/>
        <v>45</v>
      </c>
      <c r="S1634" s="15">
        <f t="shared" si="329"/>
        <v>16</v>
      </c>
      <c r="T1634" s="16">
        <f t="shared" si="330"/>
        <v>3.4166666666666665</v>
      </c>
      <c r="U1634" s="16">
        <f t="shared" si="331"/>
        <v>13.170731707317074</v>
      </c>
      <c r="W1634" s="15">
        <f t="shared" si="332"/>
        <v>1</v>
      </c>
      <c r="X1634" s="15">
        <f t="shared" si="333"/>
        <v>0</v>
      </c>
      <c r="Y1634" s="15">
        <f t="shared" si="334"/>
        <v>0</v>
      </c>
      <c r="Z1634" s="15">
        <f t="shared" si="335"/>
        <v>0</v>
      </c>
      <c r="AA1634" s="15">
        <f t="shared" si="336"/>
        <v>0</v>
      </c>
    </row>
    <row r="1635" spans="1:27" x14ac:dyDescent="0.25">
      <c r="A1635" t="s">
        <v>12</v>
      </c>
      <c r="B1635" t="s">
        <v>3043</v>
      </c>
      <c r="C1635">
        <v>30113006301951</v>
      </c>
      <c r="D1635" t="s">
        <v>3044</v>
      </c>
      <c r="F1635">
        <v>2016</v>
      </c>
      <c r="G1635" t="s">
        <v>3045</v>
      </c>
      <c r="H1635" t="s">
        <v>3046</v>
      </c>
      <c r="I1635">
        <v>30</v>
      </c>
      <c r="J1635">
        <v>11</v>
      </c>
      <c r="K1635">
        <v>10</v>
      </c>
      <c r="L1635">
        <v>4</v>
      </c>
      <c r="N1635" s="15" t="str">
        <f t="shared" si="325"/>
        <v>2016</v>
      </c>
      <c r="O1635" s="15" t="str">
        <f t="shared" si="326"/>
        <v>05</v>
      </c>
      <c r="P1635" s="15">
        <f t="shared" si="327"/>
        <v>201605</v>
      </c>
      <c r="Q1635" s="15">
        <f t="shared" si="337"/>
        <v>202010</v>
      </c>
      <c r="R1635" s="15">
        <f t="shared" si="328"/>
        <v>41</v>
      </c>
      <c r="S1635" s="15">
        <f t="shared" si="329"/>
        <v>14</v>
      </c>
      <c r="T1635" s="16">
        <f t="shared" si="330"/>
        <v>4.5</v>
      </c>
      <c r="U1635" s="16">
        <f t="shared" si="331"/>
        <v>9.1111111111111107</v>
      </c>
      <c r="W1635" s="15">
        <f t="shared" si="332"/>
        <v>1</v>
      </c>
      <c r="X1635" s="15">
        <f t="shared" si="333"/>
        <v>0</v>
      </c>
      <c r="Y1635" s="15">
        <f t="shared" si="334"/>
        <v>0</v>
      </c>
      <c r="Z1635" s="15">
        <f t="shared" si="335"/>
        <v>0</v>
      </c>
      <c r="AA1635" s="15">
        <f t="shared" si="336"/>
        <v>0</v>
      </c>
    </row>
    <row r="1636" spans="1:27" x14ac:dyDescent="0.25">
      <c r="A1636" t="s">
        <v>12</v>
      </c>
      <c r="B1636" t="s">
        <v>3937</v>
      </c>
      <c r="C1636">
        <v>30113006376789</v>
      </c>
      <c r="D1636" t="s">
        <v>3938</v>
      </c>
      <c r="F1636">
        <v>2016</v>
      </c>
      <c r="G1636" t="s">
        <v>3939</v>
      </c>
      <c r="H1636" t="s">
        <v>3940</v>
      </c>
      <c r="I1636">
        <v>39</v>
      </c>
      <c r="J1636">
        <v>9</v>
      </c>
      <c r="K1636">
        <v>12</v>
      </c>
      <c r="L1636">
        <v>4</v>
      </c>
      <c r="N1636" s="15" t="str">
        <f t="shared" si="325"/>
        <v>2016</v>
      </c>
      <c r="O1636" s="15" t="str">
        <f t="shared" si="326"/>
        <v>11</v>
      </c>
      <c r="P1636" s="15">
        <f t="shared" si="327"/>
        <v>201611</v>
      </c>
      <c r="Q1636" s="15">
        <f t="shared" si="337"/>
        <v>202010</v>
      </c>
      <c r="R1636" s="15">
        <f t="shared" si="328"/>
        <v>48</v>
      </c>
      <c r="S1636" s="15">
        <f t="shared" si="329"/>
        <v>16</v>
      </c>
      <c r="T1636" s="16">
        <f t="shared" si="330"/>
        <v>4</v>
      </c>
      <c r="U1636" s="16">
        <f t="shared" si="331"/>
        <v>12</v>
      </c>
      <c r="W1636" s="15">
        <f t="shared" si="332"/>
        <v>1</v>
      </c>
      <c r="X1636" s="15">
        <f t="shared" si="333"/>
        <v>0</v>
      </c>
      <c r="Y1636" s="15">
        <f t="shared" si="334"/>
        <v>0</v>
      </c>
      <c r="Z1636" s="15">
        <f t="shared" si="335"/>
        <v>0</v>
      </c>
      <c r="AA1636" s="15">
        <f t="shared" si="336"/>
        <v>0</v>
      </c>
    </row>
    <row r="1637" spans="1:27" x14ac:dyDescent="0.25">
      <c r="A1637" t="s">
        <v>12</v>
      </c>
      <c r="B1637" t="s">
        <v>5487</v>
      </c>
      <c r="C1637">
        <v>30113006653419</v>
      </c>
      <c r="D1637" t="s">
        <v>5488</v>
      </c>
      <c r="E1637" t="s">
        <v>5489</v>
      </c>
      <c r="F1637">
        <v>2018</v>
      </c>
      <c r="G1637" t="s">
        <v>5490</v>
      </c>
      <c r="H1637" t="s">
        <v>5491</v>
      </c>
      <c r="I1637">
        <v>29</v>
      </c>
      <c r="J1637">
        <v>5</v>
      </c>
      <c r="K1637">
        <v>14</v>
      </c>
      <c r="L1637">
        <v>4</v>
      </c>
      <c r="N1637" s="15" t="str">
        <f t="shared" si="325"/>
        <v>2018</v>
      </c>
      <c r="O1637" s="15" t="str">
        <f t="shared" si="326"/>
        <v>09</v>
      </c>
      <c r="P1637" s="15">
        <f t="shared" si="327"/>
        <v>201809</v>
      </c>
      <c r="Q1637" s="15">
        <f t="shared" si="337"/>
        <v>202010</v>
      </c>
      <c r="R1637" s="15">
        <f t="shared" si="328"/>
        <v>34</v>
      </c>
      <c r="S1637" s="15">
        <f t="shared" si="329"/>
        <v>18</v>
      </c>
      <c r="T1637" s="16">
        <f t="shared" si="330"/>
        <v>2.1666666666666665</v>
      </c>
      <c r="U1637" s="16">
        <f t="shared" si="331"/>
        <v>15.692307692307693</v>
      </c>
      <c r="W1637" s="15">
        <f t="shared" si="332"/>
        <v>1</v>
      </c>
      <c r="X1637" s="15">
        <f t="shared" si="333"/>
        <v>0</v>
      </c>
      <c r="Y1637" s="15">
        <f t="shared" si="334"/>
        <v>0</v>
      </c>
      <c r="Z1637" s="15">
        <f t="shared" si="335"/>
        <v>0</v>
      </c>
      <c r="AA1637" s="15">
        <f t="shared" si="336"/>
        <v>0</v>
      </c>
    </row>
    <row r="1638" spans="1:27" x14ac:dyDescent="0.25">
      <c r="A1638" t="s">
        <v>12</v>
      </c>
      <c r="B1638" t="s">
        <v>5487</v>
      </c>
      <c r="C1638">
        <v>30113006800234</v>
      </c>
      <c r="D1638" t="s">
        <v>6659</v>
      </c>
      <c r="E1638" t="s">
        <v>6660</v>
      </c>
      <c r="F1638">
        <v>2019</v>
      </c>
      <c r="G1638" t="s">
        <v>6661</v>
      </c>
      <c r="H1638" t="s">
        <v>6662</v>
      </c>
      <c r="I1638">
        <v>14</v>
      </c>
      <c r="J1638">
        <v>2</v>
      </c>
      <c r="K1638">
        <v>9</v>
      </c>
      <c r="L1638">
        <v>1</v>
      </c>
      <c r="N1638" s="15" t="str">
        <f t="shared" si="325"/>
        <v>2019</v>
      </c>
      <c r="O1638" s="15" t="str">
        <f t="shared" si="326"/>
        <v>08</v>
      </c>
      <c r="P1638" s="15">
        <f t="shared" si="327"/>
        <v>201908</v>
      </c>
      <c r="Q1638" s="15">
        <f t="shared" si="337"/>
        <v>202010</v>
      </c>
      <c r="R1638" s="15">
        <f t="shared" si="328"/>
        <v>16</v>
      </c>
      <c r="S1638" s="15">
        <f t="shared" si="329"/>
        <v>10</v>
      </c>
      <c r="T1638" s="16">
        <f t="shared" si="330"/>
        <v>1.25</v>
      </c>
      <c r="U1638" s="16">
        <f t="shared" si="331"/>
        <v>12.8</v>
      </c>
      <c r="W1638" s="15">
        <f t="shared" si="332"/>
        <v>0</v>
      </c>
      <c r="X1638" s="15">
        <f t="shared" si="333"/>
        <v>0</v>
      </c>
      <c r="Y1638" s="15">
        <f t="shared" si="334"/>
        <v>0</v>
      </c>
      <c r="Z1638" s="15">
        <f t="shared" si="335"/>
        <v>0</v>
      </c>
      <c r="AA1638" s="15">
        <f t="shared" si="336"/>
        <v>0</v>
      </c>
    </row>
    <row r="1639" spans="1:27" x14ac:dyDescent="0.25">
      <c r="A1639" t="s">
        <v>12</v>
      </c>
      <c r="B1639" t="s">
        <v>6497</v>
      </c>
      <c r="C1639">
        <v>30113006771047</v>
      </c>
      <c r="D1639" t="s">
        <v>6498</v>
      </c>
      <c r="E1639" t="s">
        <v>6499</v>
      </c>
      <c r="F1639">
        <v>2019</v>
      </c>
      <c r="G1639" t="s">
        <v>6500</v>
      </c>
      <c r="H1639" t="s">
        <v>6501</v>
      </c>
      <c r="I1639">
        <v>3</v>
      </c>
      <c r="J1639">
        <v>2</v>
      </c>
      <c r="K1639">
        <v>2</v>
      </c>
      <c r="L1639">
        <v>2</v>
      </c>
      <c r="N1639" s="15" t="str">
        <f t="shared" si="325"/>
        <v>2019</v>
      </c>
      <c r="O1639" s="15" t="str">
        <f t="shared" si="326"/>
        <v>07</v>
      </c>
      <c r="P1639" s="15">
        <f t="shared" si="327"/>
        <v>201907</v>
      </c>
      <c r="Q1639" s="15">
        <f t="shared" si="337"/>
        <v>202009</v>
      </c>
      <c r="R1639" s="15">
        <f t="shared" si="328"/>
        <v>5</v>
      </c>
      <c r="S1639" s="15">
        <f t="shared" si="329"/>
        <v>4</v>
      </c>
      <c r="T1639" s="16">
        <f t="shared" si="330"/>
        <v>1.3333333333333333</v>
      </c>
      <c r="U1639" s="16">
        <f t="shared" si="331"/>
        <v>3.75</v>
      </c>
      <c r="W1639" s="15">
        <f t="shared" si="332"/>
        <v>0</v>
      </c>
      <c r="X1639" s="15">
        <f t="shared" si="333"/>
        <v>0</v>
      </c>
      <c r="Y1639" s="15">
        <f t="shared" si="334"/>
        <v>1</v>
      </c>
      <c r="Z1639" s="15">
        <f t="shared" si="335"/>
        <v>1</v>
      </c>
      <c r="AA1639" s="15">
        <f t="shared" si="336"/>
        <v>0</v>
      </c>
    </row>
    <row r="1640" spans="1:27" x14ac:dyDescent="0.25">
      <c r="A1640" t="s">
        <v>12</v>
      </c>
      <c r="B1640" t="s">
        <v>397</v>
      </c>
      <c r="C1640">
        <v>30113006748094</v>
      </c>
      <c r="D1640" t="s">
        <v>6337</v>
      </c>
      <c r="E1640" t="s">
        <v>4298</v>
      </c>
      <c r="F1640">
        <v>2019</v>
      </c>
      <c r="G1640" t="s">
        <v>6338</v>
      </c>
      <c r="H1640" t="s">
        <v>6339</v>
      </c>
      <c r="I1640">
        <v>11</v>
      </c>
      <c r="J1640">
        <v>4</v>
      </c>
      <c r="K1640">
        <v>8</v>
      </c>
      <c r="L1640">
        <v>2</v>
      </c>
      <c r="N1640" s="15" t="str">
        <f t="shared" si="325"/>
        <v>2019</v>
      </c>
      <c r="O1640" s="15" t="str">
        <f t="shared" si="326"/>
        <v>05</v>
      </c>
      <c r="P1640" s="15">
        <f t="shared" si="327"/>
        <v>201905</v>
      </c>
      <c r="Q1640" s="15">
        <f t="shared" si="337"/>
        <v>202010</v>
      </c>
      <c r="R1640" s="15">
        <f t="shared" si="328"/>
        <v>15</v>
      </c>
      <c r="S1640" s="15">
        <f t="shared" si="329"/>
        <v>10</v>
      </c>
      <c r="T1640" s="16">
        <f t="shared" si="330"/>
        <v>1.5</v>
      </c>
      <c r="U1640" s="16">
        <f t="shared" si="331"/>
        <v>10</v>
      </c>
      <c r="W1640" s="15">
        <f t="shared" si="332"/>
        <v>0</v>
      </c>
      <c r="X1640" s="15">
        <f t="shared" si="333"/>
        <v>0</v>
      </c>
      <c r="Y1640" s="15">
        <f t="shared" si="334"/>
        <v>0</v>
      </c>
      <c r="Z1640" s="15">
        <f t="shared" si="335"/>
        <v>0</v>
      </c>
      <c r="AA1640" s="15">
        <f t="shared" si="336"/>
        <v>0</v>
      </c>
    </row>
    <row r="1641" spans="1:27" x14ac:dyDescent="0.25">
      <c r="A1641" t="s">
        <v>12</v>
      </c>
      <c r="B1641" t="s">
        <v>397</v>
      </c>
      <c r="C1641">
        <v>30113006808252</v>
      </c>
      <c r="D1641" t="s">
        <v>6730</v>
      </c>
      <c r="E1641" t="s">
        <v>1411</v>
      </c>
      <c r="F1641">
        <v>2017</v>
      </c>
      <c r="G1641" t="s">
        <v>6731</v>
      </c>
      <c r="H1641" t="s">
        <v>6732</v>
      </c>
      <c r="I1641">
        <v>13</v>
      </c>
      <c r="J1641">
        <v>1</v>
      </c>
      <c r="K1641">
        <v>4</v>
      </c>
      <c r="L1641">
        <v>0</v>
      </c>
      <c r="N1641" s="15" t="str">
        <f t="shared" si="325"/>
        <v>2019</v>
      </c>
      <c r="O1641" s="15" t="str">
        <f t="shared" si="326"/>
        <v>09</v>
      </c>
      <c r="P1641" s="15">
        <f t="shared" si="327"/>
        <v>201909</v>
      </c>
      <c r="Q1641" s="15">
        <f t="shared" si="337"/>
        <v>202011</v>
      </c>
      <c r="R1641" s="15">
        <f t="shared" si="328"/>
        <v>14</v>
      </c>
      <c r="S1641" s="15">
        <f t="shared" si="329"/>
        <v>4</v>
      </c>
      <c r="T1641" s="16">
        <f t="shared" si="330"/>
        <v>1.1666666666666667</v>
      </c>
      <c r="U1641" s="16">
        <f t="shared" si="331"/>
        <v>12</v>
      </c>
      <c r="W1641" s="15">
        <f t="shared" si="332"/>
        <v>0</v>
      </c>
      <c r="X1641" s="15">
        <f t="shared" si="333"/>
        <v>0</v>
      </c>
      <c r="Y1641" s="15">
        <f t="shared" si="334"/>
        <v>0</v>
      </c>
      <c r="Z1641" s="15">
        <f t="shared" si="335"/>
        <v>1</v>
      </c>
      <c r="AA1641" s="15">
        <f t="shared" si="336"/>
        <v>0</v>
      </c>
    </row>
    <row r="1642" spans="1:27" x14ac:dyDescent="0.25">
      <c r="A1642" t="s">
        <v>12</v>
      </c>
      <c r="B1642" t="s">
        <v>397</v>
      </c>
      <c r="C1642">
        <v>30113003170706</v>
      </c>
      <c r="D1642" t="s">
        <v>398</v>
      </c>
      <c r="E1642" t="s">
        <v>399</v>
      </c>
      <c r="F1642">
        <v>2010</v>
      </c>
      <c r="G1642" t="s">
        <v>400</v>
      </c>
      <c r="H1642" t="s">
        <v>401</v>
      </c>
      <c r="I1642">
        <v>85</v>
      </c>
      <c r="J1642">
        <v>10</v>
      </c>
      <c r="K1642">
        <v>7</v>
      </c>
      <c r="L1642">
        <v>1</v>
      </c>
      <c r="N1642" s="15" t="str">
        <f t="shared" si="325"/>
        <v>2010</v>
      </c>
      <c r="O1642" s="15" t="str">
        <f t="shared" si="326"/>
        <v>06</v>
      </c>
      <c r="P1642" s="15">
        <f t="shared" si="327"/>
        <v>201006</v>
      </c>
      <c r="Q1642" s="15">
        <f t="shared" si="337"/>
        <v>202010</v>
      </c>
      <c r="R1642" s="15">
        <f t="shared" si="328"/>
        <v>95</v>
      </c>
      <c r="S1642" s="15">
        <f t="shared" si="329"/>
        <v>8</v>
      </c>
      <c r="T1642" s="16">
        <f t="shared" si="330"/>
        <v>10.416666666666666</v>
      </c>
      <c r="U1642" s="16">
        <f t="shared" si="331"/>
        <v>9.120000000000001</v>
      </c>
      <c r="W1642" s="15">
        <f t="shared" si="332"/>
        <v>1</v>
      </c>
      <c r="X1642" s="15">
        <f t="shared" si="333"/>
        <v>0</v>
      </c>
      <c r="Y1642" s="15">
        <f t="shared" si="334"/>
        <v>0</v>
      </c>
      <c r="Z1642" s="15">
        <f t="shared" si="335"/>
        <v>0</v>
      </c>
      <c r="AA1642" s="15">
        <f t="shared" si="336"/>
        <v>0</v>
      </c>
    </row>
    <row r="1643" spans="1:27" x14ac:dyDescent="0.25">
      <c r="A1643" t="s">
        <v>12</v>
      </c>
      <c r="B1643" t="s">
        <v>397</v>
      </c>
      <c r="C1643">
        <v>30113006832823</v>
      </c>
      <c r="D1643" t="s">
        <v>7176</v>
      </c>
      <c r="E1643" t="s">
        <v>1411</v>
      </c>
      <c r="F1643">
        <v>2020</v>
      </c>
      <c r="G1643" t="s">
        <v>7177</v>
      </c>
      <c r="H1643" t="s">
        <v>7178</v>
      </c>
      <c r="I1643">
        <v>3</v>
      </c>
      <c r="J1643">
        <v>0</v>
      </c>
      <c r="N1643" s="15" t="str">
        <f t="shared" si="325"/>
        <v>2020</v>
      </c>
      <c r="O1643" s="15" t="str">
        <f t="shared" si="326"/>
        <v>03</v>
      </c>
      <c r="P1643" s="15">
        <f t="shared" si="327"/>
        <v>202003</v>
      </c>
      <c r="Q1643" s="15">
        <f t="shared" si="337"/>
        <v>202010</v>
      </c>
      <c r="R1643" s="15">
        <f t="shared" si="328"/>
        <v>3</v>
      </c>
      <c r="S1643" s="15">
        <f t="shared" si="329"/>
        <v>0</v>
      </c>
      <c r="T1643" s="16">
        <f t="shared" si="330"/>
        <v>0.66666666666666663</v>
      </c>
      <c r="U1643" s="16">
        <f t="shared" si="331"/>
        <v>3</v>
      </c>
      <c r="W1643" s="15">
        <f t="shared" si="332"/>
        <v>0</v>
      </c>
      <c r="X1643" s="15">
        <f t="shared" si="333"/>
        <v>0</v>
      </c>
      <c r="Y1643" s="15">
        <f t="shared" si="334"/>
        <v>1</v>
      </c>
      <c r="Z1643" s="15">
        <f t="shared" si="335"/>
        <v>1</v>
      </c>
      <c r="AA1643" s="15">
        <f t="shared" si="336"/>
        <v>0</v>
      </c>
    </row>
    <row r="1644" spans="1:27" x14ac:dyDescent="0.25">
      <c r="A1644" t="s">
        <v>12</v>
      </c>
      <c r="B1644" t="s">
        <v>397</v>
      </c>
      <c r="C1644">
        <v>30113006873744</v>
      </c>
      <c r="D1644" t="s">
        <v>7176</v>
      </c>
      <c r="E1644" t="s">
        <v>1411</v>
      </c>
      <c r="F1644">
        <v>2020</v>
      </c>
      <c r="G1644" t="s">
        <v>7227</v>
      </c>
      <c r="H1644" t="s">
        <v>7228</v>
      </c>
      <c r="I1644">
        <v>6</v>
      </c>
      <c r="J1644">
        <v>0</v>
      </c>
      <c r="N1644" s="15" t="str">
        <f t="shared" si="325"/>
        <v>2020</v>
      </c>
      <c r="O1644" s="15" t="str">
        <f t="shared" si="326"/>
        <v>02</v>
      </c>
      <c r="P1644" s="15">
        <f t="shared" si="327"/>
        <v>202002</v>
      </c>
      <c r="Q1644" s="15">
        <f t="shared" si="337"/>
        <v>202009</v>
      </c>
      <c r="R1644" s="15">
        <f t="shared" si="328"/>
        <v>6</v>
      </c>
      <c r="S1644" s="15">
        <f t="shared" si="329"/>
        <v>0</v>
      </c>
      <c r="T1644" s="16">
        <f t="shared" si="330"/>
        <v>0.75</v>
      </c>
      <c r="U1644" s="16">
        <f t="shared" si="331"/>
        <v>6</v>
      </c>
      <c r="W1644" s="15">
        <f t="shared" si="332"/>
        <v>0</v>
      </c>
      <c r="X1644" s="15">
        <f t="shared" si="333"/>
        <v>0</v>
      </c>
      <c r="Y1644" s="15">
        <f t="shared" si="334"/>
        <v>1</v>
      </c>
      <c r="Z1644" s="15">
        <f t="shared" si="335"/>
        <v>1</v>
      </c>
      <c r="AA1644" s="15">
        <f t="shared" si="336"/>
        <v>0</v>
      </c>
    </row>
    <row r="1645" spans="1:27" x14ac:dyDescent="0.25">
      <c r="A1645" t="s">
        <v>12</v>
      </c>
      <c r="B1645" t="s">
        <v>397</v>
      </c>
      <c r="C1645">
        <v>30113006783018</v>
      </c>
      <c r="D1645" t="s">
        <v>5850</v>
      </c>
      <c r="E1645" t="s">
        <v>4298</v>
      </c>
      <c r="F1645">
        <v>2018</v>
      </c>
      <c r="G1645" t="s">
        <v>5851</v>
      </c>
      <c r="H1645" t="s">
        <v>5852</v>
      </c>
      <c r="I1645">
        <v>18</v>
      </c>
      <c r="J1645">
        <v>2</v>
      </c>
      <c r="K1645">
        <v>14</v>
      </c>
      <c r="L1645">
        <v>2</v>
      </c>
      <c r="N1645" s="15" t="str">
        <f t="shared" si="325"/>
        <v>2018</v>
      </c>
      <c r="O1645" s="15" t="str">
        <f t="shared" si="326"/>
        <v>12</v>
      </c>
      <c r="P1645" s="15">
        <f t="shared" si="327"/>
        <v>201812</v>
      </c>
      <c r="Q1645" s="15">
        <f t="shared" si="337"/>
        <v>202011</v>
      </c>
      <c r="R1645" s="15">
        <f t="shared" si="328"/>
        <v>20</v>
      </c>
      <c r="S1645" s="15">
        <f t="shared" si="329"/>
        <v>16</v>
      </c>
      <c r="T1645" s="16">
        <f t="shared" si="330"/>
        <v>1.9166666666666667</v>
      </c>
      <c r="U1645" s="16">
        <f t="shared" si="331"/>
        <v>10.434782608695652</v>
      </c>
      <c r="W1645" s="15">
        <f t="shared" si="332"/>
        <v>1</v>
      </c>
      <c r="X1645" s="15">
        <f t="shared" si="333"/>
        <v>0</v>
      </c>
      <c r="Y1645" s="15">
        <f t="shared" si="334"/>
        <v>0</v>
      </c>
      <c r="Z1645" s="15">
        <f t="shared" si="335"/>
        <v>0</v>
      </c>
      <c r="AA1645" s="15">
        <f t="shared" si="336"/>
        <v>0</v>
      </c>
    </row>
    <row r="1646" spans="1:27" x14ac:dyDescent="0.25">
      <c r="A1646" t="s">
        <v>12</v>
      </c>
      <c r="B1646" t="s">
        <v>397</v>
      </c>
      <c r="C1646">
        <v>30113006471747</v>
      </c>
      <c r="D1646" t="s">
        <v>4297</v>
      </c>
      <c r="E1646" t="s">
        <v>4298</v>
      </c>
      <c r="F1646">
        <v>2017</v>
      </c>
      <c r="G1646" t="s">
        <v>4299</v>
      </c>
      <c r="H1646" t="s">
        <v>4300</v>
      </c>
      <c r="I1646">
        <v>26</v>
      </c>
      <c r="J1646">
        <v>6</v>
      </c>
      <c r="K1646">
        <v>8</v>
      </c>
      <c r="L1646">
        <v>1</v>
      </c>
      <c r="N1646" s="15" t="str">
        <f t="shared" si="325"/>
        <v>2017</v>
      </c>
      <c r="O1646" s="15" t="str">
        <f t="shared" si="326"/>
        <v>04</v>
      </c>
      <c r="P1646" s="15">
        <f t="shared" si="327"/>
        <v>201704</v>
      </c>
      <c r="Q1646" s="15">
        <f t="shared" si="337"/>
        <v>202008</v>
      </c>
      <c r="R1646" s="15">
        <f t="shared" si="328"/>
        <v>32</v>
      </c>
      <c r="S1646" s="15">
        <f t="shared" si="329"/>
        <v>9</v>
      </c>
      <c r="T1646" s="16">
        <f t="shared" si="330"/>
        <v>3.5833333333333335</v>
      </c>
      <c r="U1646" s="16">
        <f t="shared" si="331"/>
        <v>8.9302325581395348</v>
      </c>
      <c r="W1646" s="15">
        <f t="shared" si="332"/>
        <v>1</v>
      </c>
      <c r="X1646" s="15">
        <f t="shared" si="333"/>
        <v>0</v>
      </c>
      <c r="Y1646" s="15">
        <f t="shared" si="334"/>
        <v>0</v>
      </c>
      <c r="Z1646" s="15">
        <f t="shared" si="335"/>
        <v>0</v>
      </c>
      <c r="AA1646" s="15">
        <f t="shared" si="336"/>
        <v>0</v>
      </c>
    </row>
    <row r="1647" spans="1:27" x14ac:dyDescent="0.25">
      <c r="A1647" t="s">
        <v>12</v>
      </c>
      <c r="B1647" t="s">
        <v>397</v>
      </c>
      <c r="C1647">
        <v>30113005675637</v>
      </c>
      <c r="D1647" t="s">
        <v>1410</v>
      </c>
      <c r="E1647" t="s">
        <v>1411</v>
      </c>
      <c r="F1647">
        <v>2008</v>
      </c>
      <c r="G1647" t="s">
        <v>1412</v>
      </c>
      <c r="H1647" t="s">
        <v>1413</v>
      </c>
      <c r="I1647">
        <v>72</v>
      </c>
      <c r="J1647">
        <v>11</v>
      </c>
      <c r="K1647">
        <v>9</v>
      </c>
      <c r="L1647">
        <v>2</v>
      </c>
      <c r="N1647" s="15" t="str">
        <f t="shared" si="325"/>
        <v>2013</v>
      </c>
      <c r="O1647" s="15" t="str">
        <f t="shared" si="326"/>
        <v>04</v>
      </c>
      <c r="P1647" s="15">
        <f t="shared" si="327"/>
        <v>201304</v>
      </c>
      <c r="Q1647" s="15">
        <f t="shared" si="337"/>
        <v>202010</v>
      </c>
      <c r="R1647" s="15">
        <f t="shared" si="328"/>
        <v>83</v>
      </c>
      <c r="S1647" s="15">
        <f t="shared" si="329"/>
        <v>11</v>
      </c>
      <c r="T1647" s="16">
        <f t="shared" si="330"/>
        <v>7.583333333333333</v>
      </c>
      <c r="U1647" s="16">
        <f t="shared" si="331"/>
        <v>10.945054945054945</v>
      </c>
      <c r="W1647" s="15">
        <f t="shared" si="332"/>
        <v>1</v>
      </c>
      <c r="X1647" s="15">
        <f t="shared" si="333"/>
        <v>0</v>
      </c>
      <c r="Y1647" s="15">
        <f t="shared" si="334"/>
        <v>0</v>
      </c>
      <c r="Z1647" s="15">
        <f t="shared" si="335"/>
        <v>0</v>
      </c>
      <c r="AA1647" s="15">
        <f t="shared" si="336"/>
        <v>0</v>
      </c>
    </row>
    <row r="1648" spans="1:27" x14ac:dyDescent="0.25">
      <c r="A1648" t="s">
        <v>12</v>
      </c>
      <c r="B1648" t="s">
        <v>397</v>
      </c>
      <c r="C1648">
        <v>30113006478841</v>
      </c>
      <c r="D1648" t="s">
        <v>4345</v>
      </c>
      <c r="E1648" t="s">
        <v>1411</v>
      </c>
      <c r="F1648">
        <v>2017</v>
      </c>
      <c r="G1648" t="s">
        <v>4346</v>
      </c>
      <c r="H1648" t="s">
        <v>2890</v>
      </c>
      <c r="I1648">
        <v>47</v>
      </c>
      <c r="J1648">
        <v>18</v>
      </c>
      <c r="K1648">
        <v>17</v>
      </c>
      <c r="L1648">
        <v>8</v>
      </c>
      <c r="N1648" s="15" t="str">
        <f t="shared" si="325"/>
        <v>2017</v>
      </c>
      <c r="O1648" s="15" t="str">
        <f t="shared" si="326"/>
        <v>05</v>
      </c>
      <c r="P1648" s="15">
        <f t="shared" si="327"/>
        <v>201705</v>
      </c>
      <c r="Q1648" s="15">
        <f t="shared" si="337"/>
        <v>202010</v>
      </c>
      <c r="R1648" s="15">
        <f t="shared" si="328"/>
        <v>65</v>
      </c>
      <c r="S1648" s="15">
        <f t="shared" si="329"/>
        <v>25</v>
      </c>
      <c r="T1648" s="16">
        <f t="shared" si="330"/>
        <v>3.5</v>
      </c>
      <c r="U1648" s="16">
        <f t="shared" si="331"/>
        <v>18.571428571428573</v>
      </c>
      <c r="W1648" s="15">
        <f t="shared" si="332"/>
        <v>1</v>
      </c>
      <c r="X1648" s="15">
        <f t="shared" si="333"/>
        <v>0</v>
      </c>
      <c r="Y1648" s="15">
        <f t="shared" si="334"/>
        <v>0</v>
      </c>
      <c r="Z1648" s="15">
        <f t="shared" si="335"/>
        <v>0</v>
      </c>
      <c r="AA1648" s="15">
        <f t="shared" si="336"/>
        <v>0</v>
      </c>
    </row>
    <row r="1649" spans="1:27" x14ac:dyDescent="0.25">
      <c r="A1649" t="s">
        <v>12</v>
      </c>
      <c r="B1649" t="s">
        <v>397</v>
      </c>
      <c r="C1649">
        <v>30113006491620</v>
      </c>
      <c r="D1649" t="s">
        <v>4345</v>
      </c>
      <c r="E1649" t="s">
        <v>1411</v>
      </c>
      <c r="F1649">
        <v>2017</v>
      </c>
      <c r="G1649" t="s">
        <v>4442</v>
      </c>
      <c r="H1649" t="s">
        <v>4443</v>
      </c>
      <c r="I1649">
        <v>40</v>
      </c>
      <c r="J1649">
        <v>3</v>
      </c>
      <c r="K1649">
        <v>11</v>
      </c>
      <c r="L1649">
        <v>1</v>
      </c>
      <c r="N1649" s="15" t="str">
        <f t="shared" si="325"/>
        <v>2017</v>
      </c>
      <c r="O1649" s="15" t="str">
        <f t="shared" si="326"/>
        <v>07</v>
      </c>
      <c r="P1649" s="15">
        <f t="shared" si="327"/>
        <v>201707</v>
      </c>
      <c r="Q1649" s="15">
        <f t="shared" si="337"/>
        <v>202010</v>
      </c>
      <c r="R1649" s="15">
        <f t="shared" si="328"/>
        <v>43</v>
      </c>
      <c r="S1649" s="15">
        <f t="shared" si="329"/>
        <v>12</v>
      </c>
      <c r="T1649" s="16">
        <f t="shared" si="330"/>
        <v>3.3333333333333335</v>
      </c>
      <c r="U1649" s="16">
        <f t="shared" si="331"/>
        <v>12.899999999999999</v>
      </c>
      <c r="W1649" s="15">
        <f t="shared" si="332"/>
        <v>1</v>
      </c>
      <c r="X1649" s="15">
        <f t="shared" si="333"/>
        <v>0</v>
      </c>
      <c r="Y1649" s="15">
        <f t="shared" si="334"/>
        <v>0</v>
      </c>
      <c r="Z1649" s="15">
        <f t="shared" si="335"/>
        <v>0</v>
      </c>
      <c r="AA1649" s="15">
        <f t="shared" si="336"/>
        <v>0</v>
      </c>
    </row>
    <row r="1650" spans="1:27" x14ac:dyDescent="0.25">
      <c r="A1650" t="s">
        <v>12</v>
      </c>
      <c r="B1650" t="s">
        <v>5197</v>
      </c>
      <c r="C1650">
        <v>30113006908565</v>
      </c>
      <c r="D1650" t="s">
        <v>7586</v>
      </c>
      <c r="E1650" t="s">
        <v>7587</v>
      </c>
      <c r="F1650">
        <v>2020</v>
      </c>
      <c r="G1650" t="s">
        <v>7588</v>
      </c>
      <c r="H1650" t="s">
        <v>7589</v>
      </c>
      <c r="I1650">
        <v>3</v>
      </c>
      <c r="J1650">
        <v>1</v>
      </c>
      <c r="N1650" s="15" t="str">
        <f t="shared" si="325"/>
        <v>2020</v>
      </c>
      <c r="O1650" s="15" t="str">
        <f t="shared" si="326"/>
        <v>05</v>
      </c>
      <c r="P1650" s="15">
        <f t="shared" si="327"/>
        <v>202005</v>
      </c>
      <c r="Q1650" s="15">
        <f t="shared" si="337"/>
        <v>202010</v>
      </c>
      <c r="R1650" s="15">
        <f t="shared" si="328"/>
        <v>4</v>
      </c>
      <c r="S1650" s="15">
        <f t="shared" si="329"/>
        <v>0</v>
      </c>
      <c r="T1650" s="16">
        <f t="shared" si="330"/>
        <v>0.5</v>
      </c>
      <c r="U1650" s="16">
        <f t="shared" si="331"/>
        <v>4</v>
      </c>
      <c r="W1650" s="15">
        <f t="shared" si="332"/>
        <v>0</v>
      </c>
      <c r="X1650" s="15">
        <f t="shared" si="333"/>
        <v>0</v>
      </c>
      <c r="Y1650" s="15">
        <f t="shared" si="334"/>
        <v>1</v>
      </c>
      <c r="Z1650" s="15">
        <f t="shared" si="335"/>
        <v>1</v>
      </c>
      <c r="AA1650" s="15">
        <f t="shared" si="336"/>
        <v>0</v>
      </c>
    </row>
    <row r="1651" spans="1:27" x14ac:dyDescent="0.25">
      <c r="A1651" t="s">
        <v>12</v>
      </c>
      <c r="B1651" t="s">
        <v>1080</v>
      </c>
      <c r="C1651">
        <v>30113005836791</v>
      </c>
      <c r="D1651" t="s">
        <v>1722</v>
      </c>
      <c r="E1651" t="s">
        <v>1723</v>
      </c>
      <c r="F1651">
        <v>2013</v>
      </c>
      <c r="G1651" t="s">
        <v>1724</v>
      </c>
      <c r="H1651" t="s">
        <v>1725</v>
      </c>
      <c r="I1651">
        <v>52</v>
      </c>
      <c r="J1651">
        <v>13</v>
      </c>
      <c r="K1651">
        <v>8</v>
      </c>
      <c r="L1651">
        <v>0</v>
      </c>
      <c r="N1651" s="15" t="str">
        <f t="shared" si="325"/>
        <v>2013</v>
      </c>
      <c r="O1651" s="15" t="str">
        <f t="shared" si="326"/>
        <v>10</v>
      </c>
      <c r="P1651" s="15">
        <f t="shared" si="327"/>
        <v>201310</v>
      </c>
      <c r="Q1651" s="15">
        <f t="shared" si="337"/>
        <v>202010</v>
      </c>
      <c r="R1651" s="15">
        <f t="shared" si="328"/>
        <v>65</v>
      </c>
      <c r="S1651" s="15">
        <f t="shared" si="329"/>
        <v>8</v>
      </c>
      <c r="T1651" s="16">
        <f t="shared" si="330"/>
        <v>7.083333333333333</v>
      </c>
      <c r="U1651" s="16">
        <f t="shared" si="331"/>
        <v>9.1764705882352953</v>
      </c>
      <c r="W1651" s="15">
        <f t="shared" si="332"/>
        <v>1</v>
      </c>
      <c r="X1651" s="15">
        <f t="shared" si="333"/>
        <v>0</v>
      </c>
      <c r="Y1651" s="15">
        <f t="shared" si="334"/>
        <v>0</v>
      </c>
      <c r="Z1651" s="15">
        <f t="shared" si="335"/>
        <v>0</v>
      </c>
      <c r="AA1651" s="15">
        <f t="shared" si="336"/>
        <v>0</v>
      </c>
    </row>
    <row r="1652" spans="1:27" x14ac:dyDescent="0.25">
      <c r="A1652" t="s">
        <v>12</v>
      </c>
      <c r="B1652" t="s">
        <v>1318</v>
      </c>
      <c r="C1652">
        <v>30113005539213</v>
      </c>
      <c r="D1652" t="s">
        <v>1319</v>
      </c>
      <c r="E1652" t="s">
        <v>1320</v>
      </c>
      <c r="F1652">
        <v>2012</v>
      </c>
      <c r="G1652" t="s">
        <v>1321</v>
      </c>
      <c r="H1652" t="s">
        <v>1322</v>
      </c>
      <c r="I1652">
        <v>46</v>
      </c>
      <c r="J1652">
        <v>20</v>
      </c>
      <c r="K1652">
        <v>6</v>
      </c>
      <c r="L1652">
        <v>2</v>
      </c>
      <c r="N1652" s="15" t="str">
        <f t="shared" si="325"/>
        <v>2012</v>
      </c>
      <c r="O1652" s="15" t="str">
        <f t="shared" si="326"/>
        <v>12</v>
      </c>
      <c r="P1652" s="15">
        <f t="shared" si="327"/>
        <v>201212</v>
      </c>
      <c r="Q1652" s="15">
        <f t="shared" si="337"/>
        <v>202010</v>
      </c>
      <c r="R1652" s="15">
        <f t="shared" si="328"/>
        <v>66</v>
      </c>
      <c r="S1652" s="15">
        <f t="shared" si="329"/>
        <v>8</v>
      </c>
      <c r="T1652" s="16">
        <f t="shared" si="330"/>
        <v>7.916666666666667</v>
      </c>
      <c r="U1652" s="16">
        <f t="shared" si="331"/>
        <v>8.3368421052631572</v>
      </c>
      <c r="W1652" s="15">
        <f t="shared" si="332"/>
        <v>1</v>
      </c>
      <c r="X1652" s="15">
        <f t="shared" si="333"/>
        <v>0</v>
      </c>
      <c r="Y1652" s="15">
        <f t="shared" si="334"/>
        <v>0</v>
      </c>
      <c r="Z1652" s="15">
        <f t="shared" si="335"/>
        <v>0</v>
      </c>
      <c r="AA1652" s="15">
        <f t="shared" si="336"/>
        <v>0</v>
      </c>
    </row>
    <row r="1653" spans="1:27" x14ac:dyDescent="0.25">
      <c r="A1653" t="s">
        <v>12</v>
      </c>
      <c r="B1653" t="s">
        <v>1318</v>
      </c>
      <c r="C1653">
        <v>30113006549757</v>
      </c>
      <c r="D1653" t="s">
        <v>4683</v>
      </c>
      <c r="E1653" t="s">
        <v>3801</v>
      </c>
      <c r="F1653">
        <v>2017</v>
      </c>
      <c r="G1653" t="s">
        <v>4684</v>
      </c>
      <c r="H1653" t="s">
        <v>2238</v>
      </c>
      <c r="I1653">
        <v>41</v>
      </c>
      <c r="J1653">
        <v>2</v>
      </c>
      <c r="K1653">
        <v>17</v>
      </c>
      <c r="L1653">
        <v>2</v>
      </c>
      <c r="N1653" s="15" t="str">
        <f t="shared" si="325"/>
        <v>2017</v>
      </c>
      <c r="O1653" s="15" t="str">
        <f t="shared" si="326"/>
        <v>09</v>
      </c>
      <c r="P1653" s="15">
        <f t="shared" si="327"/>
        <v>201709</v>
      </c>
      <c r="Q1653" s="15">
        <f t="shared" si="337"/>
        <v>202010</v>
      </c>
      <c r="R1653" s="15">
        <f t="shared" si="328"/>
        <v>43</v>
      </c>
      <c r="S1653" s="15">
        <f t="shared" si="329"/>
        <v>19</v>
      </c>
      <c r="T1653" s="16">
        <f t="shared" si="330"/>
        <v>3.1666666666666665</v>
      </c>
      <c r="U1653" s="16">
        <f t="shared" si="331"/>
        <v>13.578947368421053</v>
      </c>
      <c r="W1653" s="15">
        <f t="shared" si="332"/>
        <v>1</v>
      </c>
      <c r="X1653" s="15">
        <f t="shared" si="333"/>
        <v>0</v>
      </c>
      <c r="Y1653" s="15">
        <f t="shared" si="334"/>
        <v>0</v>
      </c>
      <c r="Z1653" s="15">
        <f t="shared" si="335"/>
        <v>0</v>
      </c>
      <c r="AA1653" s="15">
        <f t="shared" si="336"/>
        <v>0</v>
      </c>
    </row>
    <row r="1654" spans="1:27" x14ac:dyDescent="0.25">
      <c r="A1654" t="s">
        <v>12</v>
      </c>
      <c r="B1654" t="s">
        <v>1318</v>
      </c>
      <c r="C1654">
        <v>30113006366863</v>
      </c>
      <c r="D1654" t="s">
        <v>3800</v>
      </c>
      <c r="E1654" t="s">
        <v>3801</v>
      </c>
      <c r="F1654">
        <v>2016</v>
      </c>
      <c r="G1654" t="s">
        <v>3802</v>
      </c>
      <c r="H1654" t="s">
        <v>3803</v>
      </c>
      <c r="I1654">
        <v>32</v>
      </c>
      <c r="J1654">
        <v>7</v>
      </c>
      <c r="K1654">
        <v>8</v>
      </c>
      <c r="L1654">
        <v>2</v>
      </c>
      <c r="N1654" s="15" t="str">
        <f t="shared" si="325"/>
        <v>2016</v>
      </c>
      <c r="O1654" s="15" t="str">
        <f t="shared" si="326"/>
        <v>10</v>
      </c>
      <c r="P1654" s="15">
        <f t="shared" si="327"/>
        <v>201610</v>
      </c>
      <c r="Q1654" s="15">
        <f t="shared" si="337"/>
        <v>202010</v>
      </c>
      <c r="R1654" s="15">
        <f t="shared" si="328"/>
        <v>39</v>
      </c>
      <c r="S1654" s="15">
        <f t="shared" si="329"/>
        <v>10</v>
      </c>
      <c r="T1654" s="16">
        <f t="shared" si="330"/>
        <v>4.083333333333333</v>
      </c>
      <c r="U1654" s="16">
        <f t="shared" si="331"/>
        <v>9.5510204081632661</v>
      </c>
      <c r="W1654" s="15">
        <f t="shared" si="332"/>
        <v>1</v>
      </c>
      <c r="X1654" s="15">
        <f t="shared" si="333"/>
        <v>0</v>
      </c>
      <c r="Y1654" s="15">
        <f t="shared" si="334"/>
        <v>0</v>
      </c>
      <c r="Z1654" s="15">
        <f t="shared" si="335"/>
        <v>0</v>
      </c>
      <c r="AA1654" s="15">
        <f t="shared" si="336"/>
        <v>0</v>
      </c>
    </row>
    <row r="1655" spans="1:27" x14ac:dyDescent="0.25">
      <c r="A1655" t="s">
        <v>12</v>
      </c>
      <c r="B1655" t="s">
        <v>1318</v>
      </c>
      <c r="C1655">
        <v>30113006369859</v>
      </c>
      <c r="D1655" t="s">
        <v>3800</v>
      </c>
      <c r="E1655" t="s">
        <v>3801</v>
      </c>
      <c r="F1655">
        <v>2016</v>
      </c>
      <c r="G1655" t="s">
        <v>3892</v>
      </c>
      <c r="H1655" t="s">
        <v>3893</v>
      </c>
      <c r="I1655">
        <v>35</v>
      </c>
      <c r="J1655">
        <v>6</v>
      </c>
      <c r="K1655">
        <v>13</v>
      </c>
      <c r="L1655">
        <v>0</v>
      </c>
      <c r="N1655" s="15" t="str">
        <f t="shared" si="325"/>
        <v>2016</v>
      </c>
      <c r="O1655" s="15" t="str">
        <f t="shared" si="326"/>
        <v>09</v>
      </c>
      <c r="P1655" s="15">
        <f t="shared" si="327"/>
        <v>201609</v>
      </c>
      <c r="Q1655" s="15">
        <f t="shared" si="337"/>
        <v>202010</v>
      </c>
      <c r="R1655" s="15">
        <f t="shared" si="328"/>
        <v>41</v>
      </c>
      <c r="S1655" s="15">
        <f t="shared" si="329"/>
        <v>13</v>
      </c>
      <c r="T1655" s="16">
        <f t="shared" si="330"/>
        <v>4.166666666666667</v>
      </c>
      <c r="U1655" s="16">
        <f t="shared" si="331"/>
        <v>9.84</v>
      </c>
      <c r="W1655" s="15">
        <f t="shared" si="332"/>
        <v>1</v>
      </c>
      <c r="X1655" s="15">
        <f t="shared" si="333"/>
        <v>0</v>
      </c>
      <c r="Y1655" s="15">
        <f t="shared" si="334"/>
        <v>0</v>
      </c>
      <c r="Z1655" s="15">
        <f t="shared" si="335"/>
        <v>0</v>
      </c>
      <c r="AA1655" s="15">
        <f t="shared" si="336"/>
        <v>0</v>
      </c>
    </row>
    <row r="1656" spans="1:27" x14ac:dyDescent="0.25">
      <c r="A1656" t="s">
        <v>12</v>
      </c>
      <c r="B1656" t="s">
        <v>1318</v>
      </c>
      <c r="C1656">
        <v>30113006883545</v>
      </c>
      <c r="D1656" t="s">
        <v>7414</v>
      </c>
      <c r="E1656" t="s">
        <v>2922</v>
      </c>
      <c r="F1656">
        <v>2014</v>
      </c>
      <c r="G1656" t="s">
        <v>7415</v>
      </c>
      <c r="H1656" t="s">
        <v>7416</v>
      </c>
      <c r="I1656">
        <v>4</v>
      </c>
      <c r="J1656">
        <v>0</v>
      </c>
      <c r="N1656" s="15" t="str">
        <f t="shared" si="325"/>
        <v>2020</v>
      </c>
      <c r="O1656" s="15" t="str">
        <f t="shared" si="326"/>
        <v>05</v>
      </c>
      <c r="P1656" s="15">
        <f t="shared" si="327"/>
        <v>202005</v>
      </c>
      <c r="Q1656" s="15">
        <f t="shared" si="337"/>
        <v>202010</v>
      </c>
      <c r="R1656" s="15">
        <f t="shared" si="328"/>
        <v>4</v>
      </c>
      <c r="S1656" s="15">
        <f t="shared" si="329"/>
        <v>0</v>
      </c>
      <c r="T1656" s="16">
        <f t="shared" si="330"/>
        <v>0.5</v>
      </c>
      <c r="U1656" s="16">
        <f t="shared" si="331"/>
        <v>4</v>
      </c>
      <c r="W1656" s="15">
        <f t="shared" si="332"/>
        <v>0</v>
      </c>
      <c r="X1656" s="15">
        <f t="shared" si="333"/>
        <v>0</v>
      </c>
      <c r="Y1656" s="15">
        <f t="shared" si="334"/>
        <v>1</v>
      </c>
      <c r="Z1656" s="15">
        <f t="shared" si="335"/>
        <v>1</v>
      </c>
      <c r="AA1656" s="15">
        <f t="shared" si="336"/>
        <v>0</v>
      </c>
    </row>
    <row r="1657" spans="1:27" x14ac:dyDescent="0.25">
      <c r="A1657" t="s">
        <v>12</v>
      </c>
      <c r="B1657" t="s">
        <v>7013</v>
      </c>
      <c r="C1657">
        <v>30113006846559</v>
      </c>
      <c r="D1657" t="s">
        <v>7014</v>
      </c>
      <c r="E1657" t="s">
        <v>7015</v>
      </c>
      <c r="F1657">
        <v>2019</v>
      </c>
      <c r="G1657" t="s">
        <v>7016</v>
      </c>
      <c r="H1657" t="s">
        <v>7017</v>
      </c>
      <c r="I1657">
        <v>8</v>
      </c>
      <c r="J1657">
        <v>1</v>
      </c>
      <c r="K1657">
        <v>3</v>
      </c>
      <c r="L1657">
        <v>1</v>
      </c>
      <c r="N1657" s="15" t="str">
        <f t="shared" si="325"/>
        <v>2019</v>
      </c>
      <c r="O1657" s="15" t="str">
        <f t="shared" si="326"/>
        <v>11</v>
      </c>
      <c r="P1657" s="15">
        <f t="shared" si="327"/>
        <v>201911</v>
      </c>
      <c r="Q1657" s="15">
        <f t="shared" si="337"/>
        <v>202010</v>
      </c>
      <c r="R1657" s="15">
        <f t="shared" si="328"/>
        <v>9</v>
      </c>
      <c r="S1657" s="15">
        <f t="shared" si="329"/>
        <v>4</v>
      </c>
      <c r="T1657" s="16">
        <f t="shared" si="330"/>
        <v>1</v>
      </c>
      <c r="U1657" s="16">
        <f t="shared" si="331"/>
        <v>9</v>
      </c>
      <c r="W1657" s="15">
        <f t="shared" si="332"/>
        <v>0</v>
      </c>
      <c r="X1657" s="15">
        <f t="shared" si="333"/>
        <v>0</v>
      </c>
      <c r="Y1657" s="15">
        <f t="shared" si="334"/>
        <v>0</v>
      </c>
      <c r="Z1657" s="15">
        <f t="shared" si="335"/>
        <v>1</v>
      </c>
      <c r="AA1657" s="15">
        <f t="shared" si="336"/>
        <v>0</v>
      </c>
    </row>
    <row r="1658" spans="1:27" x14ac:dyDescent="0.25">
      <c r="A1658" t="s">
        <v>12</v>
      </c>
      <c r="B1658" t="s">
        <v>471</v>
      </c>
      <c r="C1658">
        <v>30113005941278</v>
      </c>
      <c r="D1658" t="s">
        <v>2343</v>
      </c>
      <c r="E1658" t="s">
        <v>2344</v>
      </c>
      <c r="F1658">
        <v>2014</v>
      </c>
      <c r="G1658" t="s">
        <v>2345</v>
      </c>
      <c r="H1658" t="s">
        <v>2238</v>
      </c>
      <c r="I1658">
        <v>52</v>
      </c>
      <c r="J1658">
        <v>9</v>
      </c>
      <c r="K1658">
        <v>6</v>
      </c>
      <c r="L1658">
        <v>1</v>
      </c>
      <c r="N1658" s="15" t="str">
        <f t="shared" si="325"/>
        <v>2014</v>
      </c>
      <c r="O1658" s="15" t="str">
        <f t="shared" si="326"/>
        <v>10</v>
      </c>
      <c r="P1658" s="15">
        <f t="shared" si="327"/>
        <v>201410</v>
      </c>
      <c r="Q1658" s="15">
        <f t="shared" si="337"/>
        <v>202010</v>
      </c>
      <c r="R1658" s="15">
        <f t="shared" si="328"/>
        <v>61</v>
      </c>
      <c r="S1658" s="15">
        <f t="shared" si="329"/>
        <v>7</v>
      </c>
      <c r="T1658" s="16">
        <f t="shared" si="330"/>
        <v>6.083333333333333</v>
      </c>
      <c r="U1658" s="16">
        <f t="shared" si="331"/>
        <v>10.027397260273974</v>
      </c>
      <c r="W1658" s="15">
        <f t="shared" si="332"/>
        <v>1</v>
      </c>
      <c r="X1658" s="15">
        <f t="shared" si="333"/>
        <v>0</v>
      </c>
      <c r="Y1658" s="15">
        <f t="shared" si="334"/>
        <v>0</v>
      </c>
      <c r="Z1658" s="15">
        <f t="shared" si="335"/>
        <v>0</v>
      </c>
      <c r="AA1658" s="15">
        <f t="shared" si="336"/>
        <v>0</v>
      </c>
    </row>
    <row r="1659" spans="1:27" x14ac:dyDescent="0.25">
      <c r="A1659" t="s">
        <v>12</v>
      </c>
      <c r="B1659" t="s">
        <v>471</v>
      </c>
      <c r="C1659">
        <v>30113006768860</v>
      </c>
      <c r="D1659" t="s">
        <v>6266</v>
      </c>
      <c r="E1659" t="s">
        <v>2837</v>
      </c>
      <c r="F1659">
        <v>2012</v>
      </c>
      <c r="G1659" t="s">
        <v>6267</v>
      </c>
      <c r="H1659" t="s">
        <v>6268</v>
      </c>
      <c r="I1659">
        <v>8</v>
      </c>
      <c r="J1659">
        <v>1</v>
      </c>
      <c r="K1659">
        <v>6</v>
      </c>
      <c r="L1659">
        <v>0</v>
      </c>
      <c r="N1659" s="15" t="str">
        <f t="shared" si="325"/>
        <v>2019</v>
      </c>
      <c r="O1659" s="15" t="str">
        <f t="shared" si="326"/>
        <v>06</v>
      </c>
      <c r="P1659" s="15">
        <f t="shared" si="327"/>
        <v>201906</v>
      </c>
      <c r="Q1659" s="15">
        <f t="shared" si="337"/>
        <v>202005</v>
      </c>
      <c r="R1659" s="15">
        <f t="shared" si="328"/>
        <v>9</v>
      </c>
      <c r="S1659" s="15">
        <f t="shared" si="329"/>
        <v>6</v>
      </c>
      <c r="T1659" s="16">
        <f t="shared" si="330"/>
        <v>1.4166666666666667</v>
      </c>
      <c r="U1659" s="16">
        <f t="shared" si="331"/>
        <v>6.3529411764705879</v>
      </c>
      <c r="W1659" s="15">
        <f t="shared" si="332"/>
        <v>0</v>
      </c>
      <c r="X1659" s="15">
        <f t="shared" si="333"/>
        <v>1</v>
      </c>
      <c r="Y1659" s="15">
        <f t="shared" si="334"/>
        <v>1</v>
      </c>
      <c r="Z1659" s="15">
        <f t="shared" si="335"/>
        <v>1</v>
      </c>
      <c r="AA1659" s="15">
        <f t="shared" si="336"/>
        <v>0</v>
      </c>
    </row>
    <row r="1660" spans="1:27" x14ac:dyDescent="0.25">
      <c r="A1660" t="s">
        <v>12</v>
      </c>
      <c r="B1660" t="s">
        <v>471</v>
      </c>
      <c r="C1660">
        <v>30113006717305</v>
      </c>
      <c r="D1660" t="s">
        <v>6565</v>
      </c>
      <c r="E1660" t="s">
        <v>473</v>
      </c>
      <c r="F1660">
        <v>2003</v>
      </c>
      <c r="G1660" t="s">
        <v>6566</v>
      </c>
      <c r="H1660" t="s">
        <v>6567</v>
      </c>
      <c r="I1660">
        <v>5</v>
      </c>
      <c r="J1660">
        <v>0</v>
      </c>
      <c r="K1660">
        <v>3</v>
      </c>
      <c r="L1660">
        <v>0</v>
      </c>
      <c r="N1660" s="15" t="str">
        <f t="shared" si="325"/>
        <v>2019</v>
      </c>
      <c r="O1660" s="15" t="str">
        <f t="shared" si="326"/>
        <v>07</v>
      </c>
      <c r="P1660" s="15">
        <f t="shared" si="327"/>
        <v>201907</v>
      </c>
      <c r="Q1660" s="15">
        <f t="shared" si="337"/>
        <v>202010</v>
      </c>
      <c r="R1660" s="15">
        <f t="shared" si="328"/>
        <v>5</v>
      </c>
      <c r="S1660" s="15">
        <f t="shared" si="329"/>
        <v>3</v>
      </c>
      <c r="T1660" s="16">
        <f t="shared" si="330"/>
        <v>1.3333333333333333</v>
      </c>
      <c r="U1660" s="16">
        <f t="shared" si="331"/>
        <v>3.75</v>
      </c>
      <c r="W1660" s="15">
        <f t="shared" si="332"/>
        <v>0</v>
      </c>
      <c r="X1660" s="15">
        <f t="shared" si="333"/>
        <v>0</v>
      </c>
      <c r="Y1660" s="15">
        <f t="shared" si="334"/>
        <v>1</v>
      </c>
      <c r="Z1660" s="15">
        <f t="shared" si="335"/>
        <v>1</v>
      </c>
      <c r="AA1660" s="15">
        <f t="shared" si="336"/>
        <v>0</v>
      </c>
    </row>
    <row r="1661" spans="1:27" x14ac:dyDescent="0.25">
      <c r="A1661" t="s">
        <v>12</v>
      </c>
      <c r="B1661" t="s">
        <v>471</v>
      </c>
      <c r="C1661">
        <v>30113006642537</v>
      </c>
      <c r="D1661" t="s">
        <v>1647</v>
      </c>
      <c r="E1661" t="s">
        <v>2344</v>
      </c>
      <c r="F1661">
        <v>2002</v>
      </c>
      <c r="G1661" t="s">
        <v>5459</v>
      </c>
      <c r="H1661" t="s">
        <v>5460</v>
      </c>
      <c r="I1661">
        <v>16</v>
      </c>
      <c r="J1661">
        <v>1</v>
      </c>
      <c r="K1661">
        <v>8</v>
      </c>
      <c r="L1661">
        <v>0</v>
      </c>
      <c r="N1661" s="15" t="str">
        <f t="shared" si="325"/>
        <v>2018</v>
      </c>
      <c r="O1661" s="15" t="str">
        <f t="shared" si="326"/>
        <v>10</v>
      </c>
      <c r="P1661" s="15">
        <f t="shared" si="327"/>
        <v>201810</v>
      </c>
      <c r="Q1661" s="15">
        <f t="shared" si="337"/>
        <v>202009</v>
      </c>
      <c r="R1661" s="15">
        <f t="shared" si="328"/>
        <v>17</v>
      </c>
      <c r="S1661" s="15">
        <f t="shared" si="329"/>
        <v>8</v>
      </c>
      <c r="T1661" s="16">
        <f t="shared" si="330"/>
        <v>2.0833333333333335</v>
      </c>
      <c r="U1661" s="16">
        <f t="shared" si="331"/>
        <v>8.16</v>
      </c>
      <c r="W1661" s="15">
        <f t="shared" si="332"/>
        <v>1</v>
      </c>
      <c r="X1661" s="15">
        <f t="shared" si="333"/>
        <v>0</v>
      </c>
      <c r="Y1661" s="15">
        <f t="shared" si="334"/>
        <v>0</v>
      </c>
      <c r="Z1661" s="15">
        <f t="shared" si="335"/>
        <v>0</v>
      </c>
      <c r="AA1661" s="15">
        <f t="shared" si="336"/>
        <v>0</v>
      </c>
    </row>
    <row r="1662" spans="1:27" x14ac:dyDescent="0.25">
      <c r="A1662" t="s">
        <v>12</v>
      </c>
      <c r="B1662" t="s">
        <v>471</v>
      </c>
      <c r="C1662">
        <v>30113006768852</v>
      </c>
      <c r="D1662" t="s">
        <v>6253</v>
      </c>
      <c r="E1662" t="s">
        <v>2837</v>
      </c>
      <c r="F1662">
        <v>2010</v>
      </c>
      <c r="G1662" t="s">
        <v>6254</v>
      </c>
      <c r="H1662" t="s">
        <v>6255</v>
      </c>
      <c r="I1662">
        <v>11</v>
      </c>
      <c r="J1662">
        <v>1</v>
      </c>
      <c r="K1662">
        <v>7</v>
      </c>
      <c r="L1662">
        <v>0</v>
      </c>
      <c r="N1662" s="15" t="str">
        <f t="shared" si="325"/>
        <v>2019</v>
      </c>
      <c r="O1662" s="15" t="str">
        <f t="shared" si="326"/>
        <v>06</v>
      </c>
      <c r="P1662" s="15">
        <f t="shared" si="327"/>
        <v>201906</v>
      </c>
      <c r="Q1662" s="15">
        <f t="shared" si="337"/>
        <v>202010</v>
      </c>
      <c r="R1662" s="15">
        <f t="shared" si="328"/>
        <v>12</v>
      </c>
      <c r="S1662" s="15">
        <f t="shared" si="329"/>
        <v>7</v>
      </c>
      <c r="T1662" s="16">
        <f t="shared" si="330"/>
        <v>1.4166666666666667</v>
      </c>
      <c r="U1662" s="16">
        <f t="shared" si="331"/>
        <v>8.4705882352941178</v>
      </c>
      <c r="W1662" s="15">
        <f t="shared" si="332"/>
        <v>0</v>
      </c>
      <c r="X1662" s="15">
        <f t="shared" si="333"/>
        <v>0</v>
      </c>
      <c r="Y1662" s="15">
        <f t="shared" si="334"/>
        <v>0</v>
      </c>
      <c r="Z1662" s="15">
        <f t="shared" si="335"/>
        <v>0</v>
      </c>
      <c r="AA1662" s="15">
        <f t="shared" si="336"/>
        <v>0</v>
      </c>
    </row>
    <row r="1663" spans="1:27" x14ac:dyDescent="0.25">
      <c r="A1663" t="s">
        <v>12</v>
      </c>
      <c r="B1663" t="s">
        <v>471</v>
      </c>
      <c r="C1663">
        <v>30113006435452</v>
      </c>
      <c r="D1663" t="s">
        <v>4025</v>
      </c>
      <c r="E1663" t="s">
        <v>1635</v>
      </c>
      <c r="F1663">
        <v>2010</v>
      </c>
      <c r="G1663" t="s">
        <v>4026</v>
      </c>
      <c r="H1663" t="s">
        <v>4027</v>
      </c>
      <c r="I1663">
        <v>34</v>
      </c>
      <c r="J1663">
        <v>2</v>
      </c>
      <c r="K1663">
        <v>7</v>
      </c>
      <c r="L1663">
        <v>1</v>
      </c>
      <c r="N1663" s="15" t="str">
        <f t="shared" si="325"/>
        <v>2017</v>
      </c>
      <c r="O1663" s="15" t="str">
        <f t="shared" si="326"/>
        <v>01</v>
      </c>
      <c r="P1663" s="15">
        <f t="shared" si="327"/>
        <v>201701</v>
      </c>
      <c r="Q1663" s="15">
        <f t="shared" si="337"/>
        <v>202010</v>
      </c>
      <c r="R1663" s="15">
        <f t="shared" si="328"/>
        <v>36</v>
      </c>
      <c r="S1663" s="15">
        <f t="shared" si="329"/>
        <v>8</v>
      </c>
      <c r="T1663" s="16">
        <f t="shared" si="330"/>
        <v>3.8333333333333335</v>
      </c>
      <c r="U1663" s="16">
        <f t="shared" si="331"/>
        <v>9.391304347826086</v>
      </c>
      <c r="W1663" s="15">
        <f t="shared" si="332"/>
        <v>1</v>
      </c>
      <c r="X1663" s="15">
        <f t="shared" si="333"/>
        <v>0</v>
      </c>
      <c r="Y1663" s="15">
        <f t="shared" si="334"/>
        <v>0</v>
      </c>
      <c r="Z1663" s="15">
        <f t="shared" si="335"/>
        <v>0</v>
      </c>
      <c r="AA1663" s="15">
        <f t="shared" si="336"/>
        <v>0</v>
      </c>
    </row>
    <row r="1664" spans="1:27" x14ac:dyDescent="0.25">
      <c r="A1664" t="s">
        <v>12</v>
      </c>
      <c r="B1664" t="s">
        <v>471</v>
      </c>
      <c r="C1664">
        <v>30113006219583</v>
      </c>
      <c r="D1664" t="s">
        <v>787</v>
      </c>
      <c r="E1664" t="s">
        <v>2837</v>
      </c>
      <c r="F1664">
        <v>2009</v>
      </c>
      <c r="G1664" t="s">
        <v>2838</v>
      </c>
      <c r="H1664" t="s">
        <v>2839</v>
      </c>
      <c r="I1664">
        <v>41</v>
      </c>
      <c r="J1664">
        <v>4</v>
      </c>
      <c r="K1664">
        <v>7</v>
      </c>
      <c r="L1664">
        <v>0</v>
      </c>
      <c r="N1664" s="15" t="str">
        <f t="shared" si="325"/>
        <v>2015</v>
      </c>
      <c r="O1664" s="15" t="str">
        <f t="shared" si="326"/>
        <v>09</v>
      </c>
      <c r="P1664" s="15">
        <f t="shared" si="327"/>
        <v>201509</v>
      </c>
      <c r="Q1664" s="15">
        <f t="shared" si="337"/>
        <v>202010</v>
      </c>
      <c r="R1664" s="15">
        <f t="shared" si="328"/>
        <v>45</v>
      </c>
      <c r="S1664" s="15">
        <f t="shared" si="329"/>
        <v>7</v>
      </c>
      <c r="T1664" s="16">
        <f t="shared" si="330"/>
        <v>5.166666666666667</v>
      </c>
      <c r="U1664" s="16">
        <f t="shared" si="331"/>
        <v>8.7096774193548381</v>
      </c>
      <c r="W1664" s="15">
        <f t="shared" si="332"/>
        <v>1</v>
      </c>
      <c r="X1664" s="15">
        <f t="shared" si="333"/>
        <v>0</v>
      </c>
      <c r="Y1664" s="15">
        <f t="shared" si="334"/>
        <v>0</v>
      </c>
      <c r="Z1664" s="15">
        <f t="shared" si="335"/>
        <v>0</v>
      </c>
      <c r="AA1664" s="15">
        <f t="shared" si="336"/>
        <v>0</v>
      </c>
    </row>
    <row r="1665" spans="1:27" x14ac:dyDescent="0.25">
      <c r="A1665" t="s">
        <v>12</v>
      </c>
      <c r="B1665" t="s">
        <v>471</v>
      </c>
      <c r="C1665">
        <v>30113003345969</v>
      </c>
      <c r="D1665" t="s">
        <v>503</v>
      </c>
      <c r="E1665" t="s">
        <v>504</v>
      </c>
      <c r="F1665">
        <v>2007</v>
      </c>
      <c r="G1665" t="s">
        <v>505</v>
      </c>
      <c r="H1665" t="s">
        <v>506</v>
      </c>
      <c r="I1665">
        <v>87</v>
      </c>
      <c r="J1665">
        <v>11</v>
      </c>
      <c r="K1665">
        <v>8</v>
      </c>
      <c r="L1665">
        <v>1</v>
      </c>
      <c r="N1665" s="15" t="str">
        <f t="shared" si="325"/>
        <v>2010</v>
      </c>
      <c r="O1665" s="15" t="str">
        <f t="shared" si="326"/>
        <v>12</v>
      </c>
      <c r="P1665" s="15">
        <f t="shared" si="327"/>
        <v>201012</v>
      </c>
      <c r="Q1665" s="15">
        <f t="shared" si="337"/>
        <v>202010</v>
      </c>
      <c r="R1665" s="15">
        <f t="shared" si="328"/>
        <v>98</v>
      </c>
      <c r="S1665" s="15">
        <f t="shared" si="329"/>
        <v>9</v>
      </c>
      <c r="T1665" s="16">
        <f t="shared" si="330"/>
        <v>9.9166666666666661</v>
      </c>
      <c r="U1665" s="16">
        <f t="shared" si="331"/>
        <v>9.882352941176471</v>
      </c>
      <c r="W1665" s="15">
        <f t="shared" si="332"/>
        <v>1</v>
      </c>
      <c r="X1665" s="15">
        <f t="shared" si="333"/>
        <v>0</v>
      </c>
      <c r="Y1665" s="15">
        <f t="shared" si="334"/>
        <v>0</v>
      </c>
      <c r="Z1665" s="15">
        <f t="shared" si="335"/>
        <v>0</v>
      </c>
      <c r="AA1665" s="15">
        <f t="shared" si="336"/>
        <v>0</v>
      </c>
    </row>
    <row r="1666" spans="1:27" x14ac:dyDescent="0.25">
      <c r="A1666" t="s">
        <v>12</v>
      </c>
      <c r="B1666" t="s">
        <v>471</v>
      </c>
      <c r="C1666">
        <v>30113005941344</v>
      </c>
      <c r="D1666" t="s">
        <v>2346</v>
      </c>
      <c r="E1666" t="s">
        <v>2344</v>
      </c>
      <c r="F1666">
        <v>2014</v>
      </c>
      <c r="G1666" t="s">
        <v>2347</v>
      </c>
      <c r="H1666" t="s">
        <v>2348</v>
      </c>
      <c r="I1666">
        <v>41</v>
      </c>
      <c r="J1666">
        <v>10</v>
      </c>
      <c r="K1666">
        <v>5</v>
      </c>
      <c r="L1666">
        <v>2</v>
      </c>
      <c r="N1666" s="15" t="str">
        <f t="shared" si="325"/>
        <v>2014</v>
      </c>
      <c r="O1666" s="15" t="str">
        <f t="shared" si="326"/>
        <v>10</v>
      </c>
      <c r="P1666" s="15">
        <f t="shared" si="327"/>
        <v>201410</v>
      </c>
      <c r="Q1666" s="15">
        <f t="shared" si="337"/>
        <v>202010</v>
      </c>
      <c r="R1666" s="15">
        <f t="shared" si="328"/>
        <v>51</v>
      </c>
      <c r="S1666" s="15">
        <f t="shared" si="329"/>
        <v>7</v>
      </c>
      <c r="T1666" s="16">
        <f t="shared" si="330"/>
        <v>6.083333333333333</v>
      </c>
      <c r="U1666" s="16">
        <f t="shared" si="331"/>
        <v>8.3835616438356162</v>
      </c>
      <c r="W1666" s="15">
        <f t="shared" si="332"/>
        <v>1</v>
      </c>
      <c r="X1666" s="15">
        <f t="shared" si="333"/>
        <v>0</v>
      </c>
      <c r="Y1666" s="15">
        <f t="shared" si="334"/>
        <v>0</v>
      </c>
      <c r="Z1666" s="15">
        <f t="shared" si="335"/>
        <v>0</v>
      </c>
      <c r="AA1666" s="15">
        <f t="shared" si="336"/>
        <v>0</v>
      </c>
    </row>
    <row r="1667" spans="1:27" x14ac:dyDescent="0.25">
      <c r="A1667" t="s">
        <v>12</v>
      </c>
      <c r="B1667" t="s">
        <v>3489</v>
      </c>
      <c r="C1667">
        <v>30113006308634</v>
      </c>
      <c r="D1667" t="s">
        <v>3490</v>
      </c>
      <c r="E1667" t="s">
        <v>3491</v>
      </c>
      <c r="F1667">
        <v>2016</v>
      </c>
      <c r="G1667" t="s">
        <v>3492</v>
      </c>
      <c r="H1667" t="s">
        <v>3493</v>
      </c>
      <c r="I1667">
        <v>41</v>
      </c>
      <c r="J1667">
        <v>1</v>
      </c>
      <c r="K1667">
        <v>11</v>
      </c>
      <c r="L1667">
        <v>0</v>
      </c>
      <c r="N1667" s="15" t="str">
        <f t="shared" ref="N1667:N1730" si="338">IF(G1667="",IF(F1667="",9999,F1667),MID(G1667,7,4))</f>
        <v>2016</v>
      </c>
      <c r="O1667" s="15" t="str">
        <f t="shared" ref="O1667:O1730" si="339">IF(G1667="",IF(F1667="",99,F1667),MID(G1667,4,2))</f>
        <v>05</v>
      </c>
      <c r="P1667" s="15">
        <f t="shared" ref="P1667:P1730" si="340">INT(CONCATENATE(N1667,O1667))</f>
        <v>201605</v>
      </c>
      <c r="Q1667" s="15">
        <f t="shared" si="337"/>
        <v>202010</v>
      </c>
      <c r="R1667" s="15">
        <f t="shared" ref="R1667:R1730" si="341">I1667+J1667</f>
        <v>42</v>
      </c>
      <c r="S1667" s="15">
        <f t="shared" ref="S1667:S1730" si="342">K1667+L1667</f>
        <v>11</v>
      </c>
      <c r="T1667" s="16">
        <f t="shared" ref="T1667:T1730" si="343">(12*($AD$3-INT(N1667))+($AD$4-INT(O1667)))/12</f>
        <v>4.5</v>
      </c>
      <c r="U1667" s="16">
        <f t="shared" ref="U1667:U1730" si="344">IF(T1667&lt;1,R1667,R1667/T1667)</f>
        <v>9.3333333333333339</v>
      </c>
      <c r="W1667" s="15">
        <f t="shared" ref="W1667:W1730" si="345">IF(P1667&lt;$AD$8,1,0)</f>
        <v>1</v>
      </c>
      <c r="X1667" s="15">
        <f t="shared" ref="X1667:X1730" si="346">IF(Q1667&lt;$AD$9,1,0)</f>
        <v>0</v>
      </c>
      <c r="Y1667" s="15">
        <f t="shared" ref="Y1667:Y1730" si="347">IF(U1667&lt;$AD$10,1,0)</f>
        <v>0</v>
      </c>
      <c r="Z1667" s="15">
        <f t="shared" ref="Z1667:Z1730" si="348">IF(S1667&lt;$AD$11,1,0)</f>
        <v>0</v>
      </c>
      <c r="AA1667" s="15">
        <f t="shared" ref="AA1667:AA1730" si="349">IF(W1667*SUM(X1667:Z1667),1,0)</f>
        <v>0</v>
      </c>
    </row>
    <row r="1668" spans="1:27" x14ac:dyDescent="0.25">
      <c r="A1668" t="s">
        <v>12</v>
      </c>
      <c r="B1668" t="s">
        <v>238</v>
      </c>
      <c r="C1668">
        <v>30113006853233</v>
      </c>
      <c r="D1668" t="s">
        <v>6853</v>
      </c>
      <c r="E1668" t="s">
        <v>240</v>
      </c>
      <c r="F1668">
        <v>2008</v>
      </c>
      <c r="G1668" t="s">
        <v>6854</v>
      </c>
      <c r="H1668" t="s">
        <v>6855</v>
      </c>
      <c r="I1668">
        <v>7</v>
      </c>
      <c r="J1668">
        <v>1</v>
      </c>
      <c r="N1668" s="15" t="str">
        <f t="shared" si="338"/>
        <v>2019</v>
      </c>
      <c r="O1668" s="15" t="str">
        <f t="shared" si="339"/>
        <v>12</v>
      </c>
      <c r="P1668" s="15">
        <f t="shared" si="340"/>
        <v>201912</v>
      </c>
      <c r="Q1668" s="15">
        <f t="shared" ref="Q1668:Q1731" si="350">IF(H1668="",0,INT(CONCATENATE(MID(H1668,7,4),MID(H1668,4,2))))</f>
        <v>202010</v>
      </c>
      <c r="R1668" s="15">
        <f t="shared" si="341"/>
        <v>8</v>
      </c>
      <c r="S1668" s="15">
        <f t="shared" si="342"/>
        <v>0</v>
      </c>
      <c r="T1668" s="16">
        <f t="shared" si="343"/>
        <v>0.91666666666666663</v>
      </c>
      <c r="U1668" s="16">
        <f t="shared" si="344"/>
        <v>8</v>
      </c>
      <c r="W1668" s="15">
        <f t="shared" si="345"/>
        <v>0</v>
      </c>
      <c r="X1668" s="15">
        <f t="shared" si="346"/>
        <v>0</v>
      </c>
      <c r="Y1668" s="15">
        <f t="shared" si="347"/>
        <v>0</v>
      </c>
      <c r="Z1668" s="15">
        <f t="shared" si="348"/>
        <v>1</v>
      </c>
      <c r="AA1668" s="15">
        <f t="shared" si="349"/>
        <v>0</v>
      </c>
    </row>
    <row r="1669" spans="1:27" x14ac:dyDescent="0.25">
      <c r="A1669" t="s">
        <v>12</v>
      </c>
      <c r="B1669" t="s">
        <v>238</v>
      </c>
      <c r="C1669">
        <v>30113002906282</v>
      </c>
      <c r="D1669" t="s">
        <v>239</v>
      </c>
      <c r="E1669" t="s">
        <v>240</v>
      </c>
      <c r="F1669">
        <v>2009</v>
      </c>
      <c r="G1669" t="s">
        <v>241</v>
      </c>
      <c r="H1669" t="s">
        <v>242</v>
      </c>
      <c r="I1669">
        <v>130</v>
      </c>
      <c r="J1669">
        <v>19</v>
      </c>
      <c r="K1669">
        <v>14</v>
      </c>
      <c r="L1669">
        <v>3</v>
      </c>
      <c r="N1669" s="15" t="str">
        <f t="shared" si="338"/>
        <v>2010</v>
      </c>
      <c r="O1669" s="15" t="str">
        <f t="shared" si="339"/>
        <v>03</v>
      </c>
      <c r="P1669" s="15">
        <f t="shared" si="340"/>
        <v>201003</v>
      </c>
      <c r="Q1669" s="15">
        <f t="shared" si="350"/>
        <v>202010</v>
      </c>
      <c r="R1669" s="15">
        <f t="shared" si="341"/>
        <v>149</v>
      </c>
      <c r="S1669" s="15">
        <f t="shared" si="342"/>
        <v>17</v>
      </c>
      <c r="T1669" s="16">
        <f t="shared" si="343"/>
        <v>10.666666666666666</v>
      </c>
      <c r="U1669" s="16">
        <f t="shared" si="344"/>
        <v>13.96875</v>
      </c>
      <c r="W1669" s="15">
        <f t="shared" si="345"/>
        <v>1</v>
      </c>
      <c r="X1669" s="15">
        <f t="shared" si="346"/>
        <v>0</v>
      </c>
      <c r="Y1669" s="15">
        <f t="shared" si="347"/>
        <v>0</v>
      </c>
      <c r="Z1669" s="15">
        <f t="shared" si="348"/>
        <v>0</v>
      </c>
      <c r="AA1669" s="15">
        <f t="shared" si="349"/>
        <v>0</v>
      </c>
    </row>
    <row r="1670" spans="1:27" x14ac:dyDescent="0.25">
      <c r="A1670" t="s">
        <v>12</v>
      </c>
      <c r="B1670" t="s">
        <v>238</v>
      </c>
      <c r="C1670">
        <v>30113002906290</v>
      </c>
      <c r="D1670" t="s">
        <v>243</v>
      </c>
      <c r="E1670" t="s">
        <v>240</v>
      </c>
      <c r="F1670">
        <v>2009</v>
      </c>
      <c r="G1670" t="s">
        <v>244</v>
      </c>
      <c r="H1670" t="s">
        <v>245</v>
      </c>
      <c r="I1670">
        <v>129</v>
      </c>
      <c r="J1670">
        <v>12</v>
      </c>
      <c r="K1670">
        <v>13</v>
      </c>
      <c r="L1670">
        <v>1</v>
      </c>
      <c r="N1670" s="15" t="str">
        <f t="shared" si="338"/>
        <v>2010</v>
      </c>
      <c r="O1670" s="15" t="str">
        <f t="shared" si="339"/>
        <v>03</v>
      </c>
      <c r="P1670" s="15">
        <f t="shared" si="340"/>
        <v>201003</v>
      </c>
      <c r="Q1670" s="15">
        <f t="shared" si="350"/>
        <v>202010</v>
      </c>
      <c r="R1670" s="15">
        <f t="shared" si="341"/>
        <v>141</v>
      </c>
      <c r="S1670" s="15">
        <f t="shared" si="342"/>
        <v>14</v>
      </c>
      <c r="T1670" s="16">
        <f t="shared" si="343"/>
        <v>10.666666666666666</v>
      </c>
      <c r="U1670" s="16">
        <f t="shared" si="344"/>
        <v>13.21875</v>
      </c>
      <c r="W1670" s="15">
        <f t="shared" si="345"/>
        <v>1</v>
      </c>
      <c r="X1670" s="15">
        <f t="shared" si="346"/>
        <v>0</v>
      </c>
      <c r="Y1670" s="15">
        <f t="shared" si="347"/>
        <v>0</v>
      </c>
      <c r="Z1670" s="15">
        <f t="shared" si="348"/>
        <v>0</v>
      </c>
      <c r="AA1670" s="15">
        <f t="shared" si="349"/>
        <v>0</v>
      </c>
    </row>
    <row r="1671" spans="1:27" x14ac:dyDescent="0.25">
      <c r="A1671" t="s">
        <v>12</v>
      </c>
      <c r="B1671" t="s">
        <v>238</v>
      </c>
      <c r="C1671">
        <v>30113006293273</v>
      </c>
      <c r="D1671" t="s">
        <v>3389</v>
      </c>
      <c r="E1671" t="s">
        <v>3390</v>
      </c>
      <c r="F1671">
        <v>2009</v>
      </c>
      <c r="G1671" t="s">
        <v>3391</v>
      </c>
      <c r="H1671" t="s">
        <v>3392</v>
      </c>
      <c r="I1671">
        <v>55</v>
      </c>
      <c r="J1671">
        <v>8</v>
      </c>
      <c r="K1671">
        <v>14</v>
      </c>
      <c r="L1671">
        <v>1</v>
      </c>
      <c r="N1671" s="15" t="str">
        <f t="shared" si="338"/>
        <v>2016</v>
      </c>
      <c r="O1671" s="15" t="str">
        <f t="shared" si="339"/>
        <v>04</v>
      </c>
      <c r="P1671" s="15">
        <f t="shared" si="340"/>
        <v>201604</v>
      </c>
      <c r="Q1671" s="15">
        <f t="shared" si="350"/>
        <v>202010</v>
      </c>
      <c r="R1671" s="15">
        <f t="shared" si="341"/>
        <v>63</v>
      </c>
      <c r="S1671" s="15">
        <f t="shared" si="342"/>
        <v>15</v>
      </c>
      <c r="T1671" s="16">
        <f t="shared" si="343"/>
        <v>4.583333333333333</v>
      </c>
      <c r="U1671" s="16">
        <f t="shared" si="344"/>
        <v>13.745454545454546</v>
      </c>
      <c r="W1671" s="15">
        <f t="shared" si="345"/>
        <v>1</v>
      </c>
      <c r="X1671" s="15">
        <f t="shared" si="346"/>
        <v>0</v>
      </c>
      <c r="Y1671" s="15">
        <f t="shared" si="347"/>
        <v>0</v>
      </c>
      <c r="Z1671" s="15">
        <f t="shared" si="348"/>
        <v>0</v>
      </c>
      <c r="AA1671" s="15">
        <f t="shared" si="349"/>
        <v>0</v>
      </c>
    </row>
    <row r="1672" spans="1:27" x14ac:dyDescent="0.25">
      <c r="A1672" t="s">
        <v>12</v>
      </c>
      <c r="B1672" t="s">
        <v>238</v>
      </c>
      <c r="C1672">
        <v>30113006630110</v>
      </c>
      <c r="D1672" t="s">
        <v>5160</v>
      </c>
      <c r="E1672" t="s">
        <v>240</v>
      </c>
      <c r="F1672">
        <v>2009</v>
      </c>
      <c r="G1672" t="s">
        <v>5161</v>
      </c>
      <c r="H1672" t="s">
        <v>5162</v>
      </c>
      <c r="I1672">
        <v>25</v>
      </c>
      <c r="J1672">
        <v>3</v>
      </c>
      <c r="K1672">
        <v>12</v>
      </c>
      <c r="L1672">
        <v>2</v>
      </c>
      <c r="N1672" s="15" t="str">
        <f t="shared" si="338"/>
        <v>2018</v>
      </c>
      <c r="O1672" s="15" t="str">
        <f t="shared" si="339"/>
        <v>06</v>
      </c>
      <c r="P1672" s="15">
        <f t="shared" si="340"/>
        <v>201806</v>
      </c>
      <c r="Q1672" s="15">
        <f t="shared" si="350"/>
        <v>202010</v>
      </c>
      <c r="R1672" s="15">
        <f t="shared" si="341"/>
        <v>28</v>
      </c>
      <c r="S1672" s="15">
        <f t="shared" si="342"/>
        <v>14</v>
      </c>
      <c r="T1672" s="16">
        <f t="shared" si="343"/>
        <v>2.4166666666666665</v>
      </c>
      <c r="U1672" s="16">
        <f t="shared" si="344"/>
        <v>11.586206896551724</v>
      </c>
      <c r="W1672" s="15">
        <f t="shared" si="345"/>
        <v>1</v>
      </c>
      <c r="X1672" s="15">
        <f t="shared" si="346"/>
        <v>0</v>
      </c>
      <c r="Y1672" s="15">
        <f t="shared" si="347"/>
        <v>0</v>
      </c>
      <c r="Z1672" s="15">
        <f t="shared" si="348"/>
        <v>0</v>
      </c>
      <c r="AA1672" s="15">
        <f t="shared" si="349"/>
        <v>0</v>
      </c>
    </row>
    <row r="1673" spans="1:27" x14ac:dyDescent="0.25">
      <c r="A1673" t="s">
        <v>12</v>
      </c>
      <c r="B1673" t="s">
        <v>70</v>
      </c>
      <c r="C1673">
        <v>30113006776368</v>
      </c>
      <c r="D1673" t="s">
        <v>6468</v>
      </c>
      <c r="E1673" t="s">
        <v>6469</v>
      </c>
      <c r="F1673">
        <v>2019</v>
      </c>
      <c r="G1673" t="s">
        <v>6470</v>
      </c>
      <c r="H1673" t="s">
        <v>6471</v>
      </c>
      <c r="I1673">
        <v>10</v>
      </c>
      <c r="J1673">
        <v>1</v>
      </c>
      <c r="K1673">
        <v>8</v>
      </c>
      <c r="L1673">
        <v>1</v>
      </c>
      <c r="N1673" s="15" t="str">
        <f t="shared" si="338"/>
        <v>2019</v>
      </c>
      <c r="O1673" s="15" t="str">
        <f t="shared" si="339"/>
        <v>08</v>
      </c>
      <c r="P1673" s="15">
        <f t="shared" si="340"/>
        <v>201908</v>
      </c>
      <c r="Q1673" s="15">
        <f t="shared" si="350"/>
        <v>202010</v>
      </c>
      <c r="R1673" s="15">
        <f t="shared" si="341"/>
        <v>11</v>
      </c>
      <c r="S1673" s="15">
        <f t="shared" si="342"/>
        <v>9</v>
      </c>
      <c r="T1673" s="16">
        <f t="shared" si="343"/>
        <v>1.25</v>
      </c>
      <c r="U1673" s="16">
        <f t="shared" si="344"/>
        <v>8.8000000000000007</v>
      </c>
      <c r="W1673" s="15">
        <f t="shared" si="345"/>
        <v>0</v>
      </c>
      <c r="X1673" s="15">
        <f t="shared" si="346"/>
        <v>0</v>
      </c>
      <c r="Y1673" s="15">
        <f t="shared" si="347"/>
        <v>0</v>
      </c>
      <c r="Z1673" s="15">
        <f t="shared" si="348"/>
        <v>0</v>
      </c>
      <c r="AA1673" s="15">
        <f t="shared" si="349"/>
        <v>0</v>
      </c>
    </row>
    <row r="1674" spans="1:27" x14ac:dyDescent="0.25">
      <c r="A1674" t="s">
        <v>12</v>
      </c>
      <c r="B1674" t="s">
        <v>347</v>
      </c>
      <c r="C1674">
        <v>30113005970467</v>
      </c>
      <c r="D1674" t="s">
        <v>348</v>
      </c>
      <c r="E1674" t="s">
        <v>349</v>
      </c>
      <c r="F1674">
        <v>2005</v>
      </c>
      <c r="G1674" t="s">
        <v>350</v>
      </c>
      <c r="H1674" t="s">
        <v>351</v>
      </c>
      <c r="I1674">
        <v>104</v>
      </c>
      <c r="J1674">
        <v>17</v>
      </c>
      <c r="K1674">
        <v>13</v>
      </c>
      <c r="L1674">
        <v>1</v>
      </c>
      <c r="N1674" s="15" t="str">
        <f t="shared" si="338"/>
        <v>2010</v>
      </c>
      <c r="O1674" s="15" t="str">
        <f t="shared" si="339"/>
        <v>03</v>
      </c>
      <c r="P1674" s="15">
        <f t="shared" si="340"/>
        <v>201003</v>
      </c>
      <c r="Q1674" s="15">
        <f t="shared" si="350"/>
        <v>202008</v>
      </c>
      <c r="R1674" s="15">
        <f t="shared" si="341"/>
        <v>121</v>
      </c>
      <c r="S1674" s="15">
        <f t="shared" si="342"/>
        <v>14</v>
      </c>
      <c r="T1674" s="16">
        <f t="shared" si="343"/>
        <v>10.666666666666666</v>
      </c>
      <c r="U1674" s="16">
        <f t="shared" si="344"/>
        <v>11.34375</v>
      </c>
      <c r="W1674" s="15">
        <f t="shared" si="345"/>
        <v>1</v>
      </c>
      <c r="X1674" s="15">
        <f t="shared" si="346"/>
        <v>0</v>
      </c>
      <c r="Y1674" s="15">
        <f t="shared" si="347"/>
        <v>0</v>
      </c>
      <c r="Z1674" s="15">
        <f t="shared" si="348"/>
        <v>0</v>
      </c>
      <c r="AA1674" s="15">
        <f t="shared" si="349"/>
        <v>0</v>
      </c>
    </row>
    <row r="1675" spans="1:27" x14ac:dyDescent="0.25">
      <c r="A1675" t="s">
        <v>12</v>
      </c>
      <c r="B1675" t="s">
        <v>347</v>
      </c>
      <c r="C1675">
        <v>30113006494822</v>
      </c>
      <c r="D1675" t="s">
        <v>4475</v>
      </c>
      <c r="E1675" t="s">
        <v>349</v>
      </c>
      <c r="F1675">
        <v>2010</v>
      </c>
      <c r="G1675" t="s">
        <v>4476</v>
      </c>
      <c r="H1675" t="s">
        <v>4477</v>
      </c>
      <c r="I1675">
        <v>29</v>
      </c>
      <c r="J1675">
        <v>5</v>
      </c>
      <c r="K1675">
        <v>11</v>
      </c>
      <c r="L1675">
        <v>1</v>
      </c>
      <c r="N1675" s="15" t="str">
        <f t="shared" si="338"/>
        <v>2017</v>
      </c>
      <c r="O1675" s="15" t="str">
        <f t="shared" si="339"/>
        <v>07</v>
      </c>
      <c r="P1675" s="15">
        <f t="shared" si="340"/>
        <v>201707</v>
      </c>
      <c r="Q1675" s="15">
        <f t="shared" si="350"/>
        <v>202009</v>
      </c>
      <c r="R1675" s="15">
        <f t="shared" si="341"/>
        <v>34</v>
      </c>
      <c r="S1675" s="15">
        <f t="shared" si="342"/>
        <v>12</v>
      </c>
      <c r="T1675" s="16">
        <f t="shared" si="343"/>
        <v>3.3333333333333335</v>
      </c>
      <c r="U1675" s="16">
        <f t="shared" si="344"/>
        <v>10.199999999999999</v>
      </c>
      <c r="W1675" s="15">
        <f t="shared" si="345"/>
        <v>1</v>
      </c>
      <c r="X1675" s="15">
        <f t="shared" si="346"/>
        <v>0</v>
      </c>
      <c r="Y1675" s="15">
        <f t="shared" si="347"/>
        <v>0</v>
      </c>
      <c r="Z1675" s="15">
        <f t="shared" si="348"/>
        <v>0</v>
      </c>
      <c r="AA1675" s="15">
        <f t="shared" si="349"/>
        <v>0</v>
      </c>
    </row>
    <row r="1676" spans="1:27" x14ac:dyDescent="0.25">
      <c r="A1676" t="s">
        <v>12</v>
      </c>
      <c r="B1676" t="s">
        <v>347</v>
      </c>
      <c r="C1676">
        <v>30113006846146</v>
      </c>
      <c r="D1676" t="s">
        <v>6845</v>
      </c>
      <c r="E1676" t="s">
        <v>712</v>
      </c>
      <c r="F1676">
        <v>2012</v>
      </c>
      <c r="G1676" t="s">
        <v>6846</v>
      </c>
      <c r="H1676" t="s">
        <v>6847</v>
      </c>
      <c r="I1676">
        <v>8</v>
      </c>
      <c r="J1676">
        <v>0</v>
      </c>
      <c r="K1676">
        <v>1</v>
      </c>
      <c r="L1676">
        <v>0</v>
      </c>
      <c r="N1676" s="15" t="str">
        <f t="shared" si="338"/>
        <v>2019</v>
      </c>
      <c r="O1676" s="15" t="str">
        <f t="shared" si="339"/>
        <v>11</v>
      </c>
      <c r="P1676" s="15">
        <f t="shared" si="340"/>
        <v>201911</v>
      </c>
      <c r="Q1676" s="15">
        <f t="shared" si="350"/>
        <v>202010</v>
      </c>
      <c r="R1676" s="15">
        <f t="shared" si="341"/>
        <v>8</v>
      </c>
      <c r="S1676" s="15">
        <f t="shared" si="342"/>
        <v>1</v>
      </c>
      <c r="T1676" s="16">
        <f t="shared" si="343"/>
        <v>1</v>
      </c>
      <c r="U1676" s="16">
        <f t="shared" si="344"/>
        <v>8</v>
      </c>
      <c r="W1676" s="15">
        <f t="shared" si="345"/>
        <v>0</v>
      </c>
      <c r="X1676" s="15">
        <f t="shared" si="346"/>
        <v>0</v>
      </c>
      <c r="Y1676" s="15">
        <f t="shared" si="347"/>
        <v>0</v>
      </c>
      <c r="Z1676" s="15">
        <f t="shared" si="348"/>
        <v>1</v>
      </c>
      <c r="AA1676" s="15">
        <f t="shared" si="349"/>
        <v>0</v>
      </c>
    </row>
    <row r="1677" spans="1:27" x14ac:dyDescent="0.25">
      <c r="A1677" t="s">
        <v>12</v>
      </c>
      <c r="B1677" t="s">
        <v>347</v>
      </c>
      <c r="C1677">
        <v>30113006079128</v>
      </c>
      <c r="D1677" t="s">
        <v>2687</v>
      </c>
      <c r="E1677" t="s">
        <v>349</v>
      </c>
      <c r="F1677">
        <v>2015</v>
      </c>
      <c r="G1677" t="s">
        <v>2688</v>
      </c>
      <c r="H1677" t="s">
        <v>2689</v>
      </c>
      <c r="I1677">
        <v>60</v>
      </c>
      <c r="J1677">
        <v>7</v>
      </c>
      <c r="K1677">
        <v>10</v>
      </c>
      <c r="L1677">
        <v>4</v>
      </c>
      <c r="N1677" s="15" t="str">
        <f t="shared" si="338"/>
        <v>2015</v>
      </c>
      <c r="O1677" s="15" t="str">
        <f t="shared" si="339"/>
        <v>05</v>
      </c>
      <c r="P1677" s="15">
        <f t="shared" si="340"/>
        <v>201505</v>
      </c>
      <c r="Q1677" s="15">
        <f t="shared" si="350"/>
        <v>202008</v>
      </c>
      <c r="R1677" s="15">
        <f t="shared" si="341"/>
        <v>67</v>
      </c>
      <c r="S1677" s="15">
        <f t="shared" si="342"/>
        <v>14</v>
      </c>
      <c r="T1677" s="16">
        <f t="shared" si="343"/>
        <v>5.5</v>
      </c>
      <c r="U1677" s="16">
        <f t="shared" si="344"/>
        <v>12.181818181818182</v>
      </c>
      <c r="W1677" s="15">
        <f t="shared" si="345"/>
        <v>1</v>
      </c>
      <c r="X1677" s="15">
        <f t="shared" si="346"/>
        <v>0</v>
      </c>
      <c r="Y1677" s="15">
        <f t="shared" si="347"/>
        <v>0</v>
      </c>
      <c r="Z1677" s="15">
        <f t="shared" si="348"/>
        <v>0</v>
      </c>
      <c r="AA1677" s="15">
        <f t="shared" si="349"/>
        <v>0</v>
      </c>
    </row>
    <row r="1678" spans="1:27" x14ac:dyDescent="0.25">
      <c r="A1678" t="s">
        <v>12</v>
      </c>
      <c r="B1678" t="s">
        <v>347</v>
      </c>
      <c r="C1678">
        <v>30113006185230</v>
      </c>
      <c r="D1678" t="s">
        <v>3528</v>
      </c>
      <c r="E1678" t="s">
        <v>353</v>
      </c>
      <c r="F1678">
        <v>2016</v>
      </c>
      <c r="G1678" t="s">
        <v>3529</v>
      </c>
      <c r="H1678" t="s">
        <v>3530</v>
      </c>
      <c r="I1678">
        <v>42</v>
      </c>
      <c r="J1678">
        <v>5</v>
      </c>
      <c r="K1678">
        <v>8</v>
      </c>
      <c r="L1678">
        <v>1</v>
      </c>
      <c r="N1678" s="15" t="str">
        <f t="shared" si="338"/>
        <v>2016</v>
      </c>
      <c r="O1678" s="15" t="str">
        <f t="shared" si="339"/>
        <v>05</v>
      </c>
      <c r="P1678" s="15">
        <f t="shared" si="340"/>
        <v>201605</v>
      </c>
      <c r="Q1678" s="15">
        <f t="shared" si="350"/>
        <v>202008</v>
      </c>
      <c r="R1678" s="15">
        <f t="shared" si="341"/>
        <v>47</v>
      </c>
      <c r="S1678" s="15">
        <f t="shared" si="342"/>
        <v>9</v>
      </c>
      <c r="T1678" s="16">
        <f t="shared" si="343"/>
        <v>4.5</v>
      </c>
      <c r="U1678" s="16">
        <f t="shared" si="344"/>
        <v>10.444444444444445</v>
      </c>
      <c r="W1678" s="15">
        <f t="shared" si="345"/>
        <v>1</v>
      </c>
      <c r="X1678" s="15">
        <f t="shared" si="346"/>
        <v>0</v>
      </c>
      <c r="Y1678" s="15">
        <f t="shared" si="347"/>
        <v>0</v>
      </c>
      <c r="Z1678" s="15">
        <f t="shared" si="348"/>
        <v>0</v>
      </c>
      <c r="AA1678" s="15">
        <f t="shared" si="349"/>
        <v>0</v>
      </c>
    </row>
    <row r="1679" spans="1:27" x14ac:dyDescent="0.25">
      <c r="A1679" t="s">
        <v>12</v>
      </c>
      <c r="B1679" t="s">
        <v>347</v>
      </c>
      <c r="C1679">
        <v>30113006880293</v>
      </c>
      <c r="D1679" t="s">
        <v>7404</v>
      </c>
      <c r="E1679" t="s">
        <v>353</v>
      </c>
      <c r="F1679">
        <v>2006</v>
      </c>
      <c r="G1679" t="s">
        <v>7405</v>
      </c>
      <c r="H1679" t="s">
        <v>7406</v>
      </c>
      <c r="I1679">
        <v>1</v>
      </c>
      <c r="J1679">
        <v>0</v>
      </c>
      <c r="N1679" s="15" t="str">
        <f t="shared" si="338"/>
        <v>2020</v>
      </c>
      <c r="O1679" s="15" t="str">
        <f t="shared" si="339"/>
        <v>05</v>
      </c>
      <c r="P1679" s="15">
        <f t="shared" si="340"/>
        <v>202005</v>
      </c>
      <c r="Q1679" s="15">
        <f t="shared" si="350"/>
        <v>202008</v>
      </c>
      <c r="R1679" s="15">
        <f t="shared" si="341"/>
        <v>1</v>
      </c>
      <c r="S1679" s="15">
        <f t="shared" si="342"/>
        <v>0</v>
      </c>
      <c r="T1679" s="16">
        <f t="shared" si="343"/>
        <v>0.5</v>
      </c>
      <c r="U1679" s="16">
        <f t="shared" si="344"/>
        <v>1</v>
      </c>
      <c r="W1679" s="15">
        <f t="shared" si="345"/>
        <v>0</v>
      </c>
      <c r="X1679" s="15">
        <f t="shared" si="346"/>
        <v>0</v>
      </c>
      <c r="Y1679" s="15">
        <f t="shared" si="347"/>
        <v>1</v>
      </c>
      <c r="Z1679" s="15">
        <f t="shared" si="348"/>
        <v>1</v>
      </c>
      <c r="AA1679" s="15">
        <f t="shared" si="349"/>
        <v>0</v>
      </c>
    </row>
    <row r="1680" spans="1:27" x14ac:dyDescent="0.25">
      <c r="A1680" t="s">
        <v>12</v>
      </c>
      <c r="B1680" t="s">
        <v>347</v>
      </c>
      <c r="C1680">
        <v>30113002916760</v>
      </c>
      <c r="D1680" t="s">
        <v>931</v>
      </c>
      <c r="E1680" t="s">
        <v>353</v>
      </c>
      <c r="F1680">
        <v>2007</v>
      </c>
      <c r="G1680" t="s">
        <v>932</v>
      </c>
      <c r="H1680" t="s">
        <v>933</v>
      </c>
      <c r="I1680">
        <v>103</v>
      </c>
      <c r="J1680">
        <v>11</v>
      </c>
      <c r="K1680">
        <v>11</v>
      </c>
      <c r="L1680">
        <v>3</v>
      </c>
      <c r="N1680" s="15" t="str">
        <f t="shared" si="338"/>
        <v>2011</v>
      </c>
      <c r="O1680" s="15" t="str">
        <f t="shared" si="339"/>
        <v>12</v>
      </c>
      <c r="P1680" s="15">
        <f t="shared" si="340"/>
        <v>201112</v>
      </c>
      <c r="Q1680" s="15">
        <f t="shared" si="350"/>
        <v>202009</v>
      </c>
      <c r="R1680" s="15">
        <f t="shared" si="341"/>
        <v>114</v>
      </c>
      <c r="S1680" s="15">
        <f t="shared" si="342"/>
        <v>14</v>
      </c>
      <c r="T1680" s="16">
        <f t="shared" si="343"/>
        <v>8.9166666666666661</v>
      </c>
      <c r="U1680" s="16">
        <f t="shared" si="344"/>
        <v>12.785046728971963</v>
      </c>
      <c r="W1680" s="15">
        <f t="shared" si="345"/>
        <v>1</v>
      </c>
      <c r="X1680" s="15">
        <f t="shared" si="346"/>
        <v>0</v>
      </c>
      <c r="Y1680" s="15">
        <f t="shared" si="347"/>
        <v>0</v>
      </c>
      <c r="Z1680" s="15">
        <f t="shared" si="348"/>
        <v>0</v>
      </c>
      <c r="AA1680" s="15">
        <f t="shared" si="349"/>
        <v>0</v>
      </c>
    </row>
    <row r="1681" spans="1:27" x14ac:dyDescent="0.25">
      <c r="A1681" t="s">
        <v>12</v>
      </c>
      <c r="B1681" t="s">
        <v>347</v>
      </c>
      <c r="C1681">
        <v>30113006502814</v>
      </c>
      <c r="D1681" t="s">
        <v>4556</v>
      </c>
      <c r="F1681">
        <v>2017</v>
      </c>
      <c r="G1681" t="s">
        <v>4557</v>
      </c>
      <c r="H1681" t="s">
        <v>4558</v>
      </c>
      <c r="I1681">
        <v>34</v>
      </c>
      <c r="J1681">
        <v>6</v>
      </c>
      <c r="K1681">
        <v>10</v>
      </c>
      <c r="L1681">
        <v>4</v>
      </c>
      <c r="N1681" s="15" t="str">
        <f t="shared" si="338"/>
        <v>2017</v>
      </c>
      <c r="O1681" s="15" t="str">
        <f t="shared" si="339"/>
        <v>07</v>
      </c>
      <c r="P1681" s="15">
        <f t="shared" si="340"/>
        <v>201707</v>
      </c>
      <c r="Q1681" s="15">
        <f t="shared" si="350"/>
        <v>202010</v>
      </c>
      <c r="R1681" s="15">
        <f t="shared" si="341"/>
        <v>40</v>
      </c>
      <c r="S1681" s="15">
        <f t="shared" si="342"/>
        <v>14</v>
      </c>
      <c r="T1681" s="16">
        <f t="shared" si="343"/>
        <v>3.3333333333333335</v>
      </c>
      <c r="U1681" s="16">
        <f t="shared" si="344"/>
        <v>12</v>
      </c>
      <c r="W1681" s="15">
        <f t="shared" si="345"/>
        <v>1</v>
      </c>
      <c r="X1681" s="15">
        <f t="shared" si="346"/>
        <v>0</v>
      </c>
      <c r="Y1681" s="15">
        <f t="shared" si="347"/>
        <v>0</v>
      </c>
      <c r="Z1681" s="15">
        <f t="shared" si="348"/>
        <v>0</v>
      </c>
      <c r="AA1681" s="15">
        <f t="shared" si="349"/>
        <v>0</v>
      </c>
    </row>
    <row r="1682" spans="1:27" x14ac:dyDescent="0.25">
      <c r="A1682" t="s">
        <v>12</v>
      </c>
      <c r="B1682" t="s">
        <v>347</v>
      </c>
      <c r="C1682">
        <v>30113005985267</v>
      </c>
      <c r="D1682" t="s">
        <v>2093</v>
      </c>
      <c r="F1682">
        <v>2016</v>
      </c>
      <c r="G1682" t="s">
        <v>2094</v>
      </c>
      <c r="H1682" t="s">
        <v>2095</v>
      </c>
      <c r="I1682">
        <v>39</v>
      </c>
      <c r="J1682">
        <v>13</v>
      </c>
      <c r="K1682">
        <v>10</v>
      </c>
      <c r="L1682">
        <v>3</v>
      </c>
      <c r="N1682" s="15" t="str">
        <f t="shared" si="338"/>
        <v>2014</v>
      </c>
      <c r="O1682" s="15" t="str">
        <f t="shared" si="339"/>
        <v>07</v>
      </c>
      <c r="P1682" s="15">
        <f t="shared" si="340"/>
        <v>201407</v>
      </c>
      <c r="Q1682" s="15">
        <f t="shared" si="350"/>
        <v>202009</v>
      </c>
      <c r="R1682" s="15">
        <f t="shared" si="341"/>
        <v>52</v>
      </c>
      <c r="S1682" s="15">
        <f t="shared" si="342"/>
        <v>13</v>
      </c>
      <c r="T1682" s="16">
        <f t="shared" si="343"/>
        <v>6.333333333333333</v>
      </c>
      <c r="U1682" s="16">
        <f t="shared" si="344"/>
        <v>8.2105263157894743</v>
      </c>
      <c r="W1682" s="15">
        <f t="shared" si="345"/>
        <v>1</v>
      </c>
      <c r="X1682" s="15">
        <f t="shared" si="346"/>
        <v>0</v>
      </c>
      <c r="Y1682" s="15">
        <f t="shared" si="347"/>
        <v>0</v>
      </c>
      <c r="Z1682" s="15">
        <f t="shared" si="348"/>
        <v>0</v>
      </c>
      <c r="AA1682" s="15">
        <f t="shared" si="349"/>
        <v>0</v>
      </c>
    </row>
    <row r="1683" spans="1:27" x14ac:dyDescent="0.25">
      <c r="A1683" t="s">
        <v>12</v>
      </c>
      <c r="B1683" t="s">
        <v>347</v>
      </c>
      <c r="C1683">
        <v>30113005517037</v>
      </c>
      <c r="D1683" t="s">
        <v>1096</v>
      </c>
      <c r="E1683" t="s">
        <v>1097</v>
      </c>
      <c r="F1683">
        <v>2011</v>
      </c>
      <c r="G1683" t="s">
        <v>1098</v>
      </c>
      <c r="H1683" t="s">
        <v>1099</v>
      </c>
      <c r="I1683">
        <v>65</v>
      </c>
      <c r="J1683">
        <v>20</v>
      </c>
      <c r="K1683">
        <v>11</v>
      </c>
      <c r="L1683">
        <v>1</v>
      </c>
      <c r="N1683" s="15" t="str">
        <f t="shared" si="338"/>
        <v>2012</v>
      </c>
      <c r="O1683" s="15" t="str">
        <f t="shared" si="339"/>
        <v>06</v>
      </c>
      <c r="P1683" s="15">
        <f t="shared" si="340"/>
        <v>201206</v>
      </c>
      <c r="Q1683" s="15">
        <f t="shared" si="350"/>
        <v>202010</v>
      </c>
      <c r="R1683" s="15">
        <f t="shared" si="341"/>
        <v>85</v>
      </c>
      <c r="S1683" s="15">
        <f t="shared" si="342"/>
        <v>12</v>
      </c>
      <c r="T1683" s="16">
        <f t="shared" si="343"/>
        <v>8.4166666666666661</v>
      </c>
      <c r="U1683" s="16">
        <f t="shared" si="344"/>
        <v>10.099009900990099</v>
      </c>
      <c r="W1683" s="15">
        <f t="shared" si="345"/>
        <v>1</v>
      </c>
      <c r="X1683" s="15">
        <f t="shared" si="346"/>
        <v>0</v>
      </c>
      <c r="Y1683" s="15">
        <f t="shared" si="347"/>
        <v>0</v>
      </c>
      <c r="Z1683" s="15">
        <f t="shared" si="348"/>
        <v>0</v>
      </c>
      <c r="AA1683" s="15">
        <f t="shared" si="349"/>
        <v>0</v>
      </c>
    </row>
    <row r="1684" spans="1:27" x14ac:dyDescent="0.25">
      <c r="A1684" t="s">
        <v>12</v>
      </c>
      <c r="B1684" t="s">
        <v>347</v>
      </c>
      <c r="C1684">
        <v>30113003015901</v>
      </c>
      <c r="D1684" t="s">
        <v>711</v>
      </c>
      <c r="E1684" t="s">
        <v>712</v>
      </c>
      <c r="F1684">
        <v>2011</v>
      </c>
      <c r="G1684" t="s">
        <v>713</v>
      </c>
      <c r="H1684" t="s">
        <v>714</v>
      </c>
      <c r="I1684">
        <v>58</v>
      </c>
      <c r="J1684">
        <v>9</v>
      </c>
      <c r="K1684">
        <v>7</v>
      </c>
      <c r="L1684">
        <v>2</v>
      </c>
      <c r="N1684" s="15" t="str">
        <f t="shared" si="338"/>
        <v>2012</v>
      </c>
      <c r="O1684" s="15" t="str">
        <f t="shared" si="339"/>
        <v>01</v>
      </c>
      <c r="P1684" s="15">
        <f t="shared" si="340"/>
        <v>201201</v>
      </c>
      <c r="Q1684" s="15">
        <f t="shared" si="350"/>
        <v>202010</v>
      </c>
      <c r="R1684" s="15">
        <f t="shared" si="341"/>
        <v>67</v>
      </c>
      <c r="S1684" s="15">
        <f t="shared" si="342"/>
        <v>9</v>
      </c>
      <c r="T1684" s="16">
        <f t="shared" si="343"/>
        <v>8.8333333333333339</v>
      </c>
      <c r="U1684" s="16">
        <f t="shared" si="344"/>
        <v>7.5849056603773581</v>
      </c>
      <c r="W1684" s="15">
        <f t="shared" si="345"/>
        <v>1</v>
      </c>
      <c r="X1684" s="15">
        <f t="shared" si="346"/>
        <v>0</v>
      </c>
      <c r="Y1684" s="15">
        <f t="shared" si="347"/>
        <v>0</v>
      </c>
      <c r="Z1684" s="15">
        <f t="shared" si="348"/>
        <v>0</v>
      </c>
      <c r="AA1684" s="15">
        <f t="shared" si="349"/>
        <v>0</v>
      </c>
    </row>
    <row r="1685" spans="1:27" x14ac:dyDescent="0.25">
      <c r="A1685" t="s">
        <v>12</v>
      </c>
      <c r="B1685" t="s">
        <v>347</v>
      </c>
      <c r="C1685">
        <v>30113005517169</v>
      </c>
      <c r="D1685" t="s">
        <v>1100</v>
      </c>
      <c r="E1685" t="s">
        <v>712</v>
      </c>
      <c r="F1685">
        <v>2012</v>
      </c>
      <c r="G1685" t="s">
        <v>1101</v>
      </c>
      <c r="H1685" t="s">
        <v>1102</v>
      </c>
      <c r="I1685">
        <v>68</v>
      </c>
      <c r="J1685">
        <v>14</v>
      </c>
      <c r="K1685">
        <v>7</v>
      </c>
      <c r="L1685">
        <v>1</v>
      </c>
      <c r="N1685" s="15" t="str">
        <f t="shared" si="338"/>
        <v>2012</v>
      </c>
      <c r="O1685" s="15" t="str">
        <f t="shared" si="339"/>
        <v>06</v>
      </c>
      <c r="P1685" s="15">
        <f t="shared" si="340"/>
        <v>201206</v>
      </c>
      <c r="Q1685" s="15">
        <f t="shared" si="350"/>
        <v>202010</v>
      </c>
      <c r="R1685" s="15">
        <f t="shared" si="341"/>
        <v>82</v>
      </c>
      <c r="S1685" s="15">
        <f t="shared" si="342"/>
        <v>8</v>
      </c>
      <c r="T1685" s="16">
        <f t="shared" si="343"/>
        <v>8.4166666666666661</v>
      </c>
      <c r="U1685" s="16">
        <f t="shared" si="344"/>
        <v>9.7425742574257441</v>
      </c>
      <c r="W1685" s="15">
        <f t="shared" si="345"/>
        <v>1</v>
      </c>
      <c r="X1685" s="15">
        <f t="shared" si="346"/>
        <v>0</v>
      </c>
      <c r="Y1685" s="15">
        <f t="shared" si="347"/>
        <v>0</v>
      </c>
      <c r="Z1685" s="15">
        <f t="shared" si="348"/>
        <v>0</v>
      </c>
      <c r="AA1685" s="15">
        <f t="shared" si="349"/>
        <v>0</v>
      </c>
    </row>
    <row r="1686" spans="1:27" x14ac:dyDescent="0.25">
      <c r="A1686" t="s">
        <v>12</v>
      </c>
      <c r="B1686" t="s">
        <v>347</v>
      </c>
      <c r="C1686">
        <v>30113006843085</v>
      </c>
      <c r="D1686" t="s">
        <v>6796</v>
      </c>
      <c r="E1686" t="s">
        <v>1097</v>
      </c>
      <c r="F1686">
        <v>2019</v>
      </c>
      <c r="G1686" t="s">
        <v>6797</v>
      </c>
      <c r="H1686" t="s">
        <v>6798</v>
      </c>
      <c r="I1686">
        <v>11</v>
      </c>
      <c r="J1686">
        <v>0</v>
      </c>
      <c r="K1686">
        <v>5</v>
      </c>
      <c r="L1686">
        <v>0</v>
      </c>
      <c r="N1686" s="15" t="str">
        <f t="shared" si="338"/>
        <v>2019</v>
      </c>
      <c r="O1686" s="15" t="str">
        <f t="shared" si="339"/>
        <v>11</v>
      </c>
      <c r="P1686" s="15">
        <f t="shared" si="340"/>
        <v>201911</v>
      </c>
      <c r="Q1686" s="15">
        <f t="shared" si="350"/>
        <v>202011</v>
      </c>
      <c r="R1686" s="15">
        <f t="shared" si="341"/>
        <v>11</v>
      </c>
      <c r="S1686" s="15">
        <f t="shared" si="342"/>
        <v>5</v>
      </c>
      <c r="T1686" s="16">
        <f t="shared" si="343"/>
        <v>1</v>
      </c>
      <c r="U1686" s="16">
        <f t="shared" si="344"/>
        <v>11</v>
      </c>
      <c r="W1686" s="15">
        <f t="shared" si="345"/>
        <v>0</v>
      </c>
      <c r="X1686" s="15">
        <f t="shared" si="346"/>
        <v>0</v>
      </c>
      <c r="Y1686" s="15">
        <f t="shared" si="347"/>
        <v>0</v>
      </c>
      <c r="Z1686" s="15">
        <f t="shared" si="348"/>
        <v>1</v>
      </c>
      <c r="AA1686" s="15">
        <f t="shared" si="349"/>
        <v>0</v>
      </c>
    </row>
    <row r="1687" spans="1:27" x14ac:dyDescent="0.25">
      <c r="A1687" t="s">
        <v>12</v>
      </c>
      <c r="B1687" t="s">
        <v>347</v>
      </c>
      <c r="C1687">
        <v>30113006841824</v>
      </c>
      <c r="D1687" t="s">
        <v>6796</v>
      </c>
      <c r="E1687" t="s">
        <v>1097</v>
      </c>
      <c r="F1687">
        <v>2019</v>
      </c>
      <c r="G1687" t="s">
        <v>6935</v>
      </c>
      <c r="H1687" t="s">
        <v>6936</v>
      </c>
      <c r="I1687">
        <v>5</v>
      </c>
      <c r="J1687">
        <v>1</v>
      </c>
      <c r="K1687">
        <v>2</v>
      </c>
      <c r="L1687">
        <v>0</v>
      </c>
      <c r="N1687" s="15" t="str">
        <f t="shared" si="338"/>
        <v>2019</v>
      </c>
      <c r="O1687" s="15" t="str">
        <f t="shared" si="339"/>
        <v>10</v>
      </c>
      <c r="P1687" s="15">
        <f t="shared" si="340"/>
        <v>201910</v>
      </c>
      <c r="Q1687" s="15">
        <f t="shared" si="350"/>
        <v>202009</v>
      </c>
      <c r="R1687" s="15">
        <f t="shared" si="341"/>
        <v>6</v>
      </c>
      <c r="S1687" s="15">
        <f t="shared" si="342"/>
        <v>2</v>
      </c>
      <c r="T1687" s="16">
        <f t="shared" si="343"/>
        <v>1.0833333333333333</v>
      </c>
      <c r="U1687" s="16">
        <f t="shared" si="344"/>
        <v>5.5384615384615392</v>
      </c>
      <c r="W1687" s="15">
        <f t="shared" si="345"/>
        <v>0</v>
      </c>
      <c r="X1687" s="15">
        <f t="shared" si="346"/>
        <v>0</v>
      </c>
      <c r="Y1687" s="15">
        <f t="shared" si="347"/>
        <v>1</v>
      </c>
      <c r="Z1687" s="15">
        <f t="shared" si="348"/>
        <v>1</v>
      </c>
      <c r="AA1687" s="15">
        <f t="shared" si="349"/>
        <v>0</v>
      </c>
    </row>
    <row r="1688" spans="1:27" x14ac:dyDescent="0.25">
      <c r="A1688" t="s">
        <v>12</v>
      </c>
      <c r="B1688" t="s">
        <v>347</v>
      </c>
      <c r="C1688">
        <v>30113006230416</v>
      </c>
      <c r="D1688" t="s">
        <v>2888</v>
      </c>
      <c r="E1688" t="s">
        <v>353</v>
      </c>
      <c r="F1688">
        <v>2015</v>
      </c>
      <c r="G1688" t="s">
        <v>2889</v>
      </c>
      <c r="H1688" t="s">
        <v>2890</v>
      </c>
      <c r="I1688">
        <v>44</v>
      </c>
      <c r="J1688">
        <v>8</v>
      </c>
      <c r="K1688">
        <v>10</v>
      </c>
      <c r="L1688">
        <v>2</v>
      </c>
      <c r="N1688" s="15" t="str">
        <f t="shared" si="338"/>
        <v>2015</v>
      </c>
      <c r="O1688" s="15" t="str">
        <f t="shared" si="339"/>
        <v>10</v>
      </c>
      <c r="P1688" s="15">
        <f t="shared" si="340"/>
        <v>201510</v>
      </c>
      <c r="Q1688" s="15">
        <f t="shared" si="350"/>
        <v>202010</v>
      </c>
      <c r="R1688" s="15">
        <f t="shared" si="341"/>
        <v>52</v>
      </c>
      <c r="S1688" s="15">
        <f t="shared" si="342"/>
        <v>12</v>
      </c>
      <c r="T1688" s="16">
        <f t="shared" si="343"/>
        <v>5.083333333333333</v>
      </c>
      <c r="U1688" s="16">
        <f t="shared" si="344"/>
        <v>10.229508196721312</v>
      </c>
      <c r="W1688" s="15">
        <f t="shared" si="345"/>
        <v>1</v>
      </c>
      <c r="X1688" s="15">
        <f t="shared" si="346"/>
        <v>0</v>
      </c>
      <c r="Y1688" s="15">
        <f t="shared" si="347"/>
        <v>0</v>
      </c>
      <c r="Z1688" s="15">
        <f t="shared" si="348"/>
        <v>0</v>
      </c>
      <c r="AA1688" s="15">
        <f t="shared" si="349"/>
        <v>0</v>
      </c>
    </row>
    <row r="1689" spans="1:27" x14ac:dyDescent="0.25">
      <c r="A1689" t="s">
        <v>12</v>
      </c>
      <c r="B1689" t="s">
        <v>347</v>
      </c>
      <c r="C1689">
        <v>30113006242007</v>
      </c>
      <c r="D1689" t="s">
        <v>2888</v>
      </c>
      <c r="E1689" t="s">
        <v>353</v>
      </c>
      <c r="F1689">
        <v>2015</v>
      </c>
      <c r="G1689" t="s">
        <v>2934</v>
      </c>
      <c r="H1689" t="s">
        <v>2935</v>
      </c>
      <c r="I1689">
        <v>52</v>
      </c>
      <c r="J1689">
        <v>12</v>
      </c>
      <c r="K1689">
        <v>13</v>
      </c>
      <c r="L1689">
        <v>1</v>
      </c>
      <c r="N1689" s="15" t="str">
        <f t="shared" si="338"/>
        <v>2016</v>
      </c>
      <c r="O1689" s="15" t="str">
        <f t="shared" si="339"/>
        <v>01</v>
      </c>
      <c r="P1689" s="15">
        <f t="shared" si="340"/>
        <v>201601</v>
      </c>
      <c r="Q1689" s="15">
        <f t="shared" si="350"/>
        <v>202010</v>
      </c>
      <c r="R1689" s="15">
        <f t="shared" si="341"/>
        <v>64</v>
      </c>
      <c r="S1689" s="15">
        <f t="shared" si="342"/>
        <v>14</v>
      </c>
      <c r="T1689" s="16">
        <f t="shared" si="343"/>
        <v>4.833333333333333</v>
      </c>
      <c r="U1689" s="16">
        <f t="shared" si="344"/>
        <v>13.241379310344829</v>
      </c>
      <c r="W1689" s="15">
        <f t="shared" si="345"/>
        <v>1</v>
      </c>
      <c r="X1689" s="15">
        <f t="shared" si="346"/>
        <v>0</v>
      </c>
      <c r="Y1689" s="15">
        <f t="shared" si="347"/>
        <v>0</v>
      </c>
      <c r="Z1689" s="15">
        <f t="shared" si="348"/>
        <v>0</v>
      </c>
      <c r="AA1689" s="15">
        <f t="shared" si="349"/>
        <v>0</v>
      </c>
    </row>
    <row r="1690" spans="1:27" x14ac:dyDescent="0.25">
      <c r="A1690" t="s">
        <v>12</v>
      </c>
      <c r="B1690" t="s">
        <v>347</v>
      </c>
      <c r="C1690">
        <v>30113006234533</v>
      </c>
      <c r="D1690" t="s">
        <v>2888</v>
      </c>
      <c r="E1690" t="s">
        <v>353</v>
      </c>
      <c r="F1690">
        <v>2015</v>
      </c>
      <c r="G1690" t="s">
        <v>2936</v>
      </c>
      <c r="H1690" t="s">
        <v>2937</v>
      </c>
      <c r="I1690">
        <v>46</v>
      </c>
      <c r="J1690">
        <v>9</v>
      </c>
      <c r="K1690">
        <v>16</v>
      </c>
      <c r="L1690">
        <v>0</v>
      </c>
      <c r="N1690" s="15" t="str">
        <f t="shared" si="338"/>
        <v>2015</v>
      </c>
      <c r="O1690" s="15" t="str">
        <f t="shared" si="339"/>
        <v>10</v>
      </c>
      <c r="P1690" s="15">
        <f t="shared" si="340"/>
        <v>201510</v>
      </c>
      <c r="Q1690" s="15">
        <f t="shared" si="350"/>
        <v>202009</v>
      </c>
      <c r="R1690" s="15">
        <f t="shared" si="341"/>
        <v>55</v>
      </c>
      <c r="S1690" s="15">
        <f t="shared" si="342"/>
        <v>16</v>
      </c>
      <c r="T1690" s="16">
        <f t="shared" si="343"/>
        <v>5.083333333333333</v>
      </c>
      <c r="U1690" s="16">
        <f t="shared" si="344"/>
        <v>10.819672131147541</v>
      </c>
      <c r="W1690" s="15">
        <f t="shared" si="345"/>
        <v>1</v>
      </c>
      <c r="X1690" s="15">
        <f t="shared" si="346"/>
        <v>0</v>
      </c>
      <c r="Y1690" s="15">
        <f t="shared" si="347"/>
        <v>0</v>
      </c>
      <c r="Z1690" s="15">
        <f t="shared" si="348"/>
        <v>0</v>
      </c>
      <c r="AA1690" s="15">
        <f t="shared" si="349"/>
        <v>0</v>
      </c>
    </row>
    <row r="1691" spans="1:27" x14ac:dyDescent="0.25">
      <c r="A1691" t="s">
        <v>12</v>
      </c>
      <c r="B1691" t="s">
        <v>347</v>
      </c>
      <c r="C1691">
        <v>30113006588979</v>
      </c>
      <c r="D1691" t="s">
        <v>4737</v>
      </c>
      <c r="E1691" t="s">
        <v>4738</v>
      </c>
      <c r="F1691">
        <v>2017</v>
      </c>
      <c r="G1691" t="s">
        <v>4739</v>
      </c>
      <c r="H1691" t="s">
        <v>2184</v>
      </c>
      <c r="I1691">
        <v>42</v>
      </c>
      <c r="J1691">
        <v>3</v>
      </c>
      <c r="K1691">
        <v>17</v>
      </c>
      <c r="L1691">
        <v>2</v>
      </c>
      <c r="N1691" s="15" t="str">
        <f t="shared" si="338"/>
        <v>2017</v>
      </c>
      <c r="O1691" s="15" t="str">
        <f t="shared" si="339"/>
        <v>10</v>
      </c>
      <c r="P1691" s="15">
        <f t="shared" si="340"/>
        <v>201710</v>
      </c>
      <c r="Q1691" s="15">
        <f t="shared" si="350"/>
        <v>202010</v>
      </c>
      <c r="R1691" s="15">
        <f t="shared" si="341"/>
        <v>45</v>
      </c>
      <c r="S1691" s="15">
        <f t="shared" si="342"/>
        <v>19</v>
      </c>
      <c r="T1691" s="16">
        <f t="shared" si="343"/>
        <v>3.0833333333333335</v>
      </c>
      <c r="U1691" s="16">
        <f t="shared" si="344"/>
        <v>14.594594594594595</v>
      </c>
      <c r="W1691" s="15">
        <f t="shared" si="345"/>
        <v>1</v>
      </c>
      <c r="X1691" s="15">
        <f t="shared" si="346"/>
        <v>0</v>
      </c>
      <c r="Y1691" s="15">
        <f t="shared" si="347"/>
        <v>0</v>
      </c>
      <c r="Z1691" s="15">
        <f t="shared" si="348"/>
        <v>0</v>
      </c>
      <c r="AA1691" s="15">
        <f t="shared" si="349"/>
        <v>0</v>
      </c>
    </row>
    <row r="1692" spans="1:27" x14ac:dyDescent="0.25">
      <c r="A1692" t="s">
        <v>12</v>
      </c>
      <c r="B1692" t="s">
        <v>347</v>
      </c>
      <c r="C1692">
        <v>30113006718121</v>
      </c>
      <c r="D1692" t="s">
        <v>4737</v>
      </c>
      <c r="E1692" t="s">
        <v>4738</v>
      </c>
      <c r="F1692">
        <v>2017</v>
      </c>
      <c r="G1692" t="s">
        <v>6136</v>
      </c>
      <c r="H1692" t="s">
        <v>6137</v>
      </c>
      <c r="I1692">
        <v>19</v>
      </c>
      <c r="J1692">
        <v>3</v>
      </c>
      <c r="K1692">
        <v>14</v>
      </c>
      <c r="L1692">
        <v>1</v>
      </c>
      <c r="N1692" s="15" t="str">
        <f t="shared" si="338"/>
        <v>2019</v>
      </c>
      <c r="O1692" s="15" t="str">
        <f t="shared" si="339"/>
        <v>04</v>
      </c>
      <c r="P1692" s="15">
        <f t="shared" si="340"/>
        <v>201904</v>
      </c>
      <c r="Q1692" s="15">
        <f t="shared" si="350"/>
        <v>202010</v>
      </c>
      <c r="R1692" s="15">
        <f t="shared" si="341"/>
        <v>22</v>
      </c>
      <c r="S1692" s="15">
        <f t="shared" si="342"/>
        <v>15</v>
      </c>
      <c r="T1692" s="16">
        <f t="shared" si="343"/>
        <v>1.5833333333333333</v>
      </c>
      <c r="U1692" s="16">
        <f t="shared" si="344"/>
        <v>13.894736842105264</v>
      </c>
      <c r="W1692" s="15">
        <f t="shared" si="345"/>
        <v>0</v>
      </c>
      <c r="X1692" s="15">
        <f t="shared" si="346"/>
        <v>0</v>
      </c>
      <c r="Y1692" s="15">
        <f t="shared" si="347"/>
        <v>0</v>
      </c>
      <c r="Z1692" s="15">
        <f t="shared" si="348"/>
        <v>0</v>
      </c>
      <c r="AA1692" s="15">
        <f t="shared" si="349"/>
        <v>0</v>
      </c>
    </row>
    <row r="1693" spans="1:27" x14ac:dyDescent="0.25">
      <c r="A1693" t="s">
        <v>12</v>
      </c>
      <c r="B1693" t="s">
        <v>149</v>
      </c>
      <c r="C1693">
        <v>30113005604587</v>
      </c>
      <c r="D1693" t="s">
        <v>1166</v>
      </c>
      <c r="E1693" t="s">
        <v>151</v>
      </c>
      <c r="F1693">
        <v>2011</v>
      </c>
      <c r="G1693" t="s">
        <v>1167</v>
      </c>
      <c r="H1693" t="s">
        <v>1168</v>
      </c>
      <c r="I1693">
        <v>62</v>
      </c>
      <c r="J1693">
        <v>6</v>
      </c>
      <c r="K1693">
        <v>8</v>
      </c>
      <c r="L1693">
        <v>3</v>
      </c>
      <c r="N1693" s="15" t="str">
        <f t="shared" si="338"/>
        <v>2012</v>
      </c>
      <c r="O1693" s="15" t="str">
        <f t="shared" si="339"/>
        <v>09</v>
      </c>
      <c r="P1693" s="15">
        <f t="shared" si="340"/>
        <v>201209</v>
      </c>
      <c r="Q1693" s="15">
        <f t="shared" si="350"/>
        <v>202010</v>
      </c>
      <c r="R1693" s="15">
        <f t="shared" si="341"/>
        <v>68</v>
      </c>
      <c r="S1693" s="15">
        <f t="shared" si="342"/>
        <v>11</v>
      </c>
      <c r="T1693" s="16">
        <f t="shared" si="343"/>
        <v>8.1666666666666661</v>
      </c>
      <c r="U1693" s="16">
        <f t="shared" si="344"/>
        <v>8.3265306122448983</v>
      </c>
      <c r="W1693" s="15">
        <f t="shared" si="345"/>
        <v>1</v>
      </c>
      <c r="X1693" s="15">
        <f t="shared" si="346"/>
        <v>0</v>
      </c>
      <c r="Y1693" s="15">
        <f t="shared" si="347"/>
        <v>0</v>
      </c>
      <c r="Z1693" s="15">
        <f t="shared" si="348"/>
        <v>0</v>
      </c>
      <c r="AA1693" s="15">
        <f t="shared" si="349"/>
        <v>0</v>
      </c>
    </row>
    <row r="1694" spans="1:27" x14ac:dyDescent="0.25">
      <c r="A1694" t="s">
        <v>12</v>
      </c>
      <c r="B1694" t="s">
        <v>149</v>
      </c>
      <c r="C1694">
        <v>30113005772590</v>
      </c>
      <c r="D1694" t="s">
        <v>1797</v>
      </c>
      <c r="E1694" t="s">
        <v>151</v>
      </c>
      <c r="F1694">
        <v>2010</v>
      </c>
      <c r="G1694" t="s">
        <v>1798</v>
      </c>
      <c r="H1694" t="s">
        <v>1799</v>
      </c>
      <c r="I1694">
        <v>49</v>
      </c>
      <c r="J1694">
        <v>5</v>
      </c>
      <c r="K1694">
        <v>10</v>
      </c>
      <c r="L1694">
        <v>3</v>
      </c>
      <c r="N1694" s="15" t="str">
        <f t="shared" si="338"/>
        <v>2013</v>
      </c>
      <c r="O1694" s="15" t="str">
        <f t="shared" si="339"/>
        <v>11</v>
      </c>
      <c r="P1694" s="15">
        <f t="shared" si="340"/>
        <v>201311</v>
      </c>
      <c r="Q1694" s="15">
        <f t="shared" si="350"/>
        <v>202010</v>
      </c>
      <c r="R1694" s="15">
        <f t="shared" si="341"/>
        <v>54</v>
      </c>
      <c r="S1694" s="15">
        <f t="shared" si="342"/>
        <v>13</v>
      </c>
      <c r="T1694" s="16">
        <f t="shared" si="343"/>
        <v>7</v>
      </c>
      <c r="U1694" s="16">
        <f t="shared" si="344"/>
        <v>7.7142857142857144</v>
      </c>
      <c r="W1694" s="15">
        <f t="shared" si="345"/>
        <v>1</v>
      </c>
      <c r="X1694" s="15">
        <f t="shared" si="346"/>
        <v>0</v>
      </c>
      <c r="Y1694" s="15">
        <f t="shared" si="347"/>
        <v>0</v>
      </c>
      <c r="Z1694" s="15">
        <f t="shared" si="348"/>
        <v>0</v>
      </c>
      <c r="AA1694" s="15">
        <f t="shared" si="349"/>
        <v>0</v>
      </c>
    </row>
    <row r="1695" spans="1:27" x14ac:dyDescent="0.25">
      <c r="A1695" t="s">
        <v>12</v>
      </c>
      <c r="B1695" t="s">
        <v>149</v>
      </c>
      <c r="C1695">
        <v>30113005605527</v>
      </c>
      <c r="D1695" t="s">
        <v>1163</v>
      </c>
      <c r="E1695" t="s">
        <v>151</v>
      </c>
      <c r="F1695">
        <v>2009</v>
      </c>
      <c r="G1695" t="s">
        <v>1164</v>
      </c>
      <c r="H1695" t="s">
        <v>1165</v>
      </c>
      <c r="I1695">
        <v>89</v>
      </c>
      <c r="J1695">
        <v>7</v>
      </c>
      <c r="K1695">
        <v>11</v>
      </c>
      <c r="L1695">
        <v>1</v>
      </c>
      <c r="N1695" s="15" t="str">
        <f t="shared" si="338"/>
        <v>2012</v>
      </c>
      <c r="O1695" s="15" t="str">
        <f t="shared" si="339"/>
        <v>09</v>
      </c>
      <c r="P1695" s="15">
        <f t="shared" si="340"/>
        <v>201209</v>
      </c>
      <c r="Q1695" s="15">
        <f t="shared" si="350"/>
        <v>202009</v>
      </c>
      <c r="R1695" s="15">
        <f t="shared" si="341"/>
        <v>96</v>
      </c>
      <c r="S1695" s="15">
        <f t="shared" si="342"/>
        <v>12</v>
      </c>
      <c r="T1695" s="16">
        <f t="shared" si="343"/>
        <v>8.1666666666666661</v>
      </c>
      <c r="U1695" s="16">
        <f t="shared" si="344"/>
        <v>11.755102040816327</v>
      </c>
      <c r="W1695" s="15">
        <f t="shared" si="345"/>
        <v>1</v>
      </c>
      <c r="X1695" s="15">
        <f t="shared" si="346"/>
        <v>0</v>
      </c>
      <c r="Y1695" s="15">
        <f t="shared" si="347"/>
        <v>0</v>
      </c>
      <c r="Z1695" s="15">
        <f t="shared" si="348"/>
        <v>0</v>
      </c>
      <c r="AA1695" s="15">
        <f t="shared" si="349"/>
        <v>0</v>
      </c>
    </row>
    <row r="1696" spans="1:27" x14ac:dyDescent="0.25">
      <c r="A1696" t="s">
        <v>12</v>
      </c>
      <c r="B1696" t="s">
        <v>149</v>
      </c>
      <c r="C1696">
        <v>30113005826511</v>
      </c>
      <c r="D1696" t="s">
        <v>1678</v>
      </c>
      <c r="E1696" t="s">
        <v>151</v>
      </c>
      <c r="F1696">
        <v>2010</v>
      </c>
      <c r="G1696" t="s">
        <v>1679</v>
      </c>
      <c r="H1696" t="s">
        <v>1680</v>
      </c>
      <c r="I1696">
        <v>52</v>
      </c>
      <c r="J1696">
        <v>9</v>
      </c>
      <c r="K1696">
        <v>7</v>
      </c>
      <c r="L1696">
        <v>2</v>
      </c>
      <c r="N1696" s="15" t="str">
        <f t="shared" si="338"/>
        <v>2013</v>
      </c>
      <c r="O1696" s="15" t="str">
        <f t="shared" si="339"/>
        <v>10</v>
      </c>
      <c r="P1696" s="15">
        <f t="shared" si="340"/>
        <v>201310</v>
      </c>
      <c r="Q1696" s="15">
        <f t="shared" si="350"/>
        <v>202011</v>
      </c>
      <c r="R1696" s="15">
        <f t="shared" si="341"/>
        <v>61</v>
      </c>
      <c r="S1696" s="15">
        <f t="shared" si="342"/>
        <v>9</v>
      </c>
      <c r="T1696" s="16">
        <f t="shared" si="343"/>
        <v>7.083333333333333</v>
      </c>
      <c r="U1696" s="16">
        <f t="shared" si="344"/>
        <v>8.6117647058823525</v>
      </c>
      <c r="W1696" s="15">
        <f t="shared" si="345"/>
        <v>1</v>
      </c>
      <c r="X1696" s="15">
        <f t="shared" si="346"/>
        <v>0</v>
      </c>
      <c r="Y1696" s="15">
        <f t="shared" si="347"/>
        <v>0</v>
      </c>
      <c r="Z1696" s="15">
        <f t="shared" si="348"/>
        <v>0</v>
      </c>
      <c r="AA1696" s="15">
        <f t="shared" si="349"/>
        <v>0</v>
      </c>
    </row>
    <row r="1697" spans="1:27" x14ac:dyDescent="0.25">
      <c r="A1697" t="s">
        <v>12</v>
      </c>
      <c r="B1697" t="s">
        <v>149</v>
      </c>
      <c r="C1697">
        <v>30113005836015</v>
      </c>
      <c r="D1697" t="s">
        <v>1678</v>
      </c>
      <c r="E1697" t="s">
        <v>151</v>
      </c>
      <c r="F1697">
        <v>2010</v>
      </c>
      <c r="G1697" t="s">
        <v>1694</v>
      </c>
      <c r="H1697" t="s">
        <v>1695</v>
      </c>
      <c r="I1697">
        <v>52</v>
      </c>
      <c r="J1697">
        <v>3</v>
      </c>
      <c r="K1697">
        <v>8</v>
      </c>
      <c r="L1697">
        <v>0</v>
      </c>
      <c r="N1697" s="15" t="str">
        <f t="shared" si="338"/>
        <v>2013</v>
      </c>
      <c r="O1697" s="15" t="str">
        <f t="shared" si="339"/>
        <v>10</v>
      </c>
      <c r="P1697" s="15">
        <f t="shared" si="340"/>
        <v>201310</v>
      </c>
      <c r="Q1697" s="15">
        <f t="shared" si="350"/>
        <v>202010</v>
      </c>
      <c r="R1697" s="15">
        <f t="shared" si="341"/>
        <v>55</v>
      </c>
      <c r="S1697" s="15">
        <f t="shared" si="342"/>
        <v>8</v>
      </c>
      <c r="T1697" s="16">
        <f t="shared" si="343"/>
        <v>7.083333333333333</v>
      </c>
      <c r="U1697" s="16">
        <f t="shared" si="344"/>
        <v>7.7647058823529411</v>
      </c>
      <c r="W1697" s="15">
        <f t="shared" si="345"/>
        <v>1</v>
      </c>
      <c r="X1697" s="15">
        <f t="shared" si="346"/>
        <v>0</v>
      </c>
      <c r="Y1697" s="15">
        <f t="shared" si="347"/>
        <v>0</v>
      </c>
      <c r="Z1697" s="15">
        <f t="shared" si="348"/>
        <v>0</v>
      </c>
      <c r="AA1697" s="15">
        <f t="shared" si="349"/>
        <v>0</v>
      </c>
    </row>
    <row r="1698" spans="1:27" x14ac:dyDescent="0.25">
      <c r="A1698" t="s">
        <v>12</v>
      </c>
      <c r="B1698" t="s">
        <v>149</v>
      </c>
      <c r="C1698">
        <v>30113005837609</v>
      </c>
      <c r="D1698" t="s">
        <v>1696</v>
      </c>
      <c r="E1698" t="s">
        <v>151</v>
      </c>
      <c r="F1698">
        <v>2010</v>
      </c>
      <c r="G1698" t="s">
        <v>1697</v>
      </c>
      <c r="H1698" t="s">
        <v>1698</v>
      </c>
      <c r="I1698">
        <v>60</v>
      </c>
      <c r="J1698">
        <v>6</v>
      </c>
      <c r="K1698">
        <v>11</v>
      </c>
      <c r="L1698">
        <v>1</v>
      </c>
      <c r="N1698" s="15" t="str">
        <f t="shared" si="338"/>
        <v>2013</v>
      </c>
      <c r="O1698" s="15" t="str">
        <f t="shared" si="339"/>
        <v>11</v>
      </c>
      <c r="P1698" s="15">
        <f t="shared" si="340"/>
        <v>201311</v>
      </c>
      <c r="Q1698" s="15">
        <f t="shared" si="350"/>
        <v>202010</v>
      </c>
      <c r="R1698" s="15">
        <f t="shared" si="341"/>
        <v>66</v>
      </c>
      <c r="S1698" s="15">
        <f t="shared" si="342"/>
        <v>12</v>
      </c>
      <c r="T1698" s="16">
        <f t="shared" si="343"/>
        <v>7</v>
      </c>
      <c r="U1698" s="16">
        <f t="shared" si="344"/>
        <v>9.4285714285714288</v>
      </c>
      <c r="W1698" s="15">
        <f t="shared" si="345"/>
        <v>1</v>
      </c>
      <c r="X1698" s="15">
        <f t="shared" si="346"/>
        <v>0</v>
      </c>
      <c r="Y1698" s="15">
        <f t="shared" si="347"/>
        <v>0</v>
      </c>
      <c r="Z1698" s="15">
        <f t="shared" si="348"/>
        <v>0</v>
      </c>
      <c r="AA1698" s="15">
        <f t="shared" si="349"/>
        <v>0</v>
      </c>
    </row>
    <row r="1699" spans="1:27" x14ac:dyDescent="0.25">
      <c r="A1699" t="s">
        <v>12</v>
      </c>
      <c r="B1699" t="s">
        <v>149</v>
      </c>
      <c r="C1699">
        <v>30113006482983</v>
      </c>
      <c r="D1699" t="s">
        <v>4355</v>
      </c>
      <c r="E1699" t="s">
        <v>87</v>
      </c>
      <c r="F1699">
        <v>2011</v>
      </c>
      <c r="G1699" t="s">
        <v>4356</v>
      </c>
      <c r="H1699" t="s">
        <v>4357</v>
      </c>
      <c r="I1699">
        <v>23</v>
      </c>
      <c r="J1699">
        <v>5</v>
      </c>
      <c r="K1699">
        <v>7</v>
      </c>
      <c r="L1699">
        <v>2</v>
      </c>
      <c r="N1699" s="15" t="str">
        <f t="shared" si="338"/>
        <v>2017</v>
      </c>
      <c r="O1699" s="15" t="str">
        <f t="shared" si="339"/>
        <v>06</v>
      </c>
      <c r="P1699" s="15">
        <f t="shared" si="340"/>
        <v>201706</v>
      </c>
      <c r="Q1699" s="15">
        <f t="shared" si="350"/>
        <v>202011</v>
      </c>
      <c r="R1699" s="15">
        <f t="shared" si="341"/>
        <v>28</v>
      </c>
      <c r="S1699" s="15">
        <f t="shared" si="342"/>
        <v>9</v>
      </c>
      <c r="T1699" s="16">
        <f t="shared" si="343"/>
        <v>3.4166666666666665</v>
      </c>
      <c r="U1699" s="16">
        <f t="shared" si="344"/>
        <v>8.1951219512195124</v>
      </c>
      <c r="W1699" s="15">
        <f t="shared" si="345"/>
        <v>1</v>
      </c>
      <c r="X1699" s="15">
        <f t="shared" si="346"/>
        <v>0</v>
      </c>
      <c r="Y1699" s="15">
        <f t="shared" si="347"/>
        <v>0</v>
      </c>
      <c r="Z1699" s="15">
        <f t="shared" si="348"/>
        <v>0</v>
      </c>
      <c r="AA1699" s="15">
        <f t="shared" si="349"/>
        <v>0</v>
      </c>
    </row>
    <row r="1700" spans="1:27" x14ac:dyDescent="0.25">
      <c r="A1700" t="s">
        <v>12</v>
      </c>
      <c r="B1700" t="s">
        <v>149</v>
      </c>
      <c r="C1700">
        <v>30113005517953</v>
      </c>
      <c r="D1700" t="s">
        <v>1060</v>
      </c>
      <c r="E1700" t="s">
        <v>87</v>
      </c>
      <c r="F1700">
        <v>2012</v>
      </c>
      <c r="G1700" t="s">
        <v>1061</v>
      </c>
      <c r="H1700" t="s">
        <v>1062</v>
      </c>
      <c r="I1700">
        <v>73</v>
      </c>
      <c r="J1700">
        <v>11</v>
      </c>
      <c r="K1700">
        <v>8</v>
      </c>
      <c r="L1700">
        <v>3</v>
      </c>
      <c r="N1700" s="15" t="str">
        <f t="shared" si="338"/>
        <v>2012</v>
      </c>
      <c r="O1700" s="15" t="str">
        <f t="shared" si="339"/>
        <v>07</v>
      </c>
      <c r="P1700" s="15">
        <f t="shared" si="340"/>
        <v>201207</v>
      </c>
      <c r="Q1700" s="15">
        <f t="shared" si="350"/>
        <v>202011</v>
      </c>
      <c r="R1700" s="15">
        <f t="shared" si="341"/>
        <v>84</v>
      </c>
      <c r="S1700" s="15">
        <f t="shared" si="342"/>
        <v>11</v>
      </c>
      <c r="T1700" s="16">
        <f t="shared" si="343"/>
        <v>8.3333333333333339</v>
      </c>
      <c r="U1700" s="16">
        <f t="shared" si="344"/>
        <v>10.08</v>
      </c>
      <c r="W1700" s="15">
        <f t="shared" si="345"/>
        <v>1</v>
      </c>
      <c r="X1700" s="15">
        <f t="shared" si="346"/>
        <v>0</v>
      </c>
      <c r="Y1700" s="15">
        <f t="shared" si="347"/>
        <v>0</v>
      </c>
      <c r="Z1700" s="15">
        <f t="shared" si="348"/>
        <v>0</v>
      </c>
      <c r="AA1700" s="15">
        <f t="shared" si="349"/>
        <v>0</v>
      </c>
    </row>
    <row r="1701" spans="1:27" x14ac:dyDescent="0.25">
      <c r="A1701" t="s">
        <v>12</v>
      </c>
      <c r="B1701" t="s">
        <v>149</v>
      </c>
      <c r="C1701">
        <v>30113006291038</v>
      </c>
      <c r="D1701" t="s">
        <v>3331</v>
      </c>
      <c r="E1701" t="s">
        <v>87</v>
      </c>
      <c r="F1701">
        <v>2008</v>
      </c>
      <c r="G1701" t="s">
        <v>3332</v>
      </c>
      <c r="H1701" t="s">
        <v>3333</v>
      </c>
      <c r="I1701">
        <v>52</v>
      </c>
      <c r="J1701">
        <v>10</v>
      </c>
      <c r="K1701">
        <v>11</v>
      </c>
      <c r="L1701">
        <v>4</v>
      </c>
      <c r="N1701" s="15" t="str">
        <f t="shared" si="338"/>
        <v>2016</v>
      </c>
      <c r="O1701" s="15" t="str">
        <f t="shared" si="339"/>
        <v>03</v>
      </c>
      <c r="P1701" s="15">
        <f t="shared" si="340"/>
        <v>201603</v>
      </c>
      <c r="Q1701" s="15">
        <f t="shared" si="350"/>
        <v>202010</v>
      </c>
      <c r="R1701" s="15">
        <f t="shared" si="341"/>
        <v>62</v>
      </c>
      <c r="S1701" s="15">
        <f t="shared" si="342"/>
        <v>15</v>
      </c>
      <c r="T1701" s="16">
        <f t="shared" si="343"/>
        <v>4.666666666666667</v>
      </c>
      <c r="U1701" s="16">
        <f t="shared" si="344"/>
        <v>13.285714285714285</v>
      </c>
      <c r="W1701" s="15">
        <f t="shared" si="345"/>
        <v>1</v>
      </c>
      <c r="X1701" s="15">
        <f t="shared" si="346"/>
        <v>0</v>
      </c>
      <c r="Y1701" s="15">
        <f t="shared" si="347"/>
        <v>0</v>
      </c>
      <c r="Z1701" s="15">
        <f t="shared" si="348"/>
        <v>0</v>
      </c>
      <c r="AA1701" s="15">
        <f t="shared" si="349"/>
        <v>0</v>
      </c>
    </row>
    <row r="1702" spans="1:27" x14ac:dyDescent="0.25">
      <c r="A1702" t="s">
        <v>12</v>
      </c>
      <c r="B1702" t="s">
        <v>149</v>
      </c>
      <c r="C1702">
        <v>30113003169898</v>
      </c>
      <c r="D1702" t="s">
        <v>374</v>
      </c>
      <c r="E1702" t="s">
        <v>87</v>
      </c>
      <c r="F1702">
        <v>2009</v>
      </c>
      <c r="G1702" t="s">
        <v>375</v>
      </c>
      <c r="H1702" t="s">
        <v>376</v>
      </c>
      <c r="I1702">
        <v>88</v>
      </c>
      <c r="J1702">
        <v>14</v>
      </c>
      <c r="K1702">
        <v>8</v>
      </c>
      <c r="L1702">
        <v>1</v>
      </c>
      <c r="N1702" s="15" t="str">
        <f t="shared" si="338"/>
        <v>2010</v>
      </c>
      <c r="O1702" s="15" t="str">
        <f t="shared" si="339"/>
        <v>06</v>
      </c>
      <c r="P1702" s="15">
        <f t="shared" si="340"/>
        <v>201006</v>
      </c>
      <c r="Q1702" s="15">
        <f t="shared" si="350"/>
        <v>202010</v>
      </c>
      <c r="R1702" s="15">
        <f t="shared" si="341"/>
        <v>102</v>
      </c>
      <c r="S1702" s="15">
        <f t="shared" si="342"/>
        <v>9</v>
      </c>
      <c r="T1702" s="16">
        <f t="shared" si="343"/>
        <v>10.416666666666666</v>
      </c>
      <c r="U1702" s="16">
        <f t="shared" si="344"/>
        <v>9.7919999999999998</v>
      </c>
      <c r="W1702" s="15">
        <f t="shared" si="345"/>
        <v>1</v>
      </c>
      <c r="X1702" s="15">
        <f t="shared" si="346"/>
        <v>0</v>
      </c>
      <c r="Y1702" s="15">
        <f t="shared" si="347"/>
        <v>0</v>
      </c>
      <c r="Z1702" s="15">
        <f t="shared" si="348"/>
        <v>0</v>
      </c>
      <c r="AA1702" s="15">
        <f t="shared" si="349"/>
        <v>0</v>
      </c>
    </row>
    <row r="1703" spans="1:27" x14ac:dyDescent="0.25">
      <c r="A1703" t="s">
        <v>12</v>
      </c>
      <c r="B1703" t="s">
        <v>149</v>
      </c>
      <c r="C1703">
        <v>30113005772699</v>
      </c>
      <c r="D1703" t="s">
        <v>374</v>
      </c>
      <c r="E1703" t="s">
        <v>87</v>
      </c>
      <c r="F1703">
        <v>2009</v>
      </c>
      <c r="G1703" t="s">
        <v>1781</v>
      </c>
      <c r="H1703" t="s">
        <v>1782</v>
      </c>
      <c r="I1703">
        <v>51</v>
      </c>
      <c r="J1703">
        <v>8</v>
      </c>
      <c r="K1703">
        <v>11</v>
      </c>
      <c r="L1703">
        <v>3</v>
      </c>
      <c r="N1703" s="15" t="str">
        <f t="shared" si="338"/>
        <v>2013</v>
      </c>
      <c r="O1703" s="15" t="str">
        <f t="shared" si="339"/>
        <v>11</v>
      </c>
      <c r="P1703" s="15">
        <f t="shared" si="340"/>
        <v>201311</v>
      </c>
      <c r="Q1703" s="15">
        <f t="shared" si="350"/>
        <v>202010</v>
      </c>
      <c r="R1703" s="15">
        <f t="shared" si="341"/>
        <v>59</v>
      </c>
      <c r="S1703" s="15">
        <f t="shared" si="342"/>
        <v>14</v>
      </c>
      <c r="T1703" s="16">
        <f t="shared" si="343"/>
        <v>7</v>
      </c>
      <c r="U1703" s="16">
        <f t="shared" si="344"/>
        <v>8.4285714285714288</v>
      </c>
      <c r="W1703" s="15">
        <f t="shared" si="345"/>
        <v>1</v>
      </c>
      <c r="X1703" s="15">
        <f t="shared" si="346"/>
        <v>0</v>
      </c>
      <c r="Y1703" s="15">
        <f t="shared" si="347"/>
        <v>0</v>
      </c>
      <c r="Z1703" s="15">
        <f t="shared" si="348"/>
        <v>0</v>
      </c>
      <c r="AA1703" s="15">
        <f t="shared" si="349"/>
        <v>0</v>
      </c>
    </row>
    <row r="1704" spans="1:27" x14ac:dyDescent="0.25">
      <c r="A1704" t="s">
        <v>12</v>
      </c>
      <c r="B1704" t="s">
        <v>149</v>
      </c>
      <c r="C1704">
        <v>30113005772749</v>
      </c>
      <c r="D1704" t="s">
        <v>1783</v>
      </c>
      <c r="E1704" t="s">
        <v>87</v>
      </c>
      <c r="F1704">
        <v>2009</v>
      </c>
      <c r="G1704" t="s">
        <v>1784</v>
      </c>
      <c r="H1704" t="s">
        <v>1785</v>
      </c>
      <c r="I1704">
        <v>60</v>
      </c>
      <c r="J1704">
        <v>8</v>
      </c>
      <c r="K1704">
        <v>9</v>
      </c>
      <c r="L1704">
        <v>2</v>
      </c>
      <c r="N1704" s="15" t="str">
        <f t="shared" si="338"/>
        <v>2013</v>
      </c>
      <c r="O1704" s="15" t="str">
        <f t="shared" si="339"/>
        <v>11</v>
      </c>
      <c r="P1704" s="15">
        <f t="shared" si="340"/>
        <v>201311</v>
      </c>
      <c r="Q1704" s="15">
        <f t="shared" si="350"/>
        <v>202009</v>
      </c>
      <c r="R1704" s="15">
        <f t="shared" si="341"/>
        <v>68</v>
      </c>
      <c r="S1704" s="15">
        <f t="shared" si="342"/>
        <v>11</v>
      </c>
      <c r="T1704" s="16">
        <f t="shared" si="343"/>
        <v>7</v>
      </c>
      <c r="U1704" s="16">
        <f t="shared" si="344"/>
        <v>9.7142857142857135</v>
      </c>
      <c r="W1704" s="15">
        <f t="shared" si="345"/>
        <v>1</v>
      </c>
      <c r="X1704" s="15">
        <f t="shared" si="346"/>
        <v>0</v>
      </c>
      <c r="Y1704" s="15">
        <f t="shared" si="347"/>
        <v>0</v>
      </c>
      <c r="Z1704" s="15">
        <f t="shared" si="348"/>
        <v>0</v>
      </c>
      <c r="AA1704" s="15">
        <f t="shared" si="349"/>
        <v>0</v>
      </c>
    </row>
    <row r="1705" spans="1:27" x14ac:dyDescent="0.25">
      <c r="A1705" t="s">
        <v>12</v>
      </c>
      <c r="B1705" t="s">
        <v>149</v>
      </c>
      <c r="C1705">
        <v>30113005873885</v>
      </c>
      <c r="D1705" t="s">
        <v>1783</v>
      </c>
      <c r="E1705" t="s">
        <v>87</v>
      </c>
      <c r="F1705">
        <v>2009</v>
      </c>
      <c r="G1705" t="s">
        <v>1897</v>
      </c>
      <c r="H1705" t="s">
        <v>1898</v>
      </c>
      <c r="I1705">
        <v>51</v>
      </c>
      <c r="J1705">
        <v>10</v>
      </c>
      <c r="K1705">
        <v>10</v>
      </c>
      <c r="L1705">
        <v>2</v>
      </c>
      <c r="N1705" s="15" t="str">
        <f t="shared" si="338"/>
        <v>2014</v>
      </c>
      <c r="O1705" s="15" t="str">
        <f t="shared" si="339"/>
        <v>05</v>
      </c>
      <c r="P1705" s="15">
        <f t="shared" si="340"/>
        <v>201405</v>
      </c>
      <c r="Q1705" s="15">
        <f t="shared" si="350"/>
        <v>202010</v>
      </c>
      <c r="R1705" s="15">
        <f t="shared" si="341"/>
        <v>61</v>
      </c>
      <c r="S1705" s="15">
        <f t="shared" si="342"/>
        <v>12</v>
      </c>
      <c r="T1705" s="16">
        <f t="shared" si="343"/>
        <v>6.5</v>
      </c>
      <c r="U1705" s="16">
        <f t="shared" si="344"/>
        <v>9.384615384615385</v>
      </c>
      <c r="W1705" s="15">
        <f t="shared" si="345"/>
        <v>1</v>
      </c>
      <c r="X1705" s="15">
        <f t="shared" si="346"/>
        <v>0</v>
      </c>
      <c r="Y1705" s="15">
        <f t="shared" si="347"/>
        <v>0</v>
      </c>
      <c r="Z1705" s="15">
        <f t="shared" si="348"/>
        <v>0</v>
      </c>
      <c r="AA1705" s="15">
        <f t="shared" si="349"/>
        <v>0</v>
      </c>
    </row>
    <row r="1706" spans="1:27" x14ac:dyDescent="0.25">
      <c r="A1706" t="s">
        <v>12</v>
      </c>
      <c r="B1706" t="s">
        <v>149</v>
      </c>
      <c r="C1706">
        <v>30113003042723</v>
      </c>
      <c r="D1706" t="s">
        <v>150</v>
      </c>
      <c r="E1706" t="s">
        <v>151</v>
      </c>
      <c r="F1706">
        <v>2007</v>
      </c>
      <c r="G1706" t="s">
        <v>152</v>
      </c>
      <c r="H1706" t="s">
        <v>153</v>
      </c>
      <c r="I1706">
        <v>119</v>
      </c>
      <c r="J1706">
        <v>13</v>
      </c>
      <c r="K1706">
        <v>13</v>
      </c>
      <c r="L1706">
        <v>3</v>
      </c>
      <c r="N1706" s="15" t="str">
        <f t="shared" si="338"/>
        <v>2009</v>
      </c>
      <c r="O1706" s="15" t="str">
        <f t="shared" si="339"/>
        <v>09</v>
      </c>
      <c r="P1706" s="15">
        <f t="shared" si="340"/>
        <v>200909</v>
      </c>
      <c r="Q1706" s="15">
        <f t="shared" si="350"/>
        <v>202010</v>
      </c>
      <c r="R1706" s="15">
        <f t="shared" si="341"/>
        <v>132</v>
      </c>
      <c r="S1706" s="15">
        <f t="shared" si="342"/>
        <v>16</v>
      </c>
      <c r="T1706" s="16">
        <f t="shared" si="343"/>
        <v>11.166666666666666</v>
      </c>
      <c r="U1706" s="16">
        <f t="shared" si="344"/>
        <v>11.82089552238806</v>
      </c>
      <c r="W1706" s="15">
        <f t="shared" si="345"/>
        <v>1</v>
      </c>
      <c r="X1706" s="15">
        <f t="shared" si="346"/>
        <v>0</v>
      </c>
      <c r="Y1706" s="15">
        <f t="shared" si="347"/>
        <v>0</v>
      </c>
      <c r="Z1706" s="15">
        <f t="shared" si="348"/>
        <v>0</v>
      </c>
      <c r="AA1706" s="15">
        <f t="shared" si="349"/>
        <v>0</v>
      </c>
    </row>
    <row r="1707" spans="1:27" x14ac:dyDescent="0.25">
      <c r="A1707" t="s">
        <v>12</v>
      </c>
      <c r="B1707" t="s">
        <v>149</v>
      </c>
      <c r="C1707">
        <v>30113005853663</v>
      </c>
      <c r="D1707" t="s">
        <v>1733</v>
      </c>
      <c r="E1707" t="s">
        <v>87</v>
      </c>
      <c r="F1707">
        <v>2008</v>
      </c>
      <c r="G1707" t="s">
        <v>1734</v>
      </c>
      <c r="H1707" t="s">
        <v>1735</v>
      </c>
      <c r="I1707">
        <v>53</v>
      </c>
      <c r="J1707">
        <v>8</v>
      </c>
      <c r="K1707">
        <v>14</v>
      </c>
      <c r="L1707">
        <v>1</v>
      </c>
      <c r="N1707" s="15" t="str">
        <f t="shared" si="338"/>
        <v>2013</v>
      </c>
      <c r="O1707" s="15" t="str">
        <f t="shared" si="339"/>
        <v>11</v>
      </c>
      <c r="P1707" s="15">
        <f t="shared" si="340"/>
        <v>201311</v>
      </c>
      <c r="Q1707" s="15">
        <f t="shared" si="350"/>
        <v>202011</v>
      </c>
      <c r="R1707" s="15">
        <f t="shared" si="341"/>
        <v>61</v>
      </c>
      <c r="S1707" s="15">
        <f t="shared" si="342"/>
        <v>15</v>
      </c>
      <c r="T1707" s="16">
        <f t="shared" si="343"/>
        <v>7</v>
      </c>
      <c r="U1707" s="16">
        <f t="shared" si="344"/>
        <v>8.7142857142857135</v>
      </c>
      <c r="W1707" s="15">
        <f t="shared" si="345"/>
        <v>1</v>
      </c>
      <c r="X1707" s="15">
        <f t="shared" si="346"/>
        <v>0</v>
      </c>
      <c r="Y1707" s="15">
        <f t="shared" si="347"/>
        <v>0</v>
      </c>
      <c r="Z1707" s="15">
        <f t="shared" si="348"/>
        <v>0</v>
      </c>
      <c r="AA1707" s="15">
        <f t="shared" si="349"/>
        <v>0</v>
      </c>
    </row>
    <row r="1708" spans="1:27" x14ac:dyDescent="0.25">
      <c r="A1708" t="s">
        <v>12</v>
      </c>
      <c r="B1708" t="s">
        <v>149</v>
      </c>
      <c r="C1708">
        <v>30113006915933</v>
      </c>
      <c r="D1708" t="s">
        <v>7683</v>
      </c>
      <c r="E1708" t="s">
        <v>87</v>
      </c>
      <c r="F1708">
        <v>2020</v>
      </c>
      <c r="G1708" t="s">
        <v>7565</v>
      </c>
      <c r="H1708" t="s">
        <v>7684</v>
      </c>
      <c r="I1708">
        <v>2</v>
      </c>
      <c r="J1708">
        <v>0</v>
      </c>
      <c r="N1708" s="15" t="str">
        <f t="shared" si="338"/>
        <v>2020</v>
      </c>
      <c r="O1708" s="15" t="str">
        <f t="shared" si="339"/>
        <v>07</v>
      </c>
      <c r="P1708" s="15">
        <f t="shared" si="340"/>
        <v>202007</v>
      </c>
      <c r="Q1708" s="15">
        <f t="shared" si="350"/>
        <v>202011</v>
      </c>
      <c r="R1708" s="15">
        <f t="shared" si="341"/>
        <v>2</v>
      </c>
      <c r="S1708" s="15">
        <f t="shared" si="342"/>
        <v>0</v>
      </c>
      <c r="T1708" s="16">
        <f t="shared" si="343"/>
        <v>0.33333333333333331</v>
      </c>
      <c r="U1708" s="16">
        <f t="shared" si="344"/>
        <v>2</v>
      </c>
      <c r="W1708" s="15">
        <f t="shared" si="345"/>
        <v>0</v>
      </c>
      <c r="X1708" s="15">
        <f t="shared" si="346"/>
        <v>0</v>
      </c>
      <c r="Y1708" s="15">
        <f t="shared" si="347"/>
        <v>1</v>
      </c>
      <c r="Z1708" s="15">
        <f t="shared" si="348"/>
        <v>1</v>
      </c>
      <c r="AA1708" s="15">
        <f t="shared" si="349"/>
        <v>0</v>
      </c>
    </row>
    <row r="1709" spans="1:27" x14ac:dyDescent="0.25">
      <c r="A1709" t="s">
        <v>12</v>
      </c>
      <c r="B1709" t="s">
        <v>149</v>
      </c>
      <c r="C1709">
        <v>30113005852277</v>
      </c>
      <c r="D1709" t="s">
        <v>1736</v>
      </c>
      <c r="E1709" t="s">
        <v>87</v>
      </c>
      <c r="F1709">
        <v>2008</v>
      </c>
      <c r="G1709" t="s">
        <v>1737</v>
      </c>
      <c r="H1709" t="s">
        <v>1738</v>
      </c>
      <c r="I1709">
        <v>61</v>
      </c>
      <c r="J1709">
        <v>8</v>
      </c>
      <c r="K1709">
        <v>9</v>
      </c>
      <c r="L1709">
        <v>4</v>
      </c>
      <c r="N1709" s="15" t="str">
        <f t="shared" si="338"/>
        <v>2014</v>
      </c>
      <c r="O1709" s="15" t="str">
        <f t="shared" si="339"/>
        <v>01</v>
      </c>
      <c r="P1709" s="15">
        <f t="shared" si="340"/>
        <v>201401</v>
      </c>
      <c r="Q1709" s="15">
        <f t="shared" si="350"/>
        <v>202010</v>
      </c>
      <c r="R1709" s="15">
        <f t="shared" si="341"/>
        <v>69</v>
      </c>
      <c r="S1709" s="15">
        <f t="shared" si="342"/>
        <v>13</v>
      </c>
      <c r="T1709" s="16">
        <f t="shared" si="343"/>
        <v>6.833333333333333</v>
      </c>
      <c r="U1709" s="16">
        <f t="shared" si="344"/>
        <v>10.097560975609756</v>
      </c>
      <c r="W1709" s="15">
        <f t="shared" si="345"/>
        <v>1</v>
      </c>
      <c r="X1709" s="15">
        <f t="shared" si="346"/>
        <v>0</v>
      </c>
      <c r="Y1709" s="15">
        <f t="shared" si="347"/>
        <v>0</v>
      </c>
      <c r="Z1709" s="15">
        <f t="shared" si="348"/>
        <v>0</v>
      </c>
      <c r="AA1709" s="15">
        <f t="shared" si="349"/>
        <v>0</v>
      </c>
    </row>
    <row r="1710" spans="1:27" x14ac:dyDescent="0.25">
      <c r="A1710" t="s">
        <v>12</v>
      </c>
      <c r="B1710" t="s">
        <v>2679</v>
      </c>
      <c r="C1710">
        <v>30113006599398</v>
      </c>
      <c r="D1710" t="s">
        <v>4662</v>
      </c>
      <c r="E1710" t="s">
        <v>2681</v>
      </c>
      <c r="F1710">
        <v>2017</v>
      </c>
      <c r="G1710" t="s">
        <v>4663</v>
      </c>
      <c r="H1710" t="s">
        <v>4664</v>
      </c>
      <c r="I1710">
        <v>38</v>
      </c>
      <c r="J1710">
        <v>6</v>
      </c>
      <c r="K1710">
        <v>13</v>
      </c>
      <c r="L1710">
        <v>1</v>
      </c>
      <c r="N1710" s="15" t="str">
        <f t="shared" si="338"/>
        <v>2017</v>
      </c>
      <c r="O1710" s="15" t="str">
        <f t="shared" si="339"/>
        <v>09</v>
      </c>
      <c r="P1710" s="15">
        <f t="shared" si="340"/>
        <v>201709</v>
      </c>
      <c r="Q1710" s="15">
        <f t="shared" si="350"/>
        <v>202010</v>
      </c>
      <c r="R1710" s="15">
        <f t="shared" si="341"/>
        <v>44</v>
      </c>
      <c r="S1710" s="15">
        <f t="shared" si="342"/>
        <v>14</v>
      </c>
      <c r="T1710" s="16">
        <f t="shared" si="343"/>
        <v>3.1666666666666665</v>
      </c>
      <c r="U1710" s="16">
        <f t="shared" si="344"/>
        <v>13.894736842105264</v>
      </c>
      <c r="W1710" s="15">
        <f t="shared" si="345"/>
        <v>1</v>
      </c>
      <c r="X1710" s="15">
        <f t="shared" si="346"/>
        <v>0</v>
      </c>
      <c r="Y1710" s="15">
        <f t="shared" si="347"/>
        <v>0</v>
      </c>
      <c r="Z1710" s="15">
        <f t="shared" si="348"/>
        <v>0</v>
      </c>
      <c r="AA1710" s="15">
        <f t="shared" si="349"/>
        <v>0</v>
      </c>
    </row>
    <row r="1711" spans="1:27" x14ac:dyDescent="0.25">
      <c r="A1711" t="s">
        <v>12</v>
      </c>
      <c r="B1711" t="s">
        <v>2679</v>
      </c>
      <c r="C1711">
        <v>30113006590660</v>
      </c>
      <c r="D1711" t="s">
        <v>4662</v>
      </c>
      <c r="E1711" t="s">
        <v>2681</v>
      </c>
      <c r="F1711">
        <v>2017</v>
      </c>
      <c r="G1711" t="s">
        <v>4701</v>
      </c>
      <c r="H1711" t="s">
        <v>4702</v>
      </c>
      <c r="I1711">
        <v>29</v>
      </c>
      <c r="J1711">
        <v>6</v>
      </c>
      <c r="K1711">
        <v>14</v>
      </c>
      <c r="L1711">
        <v>3</v>
      </c>
      <c r="N1711" s="15" t="str">
        <f t="shared" si="338"/>
        <v>2017</v>
      </c>
      <c r="O1711" s="15" t="str">
        <f t="shared" si="339"/>
        <v>12</v>
      </c>
      <c r="P1711" s="15">
        <f t="shared" si="340"/>
        <v>201712</v>
      </c>
      <c r="Q1711" s="15">
        <f t="shared" si="350"/>
        <v>202010</v>
      </c>
      <c r="R1711" s="15">
        <f t="shared" si="341"/>
        <v>35</v>
      </c>
      <c r="S1711" s="15">
        <f t="shared" si="342"/>
        <v>17</v>
      </c>
      <c r="T1711" s="16">
        <f t="shared" si="343"/>
        <v>2.9166666666666665</v>
      </c>
      <c r="U1711" s="16">
        <f t="shared" si="344"/>
        <v>12</v>
      </c>
      <c r="W1711" s="15">
        <f t="shared" si="345"/>
        <v>1</v>
      </c>
      <c r="X1711" s="15">
        <f t="shared" si="346"/>
        <v>0</v>
      </c>
      <c r="Y1711" s="15">
        <f t="shared" si="347"/>
        <v>0</v>
      </c>
      <c r="Z1711" s="15">
        <f t="shared" si="348"/>
        <v>0</v>
      </c>
      <c r="AA1711" s="15">
        <f t="shared" si="349"/>
        <v>0</v>
      </c>
    </row>
    <row r="1712" spans="1:27" x14ac:dyDescent="0.25">
      <c r="A1712" t="s">
        <v>12</v>
      </c>
      <c r="B1712" t="s">
        <v>2679</v>
      </c>
      <c r="C1712">
        <v>30113006150739</v>
      </c>
      <c r="D1712" t="s">
        <v>2680</v>
      </c>
      <c r="E1712" t="s">
        <v>2681</v>
      </c>
      <c r="F1712">
        <v>2015</v>
      </c>
      <c r="G1712" t="s">
        <v>2682</v>
      </c>
      <c r="H1712" t="s">
        <v>2683</v>
      </c>
      <c r="I1712">
        <v>67</v>
      </c>
      <c r="J1712">
        <v>23</v>
      </c>
      <c r="K1712">
        <v>12</v>
      </c>
      <c r="L1712">
        <v>5</v>
      </c>
      <c r="N1712" s="15" t="str">
        <f t="shared" si="338"/>
        <v>2015</v>
      </c>
      <c r="O1712" s="15" t="str">
        <f t="shared" si="339"/>
        <v>08</v>
      </c>
      <c r="P1712" s="15">
        <f t="shared" si="340"/>
        <v>201508</v>
      </c>
      <c r="Q1712" s="15">
        <f t="shared" si="350"/>
        <v>202010</v>
      </c>
      <c r="R1712" s="15">
        <f t="shared" si="341"/>
        <v>90</v>
      </c>
      <c r="S1712" s="15">
        <f t="shared" si="342"/>
        <v>17</v>
      </c>
      <c r="T1712" s="16">
        <f t="shared" si="343"/>
        <v>5.25</v>
      </c>
      <c r="U1712" s="16">
        <f t="shared" si="344"/>
        <v>17.142857142857142</v>
      </c>
      <c r="W1712" s="15">
        <f t="shared" si="345"/>
        <v>1</v>
      </c>
      <c r="X1712" s="15">
        <f t="shared" si="346"/>
        <v>0</v>
      </c>
      <c r="Y1712" s="15">
        <f t="shared" si="347"/>
        <v>0</v>
      </c>
      <c r="Z1712" s="15">
        <f t="shared" si="348"/>
        <v>0</v>
      </c>
      <c r="AA1712" s="15">
        <f t="shared" si="349"/>
        <v>0</v>
      </c>
    </row>
    <row r="1713" spans="1:27" x14ac:dyDescent="0.25">
      <c r="A1713" t="s">
        <v>12</v>
      </c>
      <c r="B1713" t="s">
        <v>2679</v>
      </c>
      <c r="C1713">
        <v>30113006909183</v>
      </c>
      <c r="D1713" t="s">
        <v>7621</v>
      </c>
      <c r="E1713" t="s">
        <v>2681</v>
      </c>
      <c r="F1713">
        <v>2020</v>
      </c>
      <c r="G1713" t="s">
        <v>7622</v>
      </c>
      <c r="H1713" t="s">
        <v>7623</v>
      </c>
      <c r="I1713">
        <v>4</v>
      </c>
      <c r="J1713">
        <v>0</v>
      </c>
      <c r="N1713" s="15" t="str">
        <f t="shared" si="338"/>
        <v>2020</v>
      </c>
      <c r="O1713" s="15" t="str">
        <f t="shared" si="339"/>
        <v>06</v>
      </c>
      <c r="P1713" s="15">
        <f t="shared" si="340"/>
        <v>202006</v>
      </c>
      <c r="Q1713" s="15">
        <f t="shared" si="350"/>
        <v>202010</v>
      </c>
      <c r="R1713" s="15">
        <f t="shared" si="341"/>
        <v>4</v>
      </c>
      <c r="S1713" s="15">
        <f t="shared" si="342"/>
        <v>0</v>
      </c>
      <c r="T1713" s="16">
        <f t="shared" si="343"/>
        <v>0.41666666666666669</v>
      </c>
      <c r="U1713" s="16">
        <f t="shared" si="344"/>
        <v>4</v>
      </c>
      <c r="W1713" s="15">
        <f t="shared" si="345"/>
        <v>0</v>
      </c>
      <c r="X1713" s="15">
        <f t="shared" si="346"/>
        <v>0</v>
      </c>
      <c r="Y1713" s="15">
        <f t="shared" si="347"/>
        <v>1</v>
      </c>
      <c r="Z1713" s="15">
        <f t="shared" si="348"/>
        <v>1</v>
      </c>
      <c r="AA1713" s="15">
        <f t="shared" si="349"/>
        <v>0</v>
      </c>
    </row>
    <row r="1714" spans="1:27" x14ac:dyDescent="0.25">
      <c r="A1714" t="s">
        <v>12</v>
      </c>
      <c r="B1714" t="s">
        <v>609</v>
      </c>
      <c r="C1714">
        <v>30113006775592</v>
      </c>
      <c r="D1714" t="s">
        <v>6615</v>
      </c>
      <c r="E1714" t="s">
        <v>6616</v>
      </c>
      <c r="F1714">
        <v>2019</v>
      </c>
      <c r="G1714" t="s">
        <v>6617</v>
      </c>
      <c r="H1714" t="s">
        <v>6618</v>
      </c>
      <c r="I1714">
        <v>8</v>
      </c>
      <c r="J1714">
        <v>0</v>
      </c>
      <c r="K1714">
        <v>4</v>
      </c>
      <c r="L1714">
        <v>0</v>
      </c>
      <c r="N1714" s="15" t="str">
        <f t="shared" si="338"/>
        <v>2019</v>
      </c>
      <c r="O1714" s="15" t="str">
        <f t="shared" si="339"/>
        <v>07</v>
      </c>
      <c r="P1714" s="15">
        <f t="shared" si="340"/>
        <v>201907</v>
      </c>
      <c r="Q1714" s="15">
        <f t="shared" si="350"/>
        <v>202010</v>
      </c>
      <c r="R1714" s="15">
        <f t="shared" si="341"/>
        <v>8</v>
      </c>
      <c r="S1714" s="15">
        <f t="shared" si="342"/>
        <v>4</v>
      </c>
      <c r="T1714" s="16">
        <f t="shared" si="343"/>
        <v>1.3333333333333333</v>
      </c>
      <c r="U1714" s="16">
        <f t="shared" si="344"/>
        <v>6</v>
      </c>
      <c r="W1714" s="15">
        <f t="shared" si="345"/>
        <v>0</v>
      </c>
      <c r="X1714" s="15">
        <f t="shared" si="346"/>
        <v>0</v>
      </c>
      <c r="Y1714" s="15">
        <f t="shared" si="347"/>
        <v>1</v>
      </c>
      <c r="Z1714" s="15">
        <f t="shared" si="348"/>
        <v>1</v>
      </c>
      <c r="AA1714" s="15">
        <f t="shared" si="349"/>
        <v>0</v>
      </c>
    </row>
    <row r="1715" spans="1:27" x14ac:dyDescent="0.25">
      <c r="A1715" t="s">
        <v>12</v>
      </c>
      <c r="B1715" t="s">
        <v>609</v>
      </c>
      <c r="C1715">
        <v>30113006739846</v>
      </c>
      <c r="D1715" t="s">
        <v>6159</v>
      </c>
      <c r="E1715" t="s">
        <v>6160</v>
      </c>
      <c r="F1715">
        <v>2019</v>
      </c>
      <c r="G1715" t="s">
        <v>6161</v>
      </c>
      <c r="H1715" t="s">
        <v>6162</v>
      </c>
      <c r="I1715">
        <v>15</v>
      </c>
      <c r="J1715">
        <v>1</v>
      </c>
      <c r="K1715">
        <v>9</v>
      </c>
      <c r="L1715">
        <v>1</v>
      </c>
      <c r="N1715" s="15" t="str">
        <f t="shared" si="338"/>
        <v>2019</v>
      </c>
      <c r="O1715" s="15" t="str">
        <f t="shared" si="339"/>
        <v>04</v>
      </c>
      <c r="P1715" s="15">
        <f t="shared" si="340"/>
        <v>201904</v>
      </c>
      <c r="Q1715" s="15">
        <f t="shared" si="350"/>
        <v>202009</v>
      </c>
      <c r="R1715" s="15">
        <f t="shared" si="341"/>
        <v>16</v>
      </c>
      <c r="S1715" s="15">
        <f t="shared" si="342"/>
        <v>10</v>
      </c>
      <c r="T1715" s="16">
        <f t="shared" si="343"/>
        <v>1.5833333333333333</v>
      </c>
      <c r="U1715" s="16">
        <f t="shared" si="344"/>
        <v>10.105263157894738</v>
      </c>
      <c r="W1715" s="15">
        <f t="shared" si="345"/>
        <v>0</v>
      </c>
      <c r="X1715" s="15">
        <f t="shared" si="346"/>
        <v>0</v>
      </c>
      <c r="Y1715" s="15">
        <f t="shared" si="347"/>
        <v>0</v>
      </c>
      <c r="Z1715" s="15">
        <f t="shared" si="348"/>
        <v>0</v>
      </c>
      <c r="AA1715" s="15">
        <f t="shared" si="349"/>
        <v>0</v>
      </c>
    </row>
    <row r="1716" spans="1:27" x14ac:dyDescent="0.25">
      <c r="A1716" t="s">
        <v>12</v>
      </c>
      <c r="B1716" t="s">
        <v>5422</v>
      </c>
      <c r="C1716">
        <v>30113006655182</v>
      </c>
      <c r="D1716" t="s">
        <v>5423</v>
      </c>
      <c r="E1716" t="s">
        <v>5424</v>
      </c>
      <c r="F1716">
        <v>2018</v>
      </c>
      <c r="G1716" t="s">
        <v>5425</v>
      </c>
      <c r="H1716" t="s">
        <v>5426</v>
      </c>
      <c r="I1716">
        <v>21</v>
      </c>
      <c r="J1716">
        <v>2</v>
      </c>
      <c r="K1716">
        <v>11</v>
      </c>
      <c r="L1716">
        <v>2</v>
      </c>
      <c r="N1716" s="15" t="str">
        <f t="shared" si="338"/>
        <v>2018</v>
      </c>
      <c r="O1716" s="15" t="str">
        <f t="shared" si="339"/>
        <v>08</v>
      </c>
      <c r="P1716" s="15">
        <f t="shared" si="340"/>
        <v>201808</v>
      </c>
      <c r="Q1716" s="15">
        <f t="shared" si="350"/>
        <v>202010</v>
      </c>
      <c r="R1716" s="15">
        <f t="shared" si="341"/>
        <v>23</v>
      </c>
      <c r="S1716" s="15">
        <f t="shared" si="342"/>
        <v>13</v>
      </c>
      <c r="T1716" s="16">
        <f t="shared" si="343"/>
        <v>2.25</v>
      </c>
      <c r="U1716" s="16">
        <f t="shared" si="344"/>
        <v>10.222222222222221</v>
      </c>
      <c r="W1716" s="15">
        <f t="shared" si="345"/>
        <v>1</v>
      </c>
      <c r="X1716" s="15">
        <f t="shared" si="346"/>
        <v>0</v>
      </c>
      <c r="Y1716" s="15">
        <f t="shared" si="347"/>
        <v>0</v>
      </c>
      <c r="Z1716" s="15">
        <f t="shared" si="348"/>
        <v>0</v>
      </c>
      <c r="AA1716" s="15">
        <f t="shared" si="349"/>
        <v>0</v>
      </c>
    </row>
    <row r="1717" spans="1:27" x14ac:dyDescent="0.25">
      <c r="A1717" t="s">
        <v>12</v>
      </c>
      <c r="B1717" t="s">
        <v>5806</v>
      </c>
      <c r="C1717">
        <v>30113006780683</v>
      </c>
      <c r="D1717" t="s">
        <v>5807</v>
      </c>
      <c r="E1717" t="s">
        <v>5808</v>
      </c>
      <c r="F1717">
        <v>2018</v>
      </c>
      <c r="G1717" t="s">
        <v>5809</v>
      </c>
      <c r="H1717" t="s">
        <v>5810</v>
      </c>
      <c r="I1717">
        <v>1</v>
      </c>
      <c r="J1717">
        <v>2</v>
      </c>
      <c r="K1717">
        <v>1</v>
      </c>
      <c r="L1717">
        <v>0</v>
      </c>
      <c r="N1717" s="15" t="str">
        <f t="shared" si="338"/>
        <v>2019</v>
      </c>
      <c r="O1717" s="15" t="str">
        <f t="shared" si="339"/>
        <v>01</v>
      </c>
      <c r="P1717" s="15">
        <f t="shared" si="340"/>
        <v>201901</v>
      </c>
      <c r="Q1717" s="15">
        <f t="shared" si="350"/>
        <v>202004</v>
      </c>
      <c r="R1717" s="15">
        <f t="shared" si="341"/>
        <v>3</v>
      </c>
      <c r="S1717" s="15">
        <f t="shared" si="342"/>
        <v>1</v>
      </c>
      <c r="T1717" s="16">
        <f t="shared" si="343"/>
        <v>1.8333333333333333</v>
      </c>
      <c r="U1717" s="16">
        <f t="shared" si="344"/>
        <v>1.6363636363636365</v>
      </c>
      <c r="W1717" s="15">
        <f t="shared" si="345"/>
        <v>0</v>
      </c>
      <c r="X1717" s="15">
        <f t="shared" si="346"/>
        <v>1</v>
      </c>
      <c r="Y1717" s="15">
        <f t="shared" si="347"/>
        <v>1</v>
      </c>
      <c r="Z1717" s="15">
        <f t="shared" si="348"/>
        <v>1</v>
      </c>
      <c r="AA1717" s="15">
        <f t="shared" si="349"/>
        <v>0</v>
      </c>
    </row>
    <row r="1718" spans="1:27" x14ac:dyDescent="0.25">
      <c r="A1718" t="s">
        <v>12</v>
      </c>
      <c r="B1718" t="s">
        <v>2213</v>
      </c>
      <c r="C1718">
        <v>30113006030667</v>
      </c>
      <c r="D1718" t="s">
        <v>2352</v>
      </c>
      <c r="E1718" t="s">
        <v>2353</v>
      </c>
      <c r="F1718">
        <v>2010</v>
      </c>
      <c r="G1718" t="s">
        <v>2354</v>
      </c>
      <c r="H1718" t="s">
        <v>2355</v>
      </c>
      <c r="I1718">
        <v>73</v>
      </c>
      <c r="J1718">
        <v>9</v>
      </c>
      <c r="K1718">
        <v>11</v>
      </c>
      <c r="L1718">
        <v>2</v>
      </c>
      <c r="N1718" s="15" t="str">
        <f t="shared" si="338"/>
        <v>2014</v>
      </c>
      <c r="O1718" s="15" t="str">
        <f t="shared" si="339"/>
        <v>11</v>
      </c>
      <c r="P1718" s="15">
        <f t="shared" si="340"/>
        <v>201411</v>
      </c>
      <c r="Q1718" s="15">
        <f t="shared" si="350"/>
        <v>202010</v>
      </c>
      <c r="R1718" s="15">
        <f t="shared" si="341"/>
        <v>82</v>
      </c>
      <c r="S1718" s="15">
        <f t="shared" si="342"/>
        <v>13</v>
      </c>
      <c r="T1718" s="16">
        <f t="shared" si="343"/>
        <v>6</v>
      </c>
      <c r="U1718" s="16">
        <f t="shared" si="344"/>
        <v>13.666666666666666</v>
      </c>
      <c r="W1718" s="15">
        <f t="shared" si="345"/>
        <v>1</v>
      </c>
      <c r="X1718" s="15">
        <f t="shared" si="346"/>
        <v>0</v>
      </c>
      <c r="Y1718" s="15">
        <f t="shared" si="347"/>
        <v>0</v>
      </c>
      <c r="Z1718" s="15">
        <f t="shared" si="348"/>
        <v>0</v>
      </c>
      <c r="AA1718" s="15">
        <f t="shared" si="349"/>
        <v>0</v>
      </c>
    </row>
    <row r="1719" spans="1:27" x14ac:dyDescent="0.25">
      <c r="A1719" t="s">
        <v>12</v>
      </c>
      <c r="B1719" t="s">
        <v>2213</v>
      </c>
      <c r="C1719">
        <v>30113006635424</v>
      </c>
      <c r="D1719" t="s">
        <v>5190</v>
      </c>
      <c r="E1719" t="s">
        <v>2353</v>
      </c>
      <c r="F1719">
        <v>2013</v>
      </c>
      <c r="G1719" t="s">
        <v>5191</v>
      </c>
      <c r="H1719" t="s">
        <v>5192</v>
      </c>
      <c r="I1719">
        <v>14</v>
      </c>
      <c r="J1719">
        <v>3</v>
      </c>
      <c r="K1719">
        <v>6</v>
      </c>
      <c r="L1719">
        <v>1</v>
      </c>
      <c r="N1719" s="15" t="str">
        <f t="shared" si="338"/>
        <v>2018</v>
      </c>
      <c r="O1719" s="15" t="str">
        <f t="shared" si="339"/>
        <v>06</v>
      </c>
      <c r="P1719" s="15">
        <f t="shared" si="340"/>
        <v>201806</v>
      </c>
      <c r="Q1719" s="15">
        <f t="shared" si="350"/>
        <v>202010</v>
      </c>
      <c r="R1719" s="15">
        <f t="shared" si="341"/>
        <v>17</v>
      </c>
      <c r="S1719" s="15">
        <f t="shared" si="342"/>
        <v>7</v>
      </c>
      <c r="T1719" s="16">
        <f t="shared" si="343"/>
        <v>2.4166666666666665</v>
      </c>
      <c r="U1719" s="16">
        <f t="shared" si="344"/>
        <v>7.0344827586206904</v>
      </c>
      <c r="W1719" s="15">
        <f t="shared" si="345"/>
        <v>1</v>
      </c>
      <c r="X1719" s="15">
        <f t="shared" si="346"/>
        <v>0</v>
      </c>
      <c r="Y1719" s="15">
        <f t="shared" si="347"/>
        <v>0</v>
      </c>
      <c r="Z1719" s="15">
        <f t="shared" si="348"/>
        <v>0</v>
      </c>
      <c r="AA1719" s="15">
        <f t="shared" si="349"/>
        <v>0</v>
      </c>
    </row>
    <row r="1720" spans="1:27" x14ac:dyDescent="0.25">
      <c r="A1720" t="s">
        <v>12</v>
      </c>
      <c r="B1720" t="s">
        <v>2213</v>
      </c>
      <c r="C1720">
        <v>30113006004316</v>
      </c>
      <c r="D1720" t="s">
        <v>2214</v>
      </c>
      <c r="E1720" t="s">
        <v>2215</v>
      </c>
      <c r="F1720">
        <v>2014</v>
      </c>
      <c r="G1720" t="s">
        <v>2216</v>
      </c>
      <c r="H1720" t="s">
        <v>2217</v>
      </c>
      <c r="I1720">
        <v>50</v>
      </c>
      <c r="J1720">
        <v>8</v>
      </c>
      <c r="K1720">
        <v>7</v>
      </c>
      <c r="L1720">
        <v>1</v>
      </c>
      <c r="N1720" s="15" t="str">
        <f t="shared" si="338"/>
        <v>2014</v>
      </c>
      <c r="O1720" s="15" t="str">
        <f t="shared" si="339"/>
        <v>10</v>
      </c>
      <c r="P1720" s="15">
        <f t="shared" si="340"/>
        <v>201410</v>
      </c>
      <c r="Q1720" s="15">
        <f t="shared" si="350"/>
        <v>202010</v>
      </c>
      <c r="R1720" s="15">
        <f t="shared" si="341"/>
        <v>58</v>
      </c>
      <c r="S1720" s="15">
        <f t="shared" si="342"/>
        <v>8</v>
      </c>
      <c r="T1720" s="16">
        <f t="shared" si="343"/>
        <v>6.083333333333333</v>
      </c>
      <c r="U1720" s="16">
        <f t="shared" si="344"/>
        <v>9.5342465753424666</v>
      </c>
      <c r="W1720" s="15">
        <f t="shared" si="345"/>
        <v>1</v>
      </c>
      <c r="X1720" s="15">
        <f t="shared" si="346"/>
        <v>0</v>
      </c>
      <c r="Y1720" s="15">
        <f t="shared" si="347"/>
        <v>0</v>
      </c>
      <c r="Z1720" s="15">
        <f t="shared" si="348"/>
        <v>0</v>
      </c>
      <c r="AA1720" s="15">
        <f t="shared" si="349"/>
        <v>0</v>
      </c>
    </row>
    <row r="1721" spans="1:27" x14ac:dyDescent="0.25">
      <c r="A1721" t="s">
        <v>12</v>
      </c>
      <c r="B1721" t="s">
        <v>2213</v>
      </c>
      <c r="C1721">
        <v>30113006030709</v>
      </c>
      <c r="D1721" t="s">
        <v>2356</v>
      </c>
      <c r="E1721" t="s">
        <v>2353</v>
      </c>
      <c r="F1721">
        <v>2010</v>
      </c>
      <c r="G1721" t="s">
        <v>2357</v>
      </c>
      <c r="H1721" t="s">
        <v>2358</v>
      </c>
      <c r="I1721">
        <v>59</v>
      </c>
      <c r="J1721">
        <v>9</v>
      </c>
      <c r="K1721">
        <v>14</v>
      </c>
      <c r="L1721">
        <v>0</v>
      </c>
      <c r="N1721" s="15" t="str">
        <f t="shared" si="338"/>
        <v>2014</v>
      </c>
      <c r="O1721" s="15" t="str">
        <f t="shared" si="339"/>
        <v>11</v>
      </c>
      <c r="P1721" s="15">
        <f t="shared" si="340"/>
        <v>201411</v>
      </c>
      <c r="Q1721" s="15">
        <f t="shared" si="350"/>
        <v>202010</v>
      </c>
      <c r="R1721" s="15">
        <f t="shared" si="341"/>
        <v>68</v>
      </c>
      <c r="S1721" s="15">
        <f t="shared" si="342"/>
        <v>14</v>
      </c>
      <c r="T1721" s="16">
        <f t="shared" si="343"/>
        <v>6</v>
      </c>
      <c r="U1721" s="16">
        <f t="shared" si="344"/>
        <v>11.333333333333334</v>
      </c>
      <c r="W1721" s="15">
        <f t="shared" si="345"/>
        <v>1</v>
      </c>
      <c r="X1721" s="15">
        <f t="shared" si="346"/>
        <v>0</v>
      </c>
      <c r="Y1721" s="15">
        <f t="shared" si="347"/>
        <v>0</v>
      </c>
      <c r="Z1721" s="15">
        <f t="shared" si="348"/>
        <v>0</v>
      </c>
      <c r="AA1721" s="15">
        <f t="shared" si="349"/>
        <v>0</v>
      </c>
    </row>
    <row r="1722" spans="1:27" x14ac:dyDescent="0.25">
      <c r="A1722" t="s">
        <v>12</v>
      </c>
      <c r="B1722" t="s">
        <v>2213</v>
      </c>
      <c r="C1722">
        <v>30113006030758</v>
      </c>
      <c r="D1722" t="s">
        <v>2362</v>
      </c>
      <c r="E1722" t="s">
        <v>2353</v>
      </c>
      <c r="F1722">
        <v>2011</v>
      </c>
      <c r="G1722" t="s">
        <v>2363</v>
      </c>
      <c r="H1722" t="s">
        <v>2364</v>
      </c>
      <c r="I1722">
        <v>45</v>
      </c>
      <c r="J1722">
        <v>3</v>
      </c>
      <c r="K1722">
        <v>8</v>
      </c>
      <c r="L1722">
        <v>1</v>
      </c>
      <c r="N1722" s="15" t="str">
        <f t="shared" si="338"/>
        <v>2014</v>
      </c>
      <c r="O1722" s="15" t="str">
        <f t="shared" si="339"/>
        <v>11</v>
      </c>
      <c r="P1722" s="15">
        <f t="shared" si="340"/>
        <v>201411</v>
      </c>
      <c r="Q1722" s="15">
        <f t="shared" si="350"/>
        <v>202010</v>
      </c>
      <c r="R1722" s="15">
        <f t="shared" si="341"/>
        <v>48</v>
      </c>
      <c r="S1722" s="15">
        <f t="shared" si="342"/>
        <v>9</v>
      </c>
      <c r="T1722" s="16">
        <f t="shared" si="343"/>
        <v>6</v>
      </c>
      <c r="U1722" s="16">
        <f t="shared" si="344"/>
        <v>8</v>
      </c>
      <c r="W1722" s="15">
        <f t="shared" si="345"/>
        <v>1</v>
      </c>
      <c r="X1722" s="15">
        <f t="shared" si="346"/>
        <v>0</v>
      </c>
      <c r="Y1722" s="15">
        <f t="shared" si="347"/>
        <v>0</v>
      </c>
      <c r="Z1722" s="15">
        <f t="shared" si="348"/>
        <v>0</v>
      </c>
      <c r="AA1722" s="15">
        <f t="shared" si="349"/>
        <v>0</v>
      </c>
    </row>
    <row r="1723" spans="1:27" x14ac:dyDescent="0.25">
      <c r="A1723" t="s">
        <v>12</v>
      </c>
      <c r="B1723" t="s">
        <v>2213</v>
      </c>
      <c r="C1723">
        <v>30113006258771</v>
      </c>
      <c r="D1723" t="s">
        <v>3142</v>
      </c>
      <c r="E1723" t="s">
        <v>2366</v>
      </c>
      <c r="F1723">
        <v>2015</v>
      </c>
      <c r="G1723" t="s">
        <v>3143</v>
      </c>
      <c r="H1723" t="s">
        <v>3144</v>
      </c>
      <c r="I1723">
        <v>48</v>
      </c>
      <c r="J1723">
        <v>5</v>
      </c>
      <c r="K1723">
        <v>11</v>
      </c>
      <c r="L1723">
        <v>0</v>
      </c>
      <c r="N1723" s="15" t="str">
        <f t="shared" si="338"/>
        <v>2015</v>
      </c>
      <c r="O1723" s="15" t="str">
        <f t="shared" si="339"/>
        <v>12</v>
      </c>
      <c r="P1723" s="15">
        <f t="shared" si="340"/>
        <v>201512</v>
      </c>
      <c r="Q1723" s="15">
        <f t="shared" si="350"/>
        <v>202010</v>
      </c>
      <c r="R1723" s="15">
        <f t="shared" si="341"/>
        <v>53</v>
      </c>
      <c r="S1723" s="15">
        <f t="shared" si="342"/>
        <v>11</v>
      </c>
      <c r="T1723" s="16">
        <f t="shared" si="343"/>
        <v>4.916666666666667</v>
      </c>
      <c r="U1723" s="16">
        <f t="shared" si="344"/>
        <v>10.779661016949152</v>
      </c>
      <c r="W1723" s="15">
        <f t="shared" si="345"/>
        <v>1</v>
      </c>
      <c r="X1723" s="15">
        <f t="shared" si="346"/>
        <v>0</v>
      </c>
      <c r="Y1723" s="15">
        <f t="shared" si="347"/>
        <v>0</v>
      </c>
      <c r="Z1723" s="15">
        <f t="shared" si="348"/>
        <v>0</v>
      </c>
      <c r="AA1723" s="15">
        <f t="shared" si="349"/>
        <v>0</v>
      </c>
    </row>
    <row r="1724" spans="1:27" x14ac:dyDescent="0.25">
      <c r="A1724" t="s">
        <v>12</v>
      </c>
      <c r="B1724" t="s">
        <v>2213</v>
      </c>
      <c r="C1724">
        <v>30113006031699</v>
      </c>
      <c r="D1724" t="s">
        <v>2365</v>
      </c>
      <c r="E1724" t="s">
        <v>2366</v>
      </c>
      <c r="F1724">
        <v>2012</v>
      </c>
      <c r="G1724" t="s">
        <v>2367</v>
      </c>
      <c r="H1724" t="s">
        <v>2368</v>
      </c>
      <c r="I1724">
        <v>46</v>
      </c>
      <c r="J1724">
        <v>7</v>
      </c>
      <c r="K1724">
        <v>7</v>
      </c>
      <c r="L1724">
        <v>0</v>
      </c>
      <c r="N1724" s="15" t="str">
        <f t="shared" si="338"/>
        <v>2014</v>
      </c>
      <c r="O1724" s="15" t="str">
        <f t="shared" si="339"/>
        <v>11</v>
      </c>
      <c r="P1724" s="15">
        <f t="shared" si="340"/>
        <v>201411</v>
      </c>
      <c r="Q1724" s="15">
        <f t="shared" si="350"/>
        <v>202010</v>
      </c>
      <c r="R1724" s="15">
        <f t="shared" si="341"/>
        <v>53</v>
      </c>
      <c r="S1724" s="15">
        <f t="shared" si="342"/>
        <v>7</v>
      </c>
      <c r="T1724" s="16">
        <f t="shared" si="343"/>
        <v>6</v>
      </c>
      <c r="U1724" s="16">
        <f t="shared" si="344"/>
        <v>8.8333333333333339</v>
      </c>
      <c r="W1724" s="15">
        <f t="shared" si="345"/>
        <v>1</v>
      </c>
      <c r="X1724" s="15">
        <f t="shared" si="346"/>
        <v>0</v>
      </c>
      <c r="Y1724" s="15">
        <f t="shared" si="347"/>
        <v>0</v>
      </c>
      <c r="Z1724" s="15">
        <f t="shared" si="348"/>
        <v>0</v>
      </c>
      <c r="AA1724" s="15">
        <f t="shared" si="349"/>
        <v>0</v>
      </c>
    </row>
    <row r="1725" spans="1:27" x14ac:dyDescent="0.25">
      <c r="A1725" t="s">
        <v>12</v>
      </c>
      <c r="B1725" t="s">
        <v>2213</v>
      </c>
      <c r="C1725">
        <v>30113006038389</v>
      </c>
      <c r="D1725" t="s">
        <v>2369</v>
      </c>
      <c r="E1725" t="s">
        <v>2215</v>
      </c>
      <c r="F1725">
        <v>2012</v>
      </c>
      <c r="G1725" t="s">
        <v>2370</v>
      </c>
      <c r="H1725" t="s">
        <v>2371</v>
      </c>
      <c r="I1725">
        <v>43</v>
      </c>
      <c r="J1725">
        <v>5</v>
      </c>
      <c r="K1725">
        <v>6</v>
      </c>
      <c r="L1725">
        <v>1</v>
      </c>
      <c r="N1725" s="15" t="str">
        <f t="shared" si="338"/>
        <v>2014</v>
      </c>
      <c r="O1725" s="15" t="str">
        <f t="shared" si="339"/>
        <v>12</v>
      </c>
      <c r="P1725" s="15">
        <f t="shared" si="340"/>
        <v>201412</v>
      </c>
      <c r="Q1725" s="15">
        <f t="shared" si="350"/>
        <v>202010</v>
      </c>
      <c r="R1725" s="15">
        <f t="shared" si="341"/>
        <v>48</v>
      </c>
      <c r="S1725" s="15">
        <f t="shared" si="342"/>
        <v>7</v>
      </c>
      <c r="T1725" s="16">
        <f t="shared" si="343"/>
        <v>5.916666666666667</v>
      </c>
      <c r="U1725" s="16">
        <f t="shared" si="344"/>
        <v>8.112676056338028</v>
      </c>
      <c r="W1725" s="15">
        <f t="shared" si="345"/>
        <v>1</v>
      </c>
      <c r="X1725" s="15">
        <f t="shared" si="346"/>
        <v>0</v>
      </c>
      <c r="Y1725" s="15">
        <f t="shared" si="347"/>
        <v>0</v>
      </c>
      <c r="Z1725" s="15">
        <f t="shared" si="348"/>
        <v>0</v>
      </c>
      <c r="AA1725" s="15">
        <f t="shared" si="349"/>
        <v>0</v>
      </c>
    </row>
    <row r="1726" spans="1:27" x14ac:dyDescent="0.25">
      <c r="A1726" t="s">
        <v>12</v>
      </c>
      <c r="B1726" t="s">
        <v>769</v>
      </c>
      <c r="C1726">
        <v>30113006641794</v>
      </c>
      <c r="D1726" t="s">
        <v>5587</v>
      </c>
      <c r="E1726" t="s">
        <v>5588</v>
      </c>
      <c r="F1726">
        <v>2018</v>
      </c>
      <c r="G1726" t="s">
        <v>5589</v>
      </c>
      <c r="H1726" t="s">
        <v>3068</v>
      </c>
      <c r="I1726">
        <v>25</v>
      </c>
      <c r="J1726">
        <v>1</v>
      </c>
      <c r="K1726">
        <v>15</v>
      </c>
      <c r="L1726">
        <v>1</v>
      </c>
      <c r="N1726" s="15" t="str">
        <f t="shared" si="338"/>
        <v>2018</v>
      </c>
      <c r="O1726" s="15" t="str">
        <f t="shared" si="339"/>
        <v>10</v>
      </c>
      <c r="P1726" s="15">
        <f t="shared" si="340"/>
        <v>201810</v>
      </c>
      <c r="Q1726" s="15">
        <f t="shared" si="350"/>
        <v>202010</v>
      </c>
      <c r="R1726" s="15">
        <f t="shared" si="341"/>
        <v>26</v>
      </c>
      <c r="S1726" s="15">
        <f t="shared" si="342"/>
        <v>16</v>
      </c>
      <c r="T1726" s="16">
        <f t="shared" si="343"/>
        <v>2.0833333333333335</v>
      </c>
      <c r="U1726" s="16">
        <f t="shared" si="344"/>
        <v>12.479999999999999</v>
      </c>
      <c r="W1726" s="15">
        <f t="shared" si="345"/>
        <v>1</v>
      </c>
      <c r="X1726" s="15">
        <f t="shared" si="346"/>
        <v>0</v>
      </c>
      <c r="Y1726" s="15">
        <f t="shared" si="347"/>
        <v>0</v>
      </c>
      <c r="Z1726" s="15">
        <f t="shared" si="348"/>
        <v>0</v>
      </c>
      <c r="AA1726" s="15">
        <f t="shared" si="349"/>
        <v>0</v>
      </c>
    </row>
    <row r="1727" spans="1:27" x14ac:dyDescent="0.25">
      <c r="A1727" t="s">
        <v>12</v>
      </c>
      <c r="B1727" t="s">
        <v>769</v>
      </c>
      <c r="C1727">
        <v>30113006680875</v>
      </c>
      <c r="D1727" t="s">
        <v>5587</v>
      </c>
      <c r="E1727" t="s">
        <v>5588</v>
      </c>
      <c r="F1727">
        <v>2018</v>
      </c>
      <c r="G1727" t="s">
        <v>5669</v>
      </c>
      <c r="H1727" t="s">
        <v>5670</v>
      </c>
      <c r="I1727">
        <v>24</v>
      </c>
      <c r="J1727">
        <v>1</v>
      </c>
      <c r="K1727">
        <v>15</v>
      </c>
      <c r="L1727">
        <v>1</v>
      </c>
      <c r="N1727" s="15" t="str">
        <f t="shared" si="338"/>
        <v>2018</v>
      </c>
      <c r="O1727" s="15" t="str">
        <f t="shared" si="339"/>
        <v>10</v>
      </c>
      <c r="P1727" s="15">
        <f t="shared" si="340"/>
        <v>201810</v>
      </c>
      <c r="Q1727" s="15">
        <f t="shared" si="350"/>
        <v>202010</v>
      </c>
      <c r="R1727" s="15">
        <f t="shared" si="341"/>
        <v>25</v>
      </c>
      <c r="S1727" s="15">
        <f t="shared" si="342"/>
        <v>16</v>
      </c>
      <c r="T1727" s="16">
        <f t="shared" si="343"/>
        <v>2.0833333333333335</v>
      </c>
      <c r="U1727" s="16">
        <f t="shared" si="344"/>
        <v>12</v>
      </c>
      <c r="W1727" s="15">
        <f t="shared" si="345"/>
        <v>1</v>
      </c>
      <c r="X1727" s="15">
        <f t="shared" si="346"/>
        <v>0</v>
      </c>
      <c r="Y1727" s="15">
        <f t="shared" si="347"/>
        <v>0</v>
      </c>
      <c r="Z1727" s="15">
        <f t="shared" si="348"/>
        <v>0</v>
      </c>
      <c r="AA1727" s="15">
        <f t="shared" si="349"/>
        <v>0</v>
      </c>
    </row>
    <row r="1728" spans="1:27" x14ac:dyDescent="0.25">
      <c r="A1728" t="s">
        <v>12</v>
      </c>
      <c r="B1728" t="s">
        <v>769</v>
      </c>
      <c r="C1728">
        <v>30113006440601</v>
      </c>
      <c r="D1728" t="s">
        <v>4065</v>
      </c>
      <c r="E1728" t="s">
        <v>4066</v>
      </c>
      <c r="F1728">
        <v>2012</v>
      </c>
      <c r="G1728" t="s">
        <v>4067</v>
      </c>
      <c r="H1728" t="s">
        <v>4068</v>
      </c>
      <c r="I1728">
        <v>40</v>
      </c>
      <c r="J1728">
        <v>7</v>
      </c>
      <c r="K1728">
        <v>12</v>
      </c>
      <c r="L1728">
        <v>3</v>
      </c>
      <c r="N1728" s="15" t="str">
        <f t="shared" si="338"/>
        <v>2017</v>
      </c>
      <c r="O1728" s="15" t="str">
        <f t="shared" si="339"/>
        <v>01</v>
      </c>
      <c r="P1728" s="15">
        <f t="shared" si="340"/>
        <v>201701</v>
      </c>
      <c r="Q1728" s="15">
        <f t="shared" si="350"/>
        <v>202010</v>
      </c>
      <c r="R1728" s="15">
        <f t="shared" si="341"/>
        <v>47</v>
      </c>
      <c r="S1728" s="15">
        <f t="shared" si="342"/>
        <v>15</v>
      </c>
      <c r="T1728" s="16">
        <f t="shared" si="343"/>
        <v>3.8333333333333335</v>
      </c>
      <c r="U1728" s="16">
        <f t="shared" si="344"/>
        <v>12.260869565217391</v>
      </c>
      <c r="W1728" s="15">
        <f t="shared" si="345"/>
        <v>1</v>
      </c>
      <c r="X1728" s="15">
        <f t="shared" si="346"/>
        <v>0</v>
      </c>
      <c r="Y1728" s="15">
        <f t="shared" si="347"/>
        <v>0</v>
      </c>
      <c r="Z1728" s="15">
        <f t="shared" si="348"/>
        <v>0</v>
      </c>
      <c r="AA1728" s="15">
        <f t="shared" si="349"/>
        <v>0</v>
      </c>
    </row>
    <row r="1729" spans="1:27" x14ac:dyDescent="0.25">
      <c r="A1729" t="s">
        <v>12</v>
      </c>
      <c r="B1729" t="s">
        <v>769</v>
      </c>
      <c r="C1729">
        <v>30113006405893</v>
      </c>
      <c r="D1729" t="s">
        <v>4065</v>
      </c>
      <c r="E1729" t="s">
        <v>4066</v>
      </c>
      <c r="F1729">
        <v>2012</v>
      </c>
      <c r="G1729" t="s">
        <v>4590</v>
      </c>
      <c r="H1729" t="s">
        <v>4591</v>
      </c>
      <c r="I1729">
        <v>38</v>
      </c>
      <c r="J1729">
        <v>1</v>
      </c>
      <c r="K1729">
        <v>14</v>
      </c>
      <c r="L1729">
        <v>1</v>
      </c>
      <c r="N1729" s="15" t="str">
        <f t="shared" si="338"/>
        <v>2017</v>
      </c>
      <c r="O1729" s="15" t="str">
        <f t="shared" si="339"/>
        <v>07</v>
      </c>
      <c r="P1729" s="15">
        <f t="shared" si="340"/>
        <v>201707</v>
      </c>
      <c r="Q1729" s="15">
        <f t="shared" si="350"/>
        <v>202010</v>
      </c>
      <c r="R1729" s="15">
        <f t="shared" si="341"/>
        <v>39</v>
      </c>
      <c r="S1729" s="15">
        <f t="shared" si="342"/>
        <v>15</v>
      </c>
      <c r="T1729" s="16">
        <f t="shared" si="343"/>
        <v>3.3333333333333335</v>
      </c>
      <c r="U1729" s="16">
        <f t="shared" si="344"/>
        <v>11.7</v>
      </c>
      <c r="W1729" s="15">
        <f t="shared" si="345"/>
        <v>1</v>
      </c>
      <c r="X1729" s="15">
        <f t="shared" si="346"/>
        <v>0</v>
      </c>
      <c r="Y1729" s="15">
        <f t="shared" si="347"/>
        <v>0</v>
      </c>
      <c r="Z1729" s="15">
        <f t="shared" si="348"/>
        <v>0</v>
      </c>
      <c r="AA1729" s="15">
        <f t="shared" si="349"/>
        <v>0</v>
      </c>
    </row>
    <row r="1730" spans="1:27" x14ac:dyDescent="0.25">
      <c r="A1730" t="s">
        <v>12</v>
      </c>
      <c r="B1730" t="s">
        <v>769</v>
      </c>
      <c r="C1730">
        <v>30113005301085</v>
      </c>
      <c r="D1730" t="s">
        <v>770</v>
      </c>
      <c r="E1730" t="s">
        <v>771</v>
      </c>
      <c r="F1730">
        <v>2011</v>
      </c>
      <c r="G1730" t="s">
        <v>772</v>
      </c>
      <c r="H1730" t="s">
        <v>773</v>
      </c>
      <c r="I1730">
        <v>109</v>
      </c>
      <c r="J1730">
        <v>10</v>
      </c>
      <c r="K1730">
        <v>8</v>
      </c>
      <c r="L1730">
        <v>2</v>
      </c>
      <c r="N1730" s="15" t="str">
        <f t="shared" si="338"/>
        <v>2011</v>
      </c>
      <c r="O1730" s="15" t="str">
        <f t="shared" si="339"/>
        <v>11</v>
      </c>
      <c r="P1730" s="15">
        <f t="shared" si="340"/>
        <v>201111</v>
      </c>
      <c r="Q1730" s="15">
        <f t="shared" si="350"/>
        <v>202010</v>
      </c>
      <c r="R1730" s="15">
        <f t="shared" si="341"/>
        <v>119</v>
      </c>
      <c r="S1730" s="15">
        <f t="shared" si="342"/>
        <v>10</v>
      </c>
      <c r="T1730" s="16">
        <f t="shared" si="343"/>
        <v>9</v>
      </c>
      <c r="U1730" s="16">
        <f t="shared" si="344"/>
        <v>13.222222222222221</v>
      </c>
      <c r="W1730" s="15">
        <f t="shared" si="345"/>
        <v>1</v>
      </c>
      <c r="X1730" s="15">
        <f t="shared" si="346"/>
        <v>0</v>
      </c>
      <c r="Y1730" s="15">
        <f t="shared" si="347"/>
        <v>0</v>
      </c>
      <c r="Z1730" s="15">
        <f t="shared" si="348"/>
        <v>0</v>
      </c>
      <c r="AA1730" s="15">
        <f t="shared" si="349"/>
        <v>0</v>
      </c>
    </row>
    <row r="1731" spans="1:27" x14ac:dyDescent="0.25">
      <c r="A1731" t="s">
        <v>12</v>
      </c>
      <c r="B1731" t="s">
        <v>769</v>
      </c>
      <c r="C1731">
        <v>30113005403840</v>
      </c>
      <c r="D1731" t="s">
        <v>770</v>
      </c>
      <c r="E1731" t="s">
        <v>771</v>
      </c>
      <c r="F1731">
        <v>2011</v>
      </c>
      <c r="G1731" t="s">
        <v>1025</v>
      </c>
      <c r="H1731" t="s">
        <v>1026</v>
      </c>
      <c r="I1731">
        <v>111</v>
      </c>
      <c r="J1731">
        <v>12</v>
      </c>
      <c r="K1731">
        <v>10</v>
      </c>
      <c r="L1731">
        <v>0</v>
      </c>
      <c r="N1731" s="15" t="str">
        <f t="shared" ref="N1731:N1794" si="351">IF(G1731="",IF(F1731="",9999,F1731),MID(G1731,7,4))</f>
        <v>2012</v>
      </c>
      <c r="O1731" s="15" t="str">
        <f t="shared" ref="O1731:O1794" si="352">IF(G1731="",IF(F1731="",99,F1731),MID(G1731,4,2))</f>
        <v>04</v>
      </c>
      <c r="P1731" s="15">
        <f t="shared" ref="P1731:P1794" si="353">INT(CONCATENATE(N1731,O1731))</f>
        <v>201204</v>
      </c>
      <c r="Q1731" s="15">
        <f t="shared" si="350"/>
        <v>202010</v>
      </c>
      <c r="R1731" s="15">
        <f t="shared" ref="R1731:R1794" si="354">I1731+J1731</f>
        <v>123</v>
      </c>
      <c r="S1731" s="15">
        <f t="shared" ref="S1731:S1794" si="355">K1731+L1731</f>
        <v>10</v>
      </c>
      <c r="T1731" s="16">
        <f t="shared" ref="T1731:T1794" si="356">(12*($AD$3-INT(N1731))+($AD$4-INT(O1731)))/12</f>
        <v>8.5833333333333339</v>
      </c>
      <c r="U1731" s="16">
        <f t="shared" ref="U1731:U1794" si="357">IF(T1731&lt;1,R1731,R1731/T1731)</f>
        <v>14.33009708737864</v>
      </c>
      <c r="W1731" s="15">
        <f t="shared" ref="W1731:W1794" si="358">IF(P1731&lt;$AD$8,1,0)</f>
        <v>1</v>
      </c>
      <c r="X1731" s="15">
        <f t="shared" ref="X1731:X1794" si="359">IF(Q1731&lt;$AD$9,1,0)</f>
        <v>0</v>
      </c>
      <c r="Y1731" s="15">
        <f t="shared" ref="Y1731:Y1794" si="360">IF(U1731&lt;$AD$10,1,0)</f>
        <v>0</v>
      </c>
      <c r="Z1731" s="15">
        <f t="shared" ref="Z1731:Z1794" si="361">IF(S1731&lt;$AD$11,1,0)</f>
        <v>0</v>
      </c>
      <c r="AA1731" s="15">
        <f t="shared" ref="AA1731:AA1794" si="362">IF(W1731*SUM(X1731:Z1731),1,0)</f>
        <v>0</v>
      </c>
    </row>
    <row r="1732" spans="1:27" x14ac:dyDescent="0.25">
      <c r="A1732" t="s">
        <v>12</v>
      </c>
      <c r="B1732" t="s">
        <v>769</v>
      </c>
      <c r="C1732">
        <v>30113006405901</v>
      </c>
      <c r="D1732" t="s">
        <v>770</v>
      </c>
      <c r="E1732" t="s">
        <v>771</v>
      </c>
      <c r="F1732">
        <v>2011</v>
      </c>
      <c r="G1732" t="s">
        <v>4589</v>
      </c>
      <c r="H1732" t="s">
        <v>4565</v>
      </c>
      <c r="I1732">
        <v>29</v>
      </c>
      <c r="J1732">
        <v>0</v>
      </c>
      <c r="K1732">
        <v>9</v>
      </c>
      <c r="L1732">
        <v>0</v>
      </c>
      <c r="N1732" s="15" t="str">
        <f t="shared" si="351"/>
        <v>2017</v>
      </c>
      <c r="O1732" s="15" t="str">
        <f t="shared" si="352"/>
        <v>07</v>
      </c>
      <c r="P1732" s="15">
        <f t="shared" si="353"/>
        <v>201707</v>
      </c>
      <c r="Q1732" s="15">
        <f t="shared" ref="Q1732:Q1795" si="363">IF(H1732="",0,INT(CONCATENATE(MID(H1732,7,4),MID(H1732,4,2))))</f>
        <v>202009</v>
      </c>
      <c r="R1732" s="15">
        <f t="shared" si="354"/>
        <v>29</v>
      </c>
      <c r="S1732" s="15">
        <f t="shared" si="355"/>
        <v>9</v>
      </c>
      <c r="T1732" s="16">
        <f t="shared" si="356"/>
        <v>3.3333333333333335</v>
      </c>
      <c r="U1732" s="16">
        <f t="shared" si="357"/>
        <v>8.6999999999999993</v>
      </c>
      <c r="W1732" s="15">
        <f t="shared" si="358"/>
        <v>1</v>
      </c>
      <c r="X1732" s="15">
        <f t="shared" si="359"/>
        <v>0</v>
      </c>
      <c r="Y1732" s="15">
        <f t="shared" si="360"/>
        <v>0</v>
      </c>
      <c r="Z1732" s="15">
        <f t="shared" si="361"/>
        <v>0</v>
      </c>
      <c r="AA1732" s="15">
        <f t="shared" si="362"/>
        <v>0</v>
      </c>
    </row>
    <row r="1733" spans="1:27" x14ac:dyDescent="0.25">
      <c r="A1733" t="s">
        <v>12</v>
      </c>
      <c r="B1733" t="s">
        <v>769</v>
      </c>
      <c r="C1733">
        <v>30113006945583</v>
      </c>
      <c r="D1733" t="s">
        <v>7701</v>
      </c>
      <c r="E1733" t="s">
        <v>771</v>
      </c>
      <c r="F1733">
        <v>2008</v>
      </c>
      <c r="G1733" t="s">
        <v>7702</v>
      </c>
      <c r="H1733" t="s">
        <v>7703</v>
      </c>
      <c r="I1733">
        <v>2</v>
      </c>
      <c r="J1733">
        <v>0</v>
      </c>
      <c r="N1733" s="15" t="str">
        <f t="shared" si="351"/>
        <v>2020</v>
      </c>
      <c r="O1733" s="15" t="str">
        <f t="shared" si="352"/>
        <v>09</v>
      </c>
      <c r="P1733" s="15">
        <f t="shared" si="353"/>
        <v>202009</v>
      </c>
      <c r="Q1733" s="15">
        <f t="shared" si="363"/>
        <v>202010</v>
      </c>
      <c r="R1733" s="15">
        <f t="shared" si="354"/>
        <v>2</v>
      </c>
      <c r="S1733" s="15">
        <f t="shared" si="355"/>
        <v>0</v>
      </c>
      <c r="T1733" s="16">
        <f t="shared" si="356"/>
        <v>0.16666666666666666</v>
      </c>
      <c r="U1733" s="16">
        <f t="shared" si="357"/>
        <v>2</v>
      </c>
      <c r="W1733" s="15">
        <f t="shared" si="358"/>
        <v>0</v>
      </c>
      <c r="X1733" s="15">
        <f t="shared" si="359"/>
        <v>0</v>
      </c>
      <c r="Y1733" s="15">
        <f t="shared" si="360"/>
        <v>1</v>
      </c>
      <c r="Z1733" s="15">
        <f t="shared" si="361"/>
        <v>1</v>
      </c>
      <c r="AA1733" s="15">
        <f t="shared" si="362"/>
        <v>0</v>
      </c>
    </row>
    <row r="1734" spans="1:27" x14ac:dyDescent="0.25">
      <c r="A1734" t="s">
        <v>12</v>
      </c>
      <c r="B1734" t="s">
        <v>769</v>
      </c>
      <c r="C1734">
        <v>30113006945591</v>
      </c>
      <c r="D1734" t="s">
        <v>7701</v>
      </c>
      <c r="E1734" t="s">
        <v>771</v>
      </c>
      <c r="F1734">
        <v>2008</v>
      </c>
      <c r="G1734" t="s">
        <v>7704</v>
      </c>
      <c r="H1734" t="s">
        <v>7705</v>
      </c>
      <c r="I1734">
        <v>2</v>
      </c>
      <c r="J1734">
        <v>0</v>
      </c>
      <c r="N1734" s="15" t="str">
        <f t="shared" si="351"/>
        <v>2020</v>
      </c>
      <c r="O1734" s="15" t="str">
        <f t="shared" si="352"/>
        <v>09</v>
      </c>
      <c r="P1734" s="15">
        <f t="shared" si="353"/>
        <v>202009</v>
      </c>
      <c r="Q1734" s="15">
        <f t="shared" si="363"/>
        <v>202010</v>
      </c>
      <c r="R1734" s="15">
        <f t="shared" si="354"/>
        <v>2</v>
      </c>
      <c r="S1734" s="15">
        <f t="shared" si="355"/>
        <v>0</v>
      </c>
      <c r="T1734" s="16">
        <f t="shared" si="356"/>
        <v>0.16666666666666666</v>
      </c>
      <c r="U1734" s="16">
        <f t="shared" si="357"/>
        <v>2</v>
      </c>
      <c r="W1734" s="15">
        <f t="shared" si="358"/>
        <v>0</v>
      </c>
      <c r="X1734" s="15">
        <f t="shared" si="359"/>
        <v>0</v>
      </c>
      <c r="Y1734" s="15">
        <f t="shared" si="360"/>
        <v>1</v>
      </c>
      <c r="Z1734" s="15">
        <f t="shared" si="361"/>
        <v>1</v>
      </c>
      <c r="AA1734" s="15">
        <f t="shared" si="362"/>
        <v>0</v>
      </c>
    </row>
    <row r="1735" spans="1:27" x14ac:dyDescent="0.25">
      <c r="A1735" t="s">
        <v>12</v>
      </c>
      <c r="B1735" t="s">
        <v>769</v>
      </c>
      <c r="C1735">
        <v>30113006546670</v>
      </c>
      <c r="D1735" t="s">
        <v>3519</v>
      </c>
      <c r="E1735" t="s">
        <v>2153</v>
      </c>
      <c r="F1735">
        <v>2016</v>
      </c>
      <c r="G1735" t="s">
        <v>3520</v>
      </c>
      <c r="H1735" t="s">
        <v>3511</v>
      </c>
      <c r="I1735">
        <v>60</v>
      </c>
      <c r="J1735">
        <v>9</v>
      </c>
      <c r="K1735">
        <v>15</v>
      </c>
      <c r="L1735">
        <v>2</v>
      </c>
      <c r="N1735" s="15" t="str">
        <f t="shared" si="351"/>
        <v>2016</v>
      </c>
      <c r="O1735" s="15" t="str">
        <f t="shared" si="352"/>
        <v>05</v>
      </c>
      <c r="P1735" s="15">
        <f t="shared" si="353"/>
        <v>201605</v>
      </c>
      <c r="Q1735" s="15">
        <f t="shared" si="363"/>
        <v>202009</v>
      </c>
      <c r="R1735" s="15">
        <f t="shared" si="354"/>
        <v>69</v>
      </c>
      <c r="S1735" s="15">
        <f t="shared" si="355"/>
        <v>17</v>
      </c>
      <c r="T1735" s="16">
        <f t="shared" si="356"/>
        <v>4.5</v>
      </c>
      <c r="U1735" s="16">
        <f t="shared" si="357"/>
        <v>15.333333333333334</v>
      </c>
      <c r="W1735" s="15">
        <f t="shared" si="358"/>
        <v>1</v>
      </c>
      <c r="X1735" s="15">
        <f t="shared" si="359"/>
        <v>0</v>
      </c>
      <c r="Y1735" s="15">
        <f t="shared" si="360"/>
        <v>0</v>
      </c>
      <c r="Z1735" s="15">
        <f t="shared" si="361"/>
        <v>0</v>
      </c>
      <c r="AA1735" s="15">
        <f t="shared" si="362"/>
        <v>0</v>
      </c>
    </row>
    <row r="1736" spans="1:27" x14ac:dyDescent="0.25">
      <c r="A1736" t="s">
        <v>12</v>
      </c>
      <c r="B1736" t="s">
        <v>769</v>
      </c>
      <c r="C1736">
        <v>30113005998286</v>
      </c>
      <c r="D1736" t="s">
        <v>2152</v>
      </c>
      <c r="E1736" t="s">
        <v>2153</v>
      </c>
      <c r="F1736">
        <v>2014</v>
      </c>
      <c r="G1736" t="s">
        <v>2154</v>
      </c>
      <c r="H1736" t="s">
        <v>2155</v>
      </c>
      <c r="I1736">
        <v>82</v>
      </c>
      <c r="J1736">
        <v>6</v>
      </c>
      <c r="K1736">
        <v>9</v>
      </c>
      <c r="L1736">
        <v>1</v>
      </c>
      <c r="N1736" s="15" t="str">
        <f t="shared" si="351"/>
        <v>2014</v>
      </c>
      <c r="O1736" s="15" t="str">
        <f t="shared" si="352"/>
        <v>09</v>
      </c>
      <c r="P1736" s="15">
        <f t="shared" si="353"/>
        <v>201409</v>
      </c>
      <c r="Q1736" s="15">
        <f t="shared" si="363"/>
        <v>202010</v>
      </c>
      <c r="R1736" s="15">
        <f t="shared" si="354"/>
        <v>88</v>
      </c>
      <c r="S1736" s="15">
        <f t="shared" si="355"/>
        <v>10</v>
      </c>
      <c r="T1736" s="16">
        <f t="shared" si="356"/>
        <v>6.166666666666667</v>
      </c>
      <c r="U1736" s="16">
        <f t="shared" si="357"/>
        <v>14.27027027027027</v>
      </c>
      <c r="W1736" s="15">
        <f t="shared" si="358"/>
        <v>1</v>
      </c>
      <c r="X1736" s="15">
        <f t="shared" si="359"/>
        <v>0</v>
      </c>
      <c r="Y1736" s="15">
        <f t="shared" si="360"/>
        <v>0</v>
      </c>
      <c r="Z1736" s="15">
        <f t="shared" si="361"/>
        <v>0</v>
      </c>
      <c r="AA1736" s="15">
        <f t="shared" si="362"/>
        <v>0</v>
      </c>
    </row>
    <row r="1737" spans="1:27" x14ac:dyDescent="0.25">
      <c r="A1737" t="s">
        <v>12</v>
      </c>
      <c r="B1737" t="s">
        <v>769</v>
      </c>
      <c r="C1737">
        <v>30113006020916</v>
      </c>
      <c r="D1737" t="s">
        <v>2152</v>
      </c>
      <c r="E1737" t="s">
        <v>2153</v>
      </c>
      <c r="F1737">
        <v>2014</v>
      </c>
      <c r="G1737" t="s">
        <v>2341</v>
      </c>
      <c r="H1737" t="s">
        <v>2342</v>
      </c>
      <c r="I1737">
        <v>78</v>
      </c>
      <c r="J1737">
        <v>6</v>
      </c>
      <c r="K1737">
        <v>10</v>
      </c>
      <c r="L1737">
        <v>2</v>
      </c>
      <c r="N1737" s="15" t="str">
        <f t="shared" si="351"/>
        <v>2014</v>
      </c>
      <c r="O1737" s="15" t="str">
        <f t="shared" si="352"/>
        <v>11</v>
      </c>
      <c r="P1737" s="15">
        <f t="shared" si="353"/>
        <v>201411</v>
      </c>
      <c r="Q1737" s="15">
        <f t="shared" si="363"/>
        <v>202010</v>
      </c>
      <c r="R1737" s="15">
        <f t="shared" si="354"/>
        <v>84</v>
      </c>
      <c r="S1737" s="15">
        <f t="shared" si="355"/>
        <v>12</v>
      </c>
      <c r="T1737" s="16">
        <f t="shared" si="356"/>
        <v>6</v>
      </c>
      <c r="U1737" s="16">
        <f t="shared" si="357"/>
        <v>14</v>
      </c>
      <c r="W1737" s="15">
        <f t="shared" si="358"/>
        <v>1</v>
      </c>
      <c r="X1737" s="15">
        <f t="shared" si="359"/>
        <v>0</v>
      </c>
      <c r="Y1737" s="15">
        <f t="shared" si="360"/>
        <v>0</v>
      </c>
      <c r="Z1737" s="15">
        <f t="shared" si="361"/>
        <v>0</v>
      </c>
      <c r="AA1737" s="15">
        <f t="shared" si="362"/>
        <v>0</v>
      </c>
    </row>
    <row r="1738" spans="1:27" x14ac:dyDescent="0.25">
      <c r="A1738" t="s">
        <v>12</v>
      </c>
      <c r="B1738" t="s">
        <v>769</v>
      </c>
      <c r="C1738">
        <v>30113006527811</v>
      </c>
      <c r="D1738" t="s">
        <v>2152</v>
      </c>
      <c r="E1738" t="s">
        <v>2153</v>
      </c>
      <c r="F1738">
        <v>2014</v>
      </c>
      <c r="G1738" t="s">
        <v>4703</v>
      </c>
      <c r="H1738" t="s">
        <v>4704</v>
      </c>
      <c r="I1738">
        <v>32</v>
      </c>
      <c r="J1738">
        <v>3</v>
      </c>
      <c r="K1738">
        <v>9</v>
      </c>
      <c r="L1738">
        <v>0</v>
      </c>
      <c r="N1738" s="15" t="str">
        <f t="shared" si="351"/>
        <v>2017</v>
      </c>
      <c r="O1738" s="15" t="str">
        <f t="shared" si="352"/>
        <v>10</v>
      </c>
      <c r="P1738" s="15">
        <f t="shared" si="353"/>
        <v>201710</v>
      </c>
      <c r="Q1738" s="15">
        <f t="shared" si="363"/>
        <v>202010</v>
      </c>
      <c r="R1738" s="15">
        <f t="shared" si="354"/>
        <v>35</v>
      </c>
      <c r="S1738" s="15">
        <f t="shared" si="355"/>
        <v>9</v>
      </c>
      <c r="T1738" s="16">
        <f t="shared" si="356"/>
        <v>3.0833333333333335</v>
      </c>
      <c r="U1738" s="16">
        <f t="shared" si="357"/>
        <v>11.351351351351351</v>
      </c>
      <c r="W1738" s="15">
        <f t="shared" si="358"/>
        <v>1</v>
      </c>
      <c r="X1738" s="15">
        <f t="shared" si="359"/>
        <v>0</v>
      </c>
      <c r="Y1738" s="15">
        <f t="shared" si="360"/>
        <v>0</v>
      </c>
      <c r="Z1738" s="15">
        <f t="shared" si="361"/>
        <v>0</v>
      </c>
      <c r="AA1738" s="15">
        <f t="shared" si="362"/>
        <v>0</v>
      </c>
    </row>
    <row r="1739" spans="1:27" x14ac:dyDescent="0.25">
      <c r="A1739" t="s">
        <v>12</v>
      </c>
      <c r="B1739" t="s">
        <v>769</v>
      </c>
      <c r="C1739">
        <v>30113006735992</v>
      </c>
      <c r="D1739" t="s">
        <v>6039</v>
      </c>
      <c r="E1739" t="s">
        <v>771</v>
      </c>
      <c r="F1739">
        <v>2010</v>
      </c>
      <c r="G1739" t="s">
        <v>6040</v>
      </c>
      <c r="H1739" t="s">
        <v>6041</v>
      </c>
      <c r="I1739">
        <v>21</v>
      </c>
      <c r="J1739">
        <v>0</v>
      </c>
      <c r="K1739">
        <v>15</v>
      </c>
      <c r="L1739">
        <v>0</v>
      </c>
      <c r="N1739" s="15" t="str">
        <f t="shared" si="351"/>
        <v>2019</v>
      </c>
      <c r="O1739" s="15" t="str">
        <f t="shared" si="352"/>
        <v>03</v>
      </c>
      <c r="P1739" s="15">
        <f t="shared" si="353"/>
        <v>201903</v>
      </c>
      <c r="Q1739" s="15">
        <f t="shared" si="363"/>
        <v>202010</v>
      </c>
      <c r="R1739" s="15">
        <f t="shared" si="354"/>
        <v>21</v>
      </c>
      <c r="S1739" s="15">
        <f t="shared" si="355"/>
        <v>15</v>
      </c>
      <c r="T1739" s="16">
        <f t="shared" si="356"/>
        <v>1.6666666666666667</v>
      </c>
      <c r="U1739" s="16">
        <f t="shared" si="357"/>
        <v>12.6</v>
      </c>
      <c r="W1739" s="15">
        <f t="shared" si="358"/>
        <v>0</v>
      </c>
      <c r="X1739" s="15">
        <f t="shared" si="359"/>
        <v>0</v>
      </c>
      <c r="Y1739" s="15">
        <f t="shared" si="360"/>
        <v>0</v>
      </c>
      <c r="Z1739" s="15">
        <f t="shared" si="361"/>
        <v>0</v>
      </c>
      <c r="AA1739" s="15">
        <f t="shared" si="362"/>
        <v>0</v>
      </c>
    </row>
    <row r="1740" spans="1:27" x14ac:dyDescent="0.25">
      <c r="A1740" t="s">
        <v>12</v>
      </c>
      <c r="B1740" t="s">
        <v>769</v>
      </c>
      <c r="C1740">
        <v>30113005683250</v>
      </c>
      <c r="D1740" t="s">
        <v>1440</v>
      </c>
      <c r="E1740" t="s">
        <v>771</v>
      </c>
      <c r="F1740">
        <v>2009</v>
      </c>
      <c r="G1740" t="s">
        <v>1441</v>
      </c>
      <c r="H1740" t="s">
        <v>1442</v>
      </c>
      <c r="I1740">
        <v>102</v>
      </c>
      <c r="J1740">
        <v>13</v>
      </c>
      <c r="K1740">
        <v>13</v>
      </c>
      <c r="L1740">
        <v>3</v>
      </c>
      <c r="N1740" s="15" t="str">
        <f t="shared" si="351"/>
        <v>2013</v>
      </c>
      <c r="O1740" s="15" t="str">
        <f t="shared" si="352"/>
        <v>05</v>
      </c>
      <c r="P1740" s="15">
        <f t="shared" si="353"/>
        <v>201305</v>
      </c>
      <c r="Q1740" s="15">
        <f t="shared" si="363"/>
        <v>202010</v>
      </c>
      <c r="R1740" s="15">
        <f t="shared" si="354"/>
        <v>115</v>
      </c>
      <c r="S1740" s="15">
        <f t="shared" si="355"/>
        <v>16</v>
      </c>
      <c r="T1740" s="16">
        <f t="shared" si="356"/>
        <v>7.5</v>
      </c>
      <c r="U1740" s="16">
        <f t="shared" si="357"/>
        <v>15.333333333333334</v>
      </c>
      <c r="W1740" s="15">
        <f t="shared" si="358"/>
        <v>1</v>
      </c>
      <c r="X1740" s="15">
        <f t="shared" si="359"/>
        <v>0</v>
      </c>
      <c r="Y1740" s="15">
        <f t="shared" si="360"/>
        <v>0</v>
      </c>
      <c r="Z1740" s="15">
        <f t="shared" si="361"/>
        <v>0</v>
      </c>
      <c r="AA1740" s="15">
        <f t="shared" si="362"/>
        <v>0</v>
      </c>
    </row>
    <row r="1741" spans="1:27" x14ac:dyDescent="0.25">
      <c r="A1741" t="s">
        <v>12</v>
      </c>
      <c r="B1741" t="s">
        <v>7339</v>
      </c>
      <c r="C1741">
        <v>30113006880731</v>
      </c>
      <c r="D1741" t="s">
        <v>7340</v>
      </c>
      <c r="E1741" t="s">
        <v>7341</v>
      </c>
      <c r="F1741">
        <v>2020</v>
      </c>
      <c r="G1741" t="s">
        <v>7342</v>
      </c>
      <c r="H1741" t="s">
        <v>7343</v>
      </c>
      <c r="I1741">
        <v>2</v>
      </c>
      <c r="J1741">
        <v>0</v>
      </c>
      <c r="N1741" s="15" t="str">
        <f t="shared" si="351"/>
        <v>2020</v>
      </c>
      <c r="O1741" s="15" t="str">
        <f t="shared" si="352"/>
        <v>05</v>
      </c>
      <c r="P1741" s="15">
        <f t="shared" si="353"/>
        <v>202005</v>
      </c>
      <c r="Q1741" s="15">
        <f t="shared" si="363"/>
        <v>202008</v>
      </c>
      <c r="R1741" s="15">
        <f t="shared" si="354"/>
        <v>2</v>
      </c>
      <c r="S1741" s="15">
        <f t="shared" si="355"/>
        <v>0</v>
      </c>
      <c r="T1741" s="16">
        <f t="shared" si="356"/>
        <v>0.5</v>
      </c>
      <c r="U1741" s="16">
        <f t="shared" si="357"/>
        <v>2</v>
      </c>
      <c r="W1741" s="15">
        <f t="shared" si="358"/>
        <v>0</v>
      </c>
      <c r="X1741" s="15">
        <f t="shared" si="359"/>
        <v>0</v>
      </c>
      <c r="Y1741" s="15">
        <f t="shared" si="360"/>
        <v>1</v>
      </c>
      <c r="Z1741" s="15">
        <f t="shared" si="361"/>
        <v>1</v>
      </c>
      <c r="AA1741" s="15">
        <f t="shared" si="362"/>
        <v>0</v>
      </c>
    </row>
    <row r="1742" spans="1:27" x14ac:dyDescent="0.25">
      <c r="A1742" t="s">
        <v>12</v>
      </c>
      <c r="B1742" t="s">
        <v>7617</v>
      </c>
      <c r="C1742">
        <v>30113006909167</v>
      </c>
      <c r="D1742" t="s">
        <v>7618</v>
      </c>
      <c r="E1742" t="s">
        <v>7619</v>
      </c>
      <c r="F1742">
        <v>2020</v>
      </c>
      <c r="G1742" t="s">
        <v>7615</v>
      </c>
      <c r="H1742" t="s">
        <v>7620</v>
      </c>
      <c r="I1742">
        <v>5</v>
      </c>
      <c r="J1742">
        <v>0</v>
      </c>
      <c r="N1742" s="15" t="str">
        <f t="shared" si="351"/>
        <v>2020</v>
      </c>
      <c r="O1742" s="15" t="str">
        <f t="shared" si="352"/>
        <v>06</v>
      </c>
      <c r="P1742" s="15">
        <f t="shared" si="353"/>
        <v>202006</v>
      </c>
      <c r="Q1742" s="15">
        <f t="shared" si="363"/>
        <v>202010</v>
      </c>
      <c r="R1742" s="15">
        <f t="shared" si="354"/>
        <v>5</v>
      </c>
      <c r="S1742" s="15">
        <f t="shared" si="355"/>
        <v>0</v>
      </c>
      <c r="T1742" s="16">
        <f t="shared" si="356"/>
        <v>0.41666666666666669</v>
      </c>
      <c r="U1742" s="16">
        <f t="shared" si="357"/>
        <v>5</v>
      </c>
      <c r="W1742" s="15">
        <f t="shared" si="358"/>
        <v>0</v>
      </c>
      <c r="X1742" s="15">
        <f t="shared" si="359"/>
        <v>0</v>
      </c>
      <c r="Y1742" s="15">
        <f t="shared" si="360"/>
        <v>1</v>
      </c>
      <c r="Z1742" s="15">
        <f t="shared" si="361"/>
        <v>1</v>
      </c>
      <c r="AA1742" s="15">
        <f t="shared" si="362"/>
        <v>0</v>
      </c>
    </row>
    <row r="1743" spans="1:27" x14ac:dyDescent="0.25">
      <c r="A1743" t="s">
        <v>12</v>
      </c>
      <c r="B1743" t="s">
        <v>5380</v>
      </c>
      <c r="C1743">
        <v>30113005824383</v>
      </c>
      <c r="D1743" t="s">
        <v>8026</v>
      </c>
      <c r="E1743" t="s">
        <v>8027</v>
      </c>
      <c r="F1743">
        <v>2020</v>
      </c>
      <c r="G1743" t="s">
        <v>8021</v>
      </c>
      <c r="H1743" t="s">
        <v>8028</v>
      </c>
      <c r="I1743">
        <v>1</v>
      </c>
      <c r="J1743">
        <v>0</v>
      </c>
      <c r="N1743" s="15" t="str">
        <f t="shared" si="351"/>
        <v>2020</v>
      </c>
      <c r="O1743" s="15" t="str">
        <f t="shared" si="352"/>
        <v>10</v>
      </c>
      <c r="P1743" s="15">
        <f t="shared" si="353"/>
        <v>202010</v>
      </c>
      <c r="Q1743" s="15">
        <f t="shared" si="363"/>
        <v>202011</v>
      </c>
      <c r="R1743" s="15">
        <f t="shared" si="354"/>
        <v>1</v>
      </c>
      <c r="S1743" s="15">
        <f t="shared" si="355"/>
        <v>0</v>
      </c>
      <c r="T1743" s="16">
        <f t="shared" si="356"/>
        <v>8.3333333333333329E-2</v>
      </c>
      <c r="U1743" s="16">
        <f t="shared" si="357"/>
        <v>1</v>
      </c>
      <c r="W1743" s="15">
        <f t="shared" si="358"/>
        <v>0</v>
      </c>
      <c r="X1743" s="15">
        <f t="shared" si="359"/>
        <v>0</v>
      </c>
      <c r="Y1743" s="15">
        <f t="shared" si="360"/>
        <v>1</v>
      </c>
      <c r="Z1743" s="15">
        <f t="shared" si="361"/>
        <v>1</v>
      </c>
      <c r="AA1743" s="15">
        <f t="shared" si="362"/>
        <v>0</v>
      </c>
    </row>
    <row r="1744" spans="1:27" x14ac:dyDescent="0.25">
      <c r="A1744" t="s">
        <v>12</v>
      </c>
      <c r="B1744" t="s">
        <v>5380</v>
      </c>
      <c r="C1744">
        <v>30113006637446</v>
      </c>
      <c r="D1744" t="s">
        <v>5381</v>
      </c>
      <c r="E1744" t="s">
        <v>5382</v>
      </c>
      <c r="F1744">
        <v>2018</v>
      </c>
      <c r="G1744" t="s">
        <v>5383</v>
      </c>
      <c r="H1744" t="s">
        <v>5384</v>
      </c>
      <c r="I1744">
        <v>18</v>
      </c>
      <c r="J1744">
        <v>5</v>
      </c>
      <c r="K1744">
        <v>9</v>
      </c>
      <c r="L1744">
        <v>1</v>
      </c>
      <c r="N1744" s="15" t="str">
        <f t="shared" si="351"/>
        <v>2018</v>
      </c>
      <c r="O1744" s="15" t="str">
        <f t="shared" si="352"/>
        <v>07</v>
      </c>
      <c r="P1744" s="15">
        <f t="shared" si="353"/>
        <v>201807</v>
      </c>
      <c r="Q1744" s="15">
        <f t="shared" si="363"/>
        <v>202010</v>
      </c>
      <c r="R1744" s="15">
        <f t="shared" si="354"/>
        <v>23</v>
      </c>
      <c r="S1744" s="15">
        <f t="shared" si="355"/>
        <v>10</v>
      </c>
      <c r="T1744" s="16">
        <f t="shared" si="356"/>
        <v>2.3333333333333335</v>
      </c>
      <c r="U1744" s="16">
        <f t="shared" si="357"/>
        <v>9.8571428571428559</v>
      </c>
      <c r="W1744" s="15">
        <f t="shared" si="358"/>
        <v>1</v>
      </c>
      <c r="X1744" s="15">
        <f t="shared" si="359"/>
        <v>0</v>
      </c>
      <c r="Y1744" s="15">
        <f t="shared" si="360"/>
        <v>0</v>
      </c>
      <c r="Z1744" s="15">
        <f t="shared" si="361"/>
        <v>0</v>
      </c>
      <c r="AA1744" s="15">
        <f t="shared" si="362"/>
        <v>0</v>
      </c>
    </row>
    <row r="1745" spans="1:27" x14ac:dyDescent="0.25">
      <c r="A1745" t="s">
        <v>12</v>
      </c>
      <c r="B1745" t="s">
        <v>5380</v>
      </c>
      <c r="C1745">
        <v>30113006847227</v>
      </c>
      <c r="D1745" t="s">
        <v>7025</v>
      </c>
      <c r="E1745" t="s">
        <v>5382</v>
      </c>
      <c r="F1745">
        <v>2019</v>
      </c>
      <c r="G1745" t="s">
        <v>7026</v>
      </c>
      <c r="H1745" t="s">
        <v>7027</v>
      </c>
      <c r="I1745">
        <v>8</v>
      </c>
      <c r="J1745">
        <v>1</v>
      </c>
      <c r="K1745">
        <v>2</v>
      </c>
      <c r="L1745">
        <v>0</v>
      </c>
      <c r="N1745" s="15" t="str">
        <f t="shared" si="351"/>
        <v>2019</v>
      </c>
      <c r="O1745" s="15" t="str">
        <f t="shared" si="352"/>
        <v>11</v>
      </c>
      <c r="P1745" s="15">
        <f t="shared" si="353"/>
        <v>201911</v>
      </c>
      <c r="Q1745" s="15">
        <f t="shared" si="363"/>
        <v>202011</v>
      </c>
      <c r="R1745" s="15">
        <f t="shared" si="354"/>
        <v>9</v>
      </c>
      <c r="S1745" s="15">
        <f t="shared" si="355"/>
        <v>2</v>
      </c>
      <c r="T1745" s="16">
        <f t="shared" si="356"/>
        <v>1</v>
      </c>
      <c r="U1745" s="16">
        <f t="shared" si="357"/>
        <v>9</v>
      </c>
      <c r="W1745" s="15">
        <f t="shared" si="358"/>
        <v>0</v>
      </c>
      <c r="X1745" s="15">
        <f t="shared" si="359"/>
        <v>0</v>
      </c>
      <c r="Y1745" s="15">
        <f t="shared" si="360"/>
        <v>0</v>
      </c>
      <c r="Z1745" s="15">
        <f t="shared" si="361"/>
        <v>1</v>
      </c>
      <c r="AA1745" s="15">
        <f t="shared" si="362"/>
        <v>0</v>
      </c>
    </row>
    <row r="1746" spans="1:27" x14ac:dyDescent="0.25">
      <c r="A1746" t="s">
        <v>12</v>
      </c>
      <c r="B1746" t="s">
        <v>5380</v>
      </c>
      <c r="C1746">
        <v>30113005824375</v>
      </c>
      <c r="D1746" t="s">
        <v>8029</v>
      </c>
      <c r="E1746" t="s">
        <v>5382</v>
      </c>
      <c r="F1746">
        <v>2020</v>
      </c>
      <c r="G1746" t="s">
        <v>8030</v>
      </c>
      <c r="H1746" t="s">
        <v>8030</v>
      </c>
      <c r="I1746">
        <v>0</v>
      </c>
      <c r="J1746">
        <v>0</v>
      </c>
      <c r="N1746" s="15" t="str">
        <f t="shared" si="351"/>
        <v>2020</v>
      </c>
      <c r="O1746" s="15" t="str">
        <f t="shared" si="352"/>
        <v>10</v>
      </c>
      <c r="P1746" s="15">
        <f t="shared" si="353"/>
        <v>202010</v>
      </c>
      <c r="Q1746" s="15">
        <f t="shared" si="363"/>
        <v>202010</v>
      </c>
      <c r="R1746" s="15">
        <f t="shared" si="354"/>
        <v>0</v>
      </c>
      <c r="S1746" s="15">
        <f t="shared" si="355"/>
        <v>0</v>
      </c>
      <c r="T1746" s="16">
        <f t="shared" si="356"/>
        <v>8.3333333333333329E-2</v>
      </c>
      <c r="U1746" s="16">
        <f t="shared" si="357"/>
        <v>0</v>
      </c>
      <c r="W1746" s="15">
        <f t="shared" si="358"/>
        <v>0</v>
      </c>
      <c r="X1746" s="15">
        <f t="shared" si="359"/>
        <v>0</v>
      </c>
      <c r="Y1746" s="15">
        <f t="shared" si="360"/>
        <v>1</v>
      </c>
      <c r="Z1746" s="15">
        <f t="shared" si="361"/>
        <v>1</v>
      </c>
      <c r="AA1746" s="15">
        <f t="shared" si="362"/>
        <v>0</v>
      </c>
    </row>
    <row r="1747" spans="1:27" x14ac:dyDescent="0.25">
      <c r="A1747" t="s">
        <v>12</v>
      </c>
      <c r="B1747" t="s">
        <v>5380</v>
      </c>
      <c r="C1747">
        <v>30113006733880</v>
      </c>
      <c r="D1747" t="s">
        <v>6120</v>
      </c>
      <c r="E1747" t="s">
        <v>5382</v>
      </c>
      <c r="F1747">
        <v>2019</v>
      </c>
      <c r="G1747" t="s">
        <v>6121</v>
      </c>
      <c r="H1747" t="s">
        <v>6122</v>
      </c>
      <c r="I1747">
        <v>10</v>
      </c>
      <c r="J1747">
        <v>0</v>
      </c>
      <c r="K1747">
        <v>7</v>
      </c>
      <c r="L1747">
        <v>0</v>
      </c>
      <c r="N1747" s="15" t="str">
        <f t="shared" si="351"/>
        <v>2019</v>
      </c>
      <c r="O1747" s="15" t="str">
        <f t="shared" si="352"/>
        <v>03</v>
      </c>
      <c r="P1747" s="15">
        <f t="shared" si="353"/>
        <v>201903</v>
      </c>
      <c r="Q1747" s="15">
        <f t="shared" si="363"/>
        <v>202010</v>
      </c>
      <c r="R1747" s="15">
        <f t="shared" si="354"/>
        <v>10</v>
      </c>
      <c r="S1747" s="15">
        <f t="shared" si="355"/>
        <v>7</v>
      </c>
      <c r="T1747" s="16">
        <f t="shared" si="356"/>
        <v>1.6666666666666667</v>
      </c>
      <c r="U1747" s="16">
        <f t="shared" si="357"/>
        <v>6</v>
      </c>
      <c r="W1747" s="15">
        <f t="shared" si="358"/>
        <v>0</v>
      </c>
      <c r="X1747" s="15">
        <f t="shared" si="359"/>
        <v>0</v>
      </c>
      <c r="Y1747" s="15">
        <f t="shared" si="360"/>
        <v>1</v>
      </c>
      <c r="Z1747" s="15">
        <f t="shared" si="361"/>
        <v>0</v>
      </c>
      <c r="AA1747" s="15">
        <f t="shared" si="362"/>
        <v>0</v>
      </c>
    </row>
    <row r="1748" spans="1:27" x14ac:dyDescent="0.25">
      <c r="A1748" t="s">
        <v>12</v>
      </c>
      <c r="B1748" t="s">
        <v>5380</v>
      </c>
      <c r="C1748">
        <v>30113006732965</v>
      </c>
      <c r="D1748" t="s">
        <v>6105</v>
      </c>
      <c r="E1748" t="s">
        <v>6106</v>
      </c>
      <c r="F1748">
        <v>2019</v>
      </c>
      <c r="G1748" t="s">
        <v>6107</v>
      </c>
      <c r="H1748" t="s">
        <v>6108</v>
      </c>
      <c r="I1748">
        <v>11</v>
      </c>
      <c r="J1748">
        <v>0</v>
      </c>
      <c r="K1748">
        <v>11</v>
      </c>
      <c r="L1748">
        <v>0</v>
      </c>
      <c r="N1748" s="15" t="str">
        <f t="shared" si="351"/>
        <v>2019</v>
      </c>
      <c r="O1748" s="15" t="str">
        <f t="shared" si="352"/>
        <v>03</v>
      </c>
      <c r="P1748" s="15">
        <f t="shared" si="353"/>
        <v>201903</v>
      </c>
      <c r="Q1748" s="15">
        <f t="shared" si="363"/>
        <v>202001</v>
      </c>
      <c r="R1748" s="15">
        <f t="shared" si="354"/>
        <v>11</v>
      </c>
      <c r="S1748" s="15">
        <f t="shared" si="355"/>
        <v>11</v>
      </c>
      <c r="T1748" s="16">
        <f t="shared" si="356"/>
        <v>1.6666666666666667</v>
      </c>
      <c r="U1748" s="16">
        <f t="shared" si="357"/>
        <v>6.6</v>
      </c>
      <c r="W1748" s="15">
        <f t="shared" si="358"/>
        <v>0</v>
      </c>
      <c r="X1748" s="15">
        <f t="shared" si="359"/>
        <v>1</v>
      </c>
      <c r="Y1748" s="15">
        <f t="shared" si="360"/>
        <v>1</v>
      </c>
      <c r="Z1748" s="15">
        <f t="shared" si="361"/>
        <v>0</v>
      </c>
      <c r="AA1748" s="15">
        <f t="shared" si="362"/>
        <v>0</v>
      </c>
    </row>
    <row r="1749" spans="1:27" x14ac:dyDescent="0.25">
      <c r="A1749" t="s">
        <v>12</v>
      </c>
      <c r="B1749" t="s">
        <v>3072</v>
      </c>
      <c r="C1749">
        <v>30113006767508</v>
      </c>
      <c r="D1749" t="s">
        <v>6392</v>
      </c>
      <c r="E1749" t="s">
        <v>4619</v>
      </c>
      <c r="F1749">
        <v>2019</v>
      </c>
      <c r="G1749" t="s">
        <v>6393</v>
      </c>
      <c r="H1749" t="s">
        <v>6394</v>
      </c>
      <c r="I1749">
        <v>11</v>
      </c>
      <c r="J1749">
        <v>1</v>
      </c>
      <c r="K1749">
        <v>9</v>
      </c>
      <c r="L1749">
        <v>1</v>
      </c>
      <c r="N1749" s="15" t="str">
        <f t="shared" si="351"/>
        <v>2019</v>
      </c>
      <c r="O1749" s="15" t="str">
        <f t="shared" si="352"/>
        <v>06</v>
      </c>
      <c r="P1749" s="15">
        <f t="shared" si="353"/>
        <v>201906</v>
      </c>
      <c r="Q1749" s="15">
        <f t="shared" si="363"/>
        <v>202002</v>
      </c>
      <c r="R1749" s="15">
        <f t="shared" si="354"/>
        <v>12</v>
      </c>
      <c r="S1749" s="15">
        <f t="shared" si="355"/>
        <v>10</v>
      </c>
      <c r="T1749" s="16">
        <f t="shared" si="356"/>
        <v>1.4166666666666667</v>
      </c>
      <c r="U1749" s="16">
        <f t="shared" si="357"/>
        <v>8.4705882352941178</v>
      </c>
      <c r="W1749" s="15">
        <f t="shared" si="358"/>
        <v>0</v>
      </c>
      <c r="X1749" s="15">
        <f t="shared" si="359"/>
        <v>1</v>
      </c>
      <c r="Y1749" s="15">
        <f t="shared" si="360"/>
        <v>0</v>
      </c>
      <c r="Z1749" s="15">
        <f t="shared" si="361"/>
        <v>0</v>
      </c>
      <c r="AA1749" s="15">
        <f t="shared" si="362"/>
        <v>0</v>
      </c>
    </row>
    <row r="1750" spans="1:27" x14ac:dyDescent="0.25">
      <c r="A1750" t="s">
        <v>12</v>
      </c>
      <c r="B1750" t="s">
        <v>3072</v>
      </c>
      <c r="C1750">
        <v>30113006878198</v>
      </c>
      <c r="D1750" t="s">
        <v>7433</v>
      </c>
      <c r="E1750" t="s">
        <v>7434</v>
      </c>
      <c r="F1750">
        <v>2020</v>
      </c>
      <c r="G1750" t="s">
        <v>7435</v>
      </c>
      <c r="H1750" t="s">
        <v>7436</v>
      </c>
      <c r="I1750">
        <v>1</v>
      </c>
      <c r="J1750">
        <v>0</v>
      </c>
      <c r="N1750" s="15" t="str">
        <f t="shared" si="351"/>
        <v>2020</v>
      </c>
      <c r="O1750" s="15" t="str">
        <f t="shared" si="352"/>
        <v>04</v>
      </c>
      <c r="P1750" s="15">
        <f t="shared" si="353"/>
        <v>202004</v>
      </c>
      <c r="Q1750" s="15">
        <f t="shared" si="363"/>
        <v>202010</v>
      </c>
      <c r="R1750" s="15">
        <f t="shared" si="354"/>
        <v>1</v>
      </c>
      <c r="S1750" s="15">
        <f t="shared" si="355"/>
        <v>0</v>
      </c>
      <c r="T1750" s="16">
        <f t="shared" si="356"/>
        <v>0.58333333333333337</v>
      </c>
      <c r="U1750" s="16">
        <f t="shared" si="357"/>
        <v>1</v>
      </c>
      <c r="W1750" s="15">
        <f t="shared" si="358"/>
        <v>0</v>
      </c>
      <c r="X1750" s="15">
        <f t="shared" si="359"/>
        <v>0</v>
      </c>
      <c r="Y1750" s="15">
        <f t="shared" si="360"/>
        <v>1</v>
      </c>
      <c r="Z1750" s="15">
        <f t="shared" si="361"/>
        <v>1</v>
      </c>
      <c r="AA1750" s="15">
        <f t="shared" si="362"/>
        <v>0</v>
      </c>
    </row>
    <row r="1751" spans="1:27" x14ac:dyDescent="0.25">
      <c r="A1751" t="s">
        <v>12</v>
      </c>
      <c r="B1751" t="s">
        <v>3072</v>
      </c>
      <c r="C1751">
        <v>30113006857515</v>
      </c>
      <c r="D1751" t="s">
        <v>7116</v>
      </c>
      <c r="E1751" t="s">
        <v>4619</v>
      </c>
      <c r="F1751">
        <v>2019</v>
      </c>
      <c r="G1751" t="s">
        <v>7117</v>
      </c>
      <c r="H1751" t="s">
        <v>7118</v>
      </c>
      <c r="I1751">
        <v>6</v>
      </c>
      <c r="J1751">
        <v>0</v>
      </c>
      <c r="K1751">
        <v>1</v>
      </c>
      <c r="L1751">
        <v>0</v>
      </c>
      <c r="N1751" s="15" t="str">
        <f t="shared" si="351"/>
        <v>2019</v>
      </c>
      <c r="O1751" s="15" t="str">
        <f t="shared" si="352"/>
        <v>12</v>
      </c>
      <c r="P1751" s="15">
        <f t="shared" si="353"/>
        <v>201912</v>
      </c>
      <c r="Q1751" s="15">
        <f t="shared" si="363"/>
        <v>202010</v>
      </c>
      <c r="R1751" s="15">
        <f t="shared" si="354"/>
        <v>6</v>
      </c>
      <c r="S1751" s="15">
        <f t="shared" si="355"/>
        <v>1</v>
      </c>
      <c r="T1751" s="16">
        <f t="shared" si="356"/>
        <v>0.91666666666666663</v>
      </c>
      <c r="U1751" s="16">
        <f t="shared" si="357"/>
        <v>6</v>
      </c>
      <c r="W1751" s="15">
        <f t="shared" si="358"/>
        <v>0</v>
      </c>
      <c r="X1751" s="15">
        <f t="shared" si="359"/>
        <v>0</v>
      </c>
      <c r="Y1751" s="15">
        <f t="shared" si="360"/>
        <v>1</v>
      </c>
      <c r="Z1751" s="15">
        <f t="shared" si="361"/>
        <v>1</v>
      </c>
      <c r="AA1751" s="15">
        <f t="shared" si="362"/>
        <v>0</v>
      </c>
    </row>
    <row r="1752" spans="1:27" x14ac:dyDescent="0.25">
      <c r="A1752" t="s">
        <v>12</v>
      </c>
      <c r="B1752" t="s">
        <v>3072</v>
      </c>
      <c r="C1752">
        <v>30113006265594</v>
      </c>
      <c r="D1752" t="s">
        <v>3199</v>
      </c>
      <c r="E1752" t="s">
        <v>3074</v>
      </c>
      <c r="F1752">
        <v>2015</v>
      </c>
      <c r="G1752" t="s">
        <v>3200</v>
      </c>
      <c r="H1752" t="s">
        <v>3201</v>
      </c>
      <c r="I1752">
        <v>42</v>
      </c>
      <c r="J1752">
        <v>10</v>
      </c>
      <c r="K1752">
        <v>5</v>
      </c>
      <c r="L1752">
        <v>2</v>
      </c>
      <c r="N1752" s="15" t="str">
        <f t="shared" si="351"/>
        <v>2015</v>
      </c>
      <c r="O1752" s="15" t="str">
        <f t="shared" si="352"/>
        <v>12</v>
      </c>
      <c r="P1752" s="15">
        <f t="shared" si="353"/>
        <v>201512</v>
      </c>
      <c r="Q1752" s="15">
        <f t="shared" si="363"/>
        <v>202010</v>
      </c>
      <c r="R1752" s="15">
        <f t="shared" si="354"/>
        <v>52</v>
      </c>
      <c r="S1752" s="15">
        <f t="shared" si="355"/>
        <v>7</v>
      </c>
      <c r="T1752" s="16">
        <f t="shared" si="356"/>
        <v>4.916666666666667</v>
      </c>
      <c r="U1752" s="16">
        <f t="shared" si="357"/>
        <v>10.576271186440678</v>
      </c>
      <c r="W1752" s="15">
        <f t="shared" si="358"/>
        <v>1</v>
      </c>
      <c r="X1752" s="15">
        <f t="shared" si="359"/>
        <v>0</v>
      </c>
      <c r="Y1752" s="15">
        <f t="shared" si="360"/>
        <v>0</v>
      </c>
      <c r="Z1752" s="15">
        <f t="shared" si="361"/>
        <v>0</v>
      </c>
      <c r="AA1752" s="15">
        <f t="shared" si="362"/>
        <v>0</v>
      </c>
    </row>
    <row r="1753" spans="1:27" x14ac:dyDescent="0.25">
      <c r="A1753" t="s">
        <v>12</v>
      </c>
      <c r="B1753" t="s">
        <v>3072</v>
      </c>
      <c r="C1753">
        <v>30113006728161</v>
      </c>
      <c r="D1753" t="s">
        <v>6002</v>
      </c>
      <c r="E1753" t="s">
        <v>3074</v>
      </c>
      <c r="F1753">
        <v>2019</v>
      </c>
      <c r="G1753" t="s">
        <v>6003</v>
      </c>
      <c r="H1753" t="s">
        <v>6004</v>
      </c>
      <c r="I1753">
        <v>11</v>
      </c>
      <c r="J1753">
        <v>0</v>
      </c>
      <c r="K1753">
        <v>10</v>
      </c>
      <c r="L1753">
        <v>0</v>
      </c>
      <c r="N1753" s="15" t="str">
        <f t="shared" si="351"/>
        <v>2019</v>
      </c>
      <c r="O1753" s="15" t="str">
        <f t="shared" si="352"/>
        <v>02</v>
      </c>
      <c r="P1753" s="15">
        <f t="shared" si="353"/>
        <v>201902</v>
      </c>
      <c r="Q1753" s="15">
        <f t="shared" si="363"/>
        <v>202007</v>
      </c>
      <c r="R1753" s="15">
        <f t="shared" si="354"/>
        <v>11</v>
      </c>
      <c r="S1753" s="15">
        <f t="shared" si="355"/>
        <v>10</v>
      </c>
      <c r="T1753" s="16">
        <f t="shared" si="356"/>
        <v>1.75</v>
      </c>
      <c r="U1753" s="16">
        <f t="shared" si="357"/>
        <v>6.2857142857142856</v>
      </c>
      <c r="W1753" s="15">
        <f t="shared" si="358"/>
        <v>0</v>
      </c>
      <c r="X1753" s="15">
        <f t="shared" si="359"/>
        <v>1</v>
      </c>
      <c r="Y1753" s="15">
        <f t="shared" si="360"/>
        <v>1</v>
      </c>
      <c r="Z1753" s="15">
        <f t="shared" si="361"/>
        <v>0</v>
      </c>
      <c r="AA1753" s="15">
        <f t="shared" si="362"/>
        <v>0</v>
      </c>
    </row>
    <row r="1754" spans="1:27" x14ac:dyDescent="0.25">
      <c r="A1754" t="s">
        <v>12</v>
      </c>
      <c r="B1754" t="s">
        <v>3072</v>
      </c>
      <c r="C1754">
        <v>30113006767540</v>
      </c>
      <c r="D1754" t="s">
        <v>6409</v>
      </c>
      <c r="E1754" t="s">
        <v>3074</v>
      </c>
      <c r="F1754">
        <v>2019</v>
      </c>
      <c r="G1754" t="s">
        <v>6410</v>
      </c>
      <c r="H1754" t="s">
        <v>6411</v>
      </c>
      <c r="I1754">
        <v>3</v>
      </c>
      <c r="J1754">
        <v>0</v>
      </c>
      <c r="K1754">
        <v>3</v>
      </c>
      <c r="L1754">
        <v>0</v>
      </c>
      <c r="N1754" s="15" t="str">
        <f t="shared" si="351"/>
        <v>2019</v>
      </c>
      <c r="O1754" s="15" t="str">
        <f t="shared" si="352"/>
        <v>06</v>
      </c>
      <c r="P1754" s="15">
        <f t="shared" si="353"/>
        <v>201906</v>
      </c>
      <c r="Q1754" s="15">
        <f t="shared" si="363"/>
        <v>201910</v>
      </c>
      <c r="R1754" s="15">
        <f t="shared" si="354"/>
        <v>3</v>
      </c>
      <c r="S1754" s="15">
        <f t="shared" si="355"/>
        <v>3</v>
      </c>
      <c r="T1754" s="16">
        <f t="shared" si="356"/>
        <v>1.4166666666666667</v>
      </c>
      <c r="U1754" s="16">
        <f t="shared" si="357"/>
        <v>2.1176470588235294</v>
      </c>
      <c r="W1754" s="15">
        <f t="shared" si="358"/>
        <v>0</v>
      </c>
      <c r="X1754" s="15">
        <f t="shared" si="359"/>
        <v>1</v>
      </c>
      <c r="Y1754" s="15">
        <f t="shared" si="360"/>
        <v>1</v>
      </c>
      <c r="Z1754" s="15">
        <f t="shared" si="361"/>
        <v>1</v>
      </c>
      <c r="AA1754" s="15">
        <f t="shared" si="362"/>
        <v>0</v>
      </c>
    </row>
    <row r="1755" spans="1:27" x14ac:dyDescent="0.25">
      <c r="A1755" t="s">
        <v>12</v>
      </c>
      <c r="B1755" t="s">
        <v>3072</v>
      </c>
      <c r="C1755">
        <v>30113006841907</v>
      </c>
      <c r="D1755" t="s">
        <v>6942</v>
      </c>
      <c r="E1755" t="s">
        <v>3074</v>
      </c>
      <c r="F1755">
        <v>2019</v>
      </c>
      <c r="G1755" t="s">
        <v>6943</v>
      </c>
      <c r="H1755" t="s">
        <v>6944</v>
      </c>
      <c r="I1755">
        <v>4</v>
      </c>
      <c r="J1755">
        <v>1</v>
      </c>
      <c r="K1755">
        <v>2</v>
      </c>
      <c r="L1755">
        <v>0</v>
      </c>
      <c r="N1755" s="15" t="str">
        <f t="shared" si="351"/>
        <v>2019</v>
      </c>
      <c r="O1755" s="15" t="str">
        <f t="shared" si="352"/>
        <v>11</v>
      </c>
      <c r="P1755" s="15">
        <f t="shared" si="353"/>
        <v>201911</v>
      </c>
      <c r="Q1755" s="15">
        <f t="shared" si="363"/>
        <v>202006</v>
      </c>
      <c r="R1755" s="15">
        <f t="shared" si="354"/>
        <v>5</v>
      </c>
      <c r="S1755" s="15">
        <f t="shared" si="355"/>
        <v>2</v>
      </c>
      <c r="T1755" s="16">
        <f t="shared" si="356"/>
        <v>1</v>
      </c>
      <c r="U1755" s="16">
        <f t="shared" si="357"/>
        <v>5</v>
      </c>
      <c r="W1755" s="15">
        <f t="shared" si="358"/>
        <v>0</v>
      </c>
      <c r="X1755" s="15">
        <f t="shared" si="359"/>
        <v>1</v>
      </c>
      <c r="Y1755" s="15">
        <f t="shared" si="360"/>
        <v>1</v>
      </c>
      <c r="Z1755" s="15">
        <f t="shared" si="361"/>
        <v>1</v>
      </c>
      <c r="AA1755" s="15">
        <f t="shared" si="362"/>
        <v>0</v>
      </c>
    </row>
    <row r="1756" spans="1:27" x14ac:dyDescent="0.25">
      <c r="A1756" t="s">
        <v>12</v>
      </c>
      <c r="B1756" t="s">
        <v>3072</v>
      </c>
      <c r="C1756">
        <v>30113006874692</v>
      </c>
      <c r="D1756" t="s">
        <v>7276</v>
      </c>
      <c r="E1756" t="s">
        <v>3074</v>
      </c>
      <c r="F1756">
        <v>2020</v>
      </c>
      <c r="G1756" t="s">
        <v>7277</v>
      </c>
      <c r="H1756" t="s">
        <v>7278</v>
      </c>
      <c r="I1756">
        <v>2</v>
      </c>
      <c r="J1756">
        <v>0</v>
      </c>
      <c r="N1756" s="15" t="str">
        <f t="shared" si="351"/>
        <v>2020</v>
      </c>
      <c r="O1756" s="15" t="str">
        <f t="shared" si="352"/>
        <v>02</v>
      </c>
      <c r="P1756" s="15">
        <f t="shared" si="353"/>
        <v>202002</v>
      </c>
      <c r="Q1756" s="15">
        <f t="shared" si="363"/>
        <v>202010</v>
      </c>
      <c r="R1756" s="15">
        <f t="shared" si="354"/>
        <v>2</v>
      </c>
      <c r="S1756" s="15">
        <f t="shared" si="355"/>
        <v>0</v>
      </c>
      <c r="T1756" s="16">
        <f t="shared" si="356"/>
        <v>0.75</v>
      </c>
      <c r="U1756" s="16">
        <f t="shared" si="357"/>
        <v>2</v>
      </c>
      <c r="W1756" s="15">
        <f t="shared" si="358"/>
        <v>0</v>
      </c>
      <c r="X1756" s="15">
        <f t="shared" si="359"/>
        <v>0</v>
      </c>
      <c r="Y1756" s="15">
        <f t="shared" si="360"/>
        <v>1</v>
      </c>
      <c r="Z1756" s="15">
        <f t="shared" si="361"/>
        <v>1</v>
      </c>
      <c r="AA1756" s="15">
        <f t="shared" si="362"/>
        <v>0</v>
      </c>
    </row>
    <row r="1757" spans="1:27" x14ac:dyDescent="0.25">
      <c r="A1757" t="s">
        <v>12</v>
      </c>
      <c r="B1757" t="s">
        <v>3072</v>
      </c>
      <c r="C1757">
        <v>30113006917764</v>
      </c>
      <c r="D1757" t="s">
        <v>7728</v>
      </c>
      <c r="E1757" t="s">
        <v>3074</v>
      </c>
      <c r="F1757">
        <v>2020</v>
      </c>
      <c r="G1757" t="s">
        <v>7729</v>
      </c>
      <c r="H1757" t="s">
        <v>7730</v>
      </c>
      <c r="I1757">
        <v>3</v>
      </c>
      <c r="J1757">
        <v>0</v>
      </c>
      <c r="N1757" s="15" t="str">
        <f t="shared" si="351"/>
        <v>2020</v>
      </c>
      <c r="O1757" s="15" t="str">
        <f t="shared" si="352"/>
        <v>07</v>
      </c>
      <c r="P1757" s="15">
        <f t="shared" si="353"/>
        <v>202007</v>
      </c>
      <c r="Q1757" s="15">
        <f t="shared" si="363"/>
        <v>202010</v>
      </c>
      <c r="R1757" s="15">
        <f t="shared" si="354"/>
        <v>3</v>
      </c>
      <c r="S1757" s="15">
        <f t="shared" si="355"/>
        <v>0</v>
      </c>
      <c r="T1757" s="16">
        <f t="shared" si="356"/>
        <v>0.33333333333333331</v>
      </c>
      <c r="U1757" s="16">
        <f t="shared" si="357"/>
        <v>3</v>
      </c>
      <c r="W1757" s="15">
        <f t="shared" si="358"/>
        <v>0</v>
      </c>
      <c r="X1757" s="15">
        <f t="shared" si="359"/>
        <v>0</v>
      </c>
      <c r="Y1757" s="15">
        <f t="shared" si="360"/>
        <v>1</v>
      </c>
      <c r="Z1757" s="15">
        <f t="shared" si="361"/>
        <v>1</v>
      </c>
      <c r="AA1757" s="15">
        <f t="shared" si="362"/>
        <v>0</v>
      </c>
    </row>
    <row r="1758" spans="1:27" x14ac:dyDescent="0.25">
      <c r="A1758" t="s">
        <v>12</v>
      </c>
      <c r="B1758" t="s">
        <v>3072</v>
      </c>
      <c r="C1758">
        <v>30113006312651</v>
      </c>
      <c r="D1758" t="s">
        <v>3577</v>
      </c>
      <c r="E1758" t="s">
        <v>3074</v>
      </c>
      <c r="F1758">
        <v>2016</v>
      </c>
      <c r="G1758" t="s">
        <v>3578</v>
      </c>
      <c r="H1758" t="s">
        <v>3579</v>
      </c>
      <c r="I1758">
        <v>45</v>
      </c>
      <c r="J1758">
        <v>12</v>
      </c>
      <c r="K1758">
        <v>11</v>
      </c>
      <c r="L1758">
        <v>0</v>
      </c>
      <c r="N1758" s="15" t="str">
        <f t="shared" si="351"/>
        <v>2016</v>
      </c>
      <c r="O1758" s="15" t="str">
        <f t="shared" si="352"/>
        <v>05</v>
      </c>
      <c r="P1758" s="15">
        <f t="shared" si="353"/>
        <v>201605</v>
      </c>
      <c r="Q1758" s="15">
        <f t="shared" si="363"/>
        <v>202011</v>
      </c>
      <c r="R1758" s="15">
        <f t="shared" si="354"/>
        <v>57</v>
      </c>
      <c r="S1758" s="15">
        <f t="shared" si="355"/>
        <v>11</v>
      </c>
      <c r="T1758" s="16">
        <f t="shared" si="356"/>
        <v>4.5</v>
      </c>
      <c r="U1758" s="16">
        <f t="shared" si="357"/>
        <v>12.666666666666666</v>
      </c>
      <c r="W1758" s="15">
        <f t="shared" si="358"/>
        <v>1</v>
      </c>
      <c r="X1758" s="15">
        <f t="shared" si="359"/>
        <v>0</v>
      </c>
      <c r="Y1758" s="15">
        <f t="shared" si="360"/>
        <v>0</v>
      </c>
      <c r="Z1758" s="15">
        <f t="shared" si="361"/>
        <v>0</v>
      </c>
      <c r="AA1758" s="15">
        <f t="shared" si="362"/>
        <v>0</v>
      </c>
    </row>
    <row r="1759" spans="1:27" x14ac:dyDescent="0.25">
      <c r="A1759" t="s">
        <v>12</v>
      </c>
      <c r="B1759" t="s">
        <v>3072</v>
      </c>
      <c r="C1759">
        <v>30113006293372</v>
      </c>
      <c r="D1759" t="s">
        <v>3077</v>
      </c>
      <c r="E1759" t="s">
        <v>3074</v>
      </c>
      <c r="F1759">
        <v>2016</v>
      </c>
      <c r="G1759" t="s">
        <v>3078</v>
      </c>
      <c r="H1759" t="s">
        <v>3079</v>
      </c>
      <c r="I1759">
        <v>31</v>
      </c>
      <c r="J1759">
        <v>15</v>
      </c>
      <c r="K1759">
        <v>8</v>
      </c>
      <c r="L1759">
        <v>2</v>
      </c>
      <c r="N1759" s="15" t="str">
        <f t="shared" si="351"/>
        <v>2016</v>
      </c>
      <c r="O1759" s="15" t="str">
        <f t="shared" si="352"/>
        <v>04</v>
      </c>
      <c r="P1759" s="15">
        <f t="shared" si="353"/>
        <v>201604</v>
      </c>
      <c r="Q1759" s="15">
        <f t="shared" si="363"/>
        <v>202010</v>
      </c>
      <c r="R1759" s="15">
        <f t="shared" si="354"/>
        <v>46</v>
      </c>
      <c r="S1759" s="15">
        <f t="shared" si="355"/>
        <v>10</v>
      </c>
      <c r="T1759" s="16">
        <f t="shared" si="356"/>
        <v>4.583333333333333</v>
      </c>
      <c r="U1759" s="16">
        <f t="shared" si="357"/>
        <v>10.036363636363637</v>
      </c>
      <c r="W1759" s="15">
        <f t="shared" si="358"/>
        <v>1</v>
      </c>
      <c r="X1759" s="15">
        <f t="shared" si="359"/>
        <v>0</v>
      </c>
      <c r="Y1759" s="15">
        <f t="shared" si="360"/>
        <v>0</v>
      </c>
      <c r="Z1759" s="15">
        <f t="shared" si="361"/>
        <v>0</v>
      </c>
      <c r="AA1759" s="15">
        <f t="shared" si="362"/>
        <v>0</v>
      </c>
    </row>
    <row r="1760" spans="1:27" x14ac:dyDescent="0.25">
      <c r="A1760" t="s">
        <v>12</v>
      </c>
      <c r="B1760" t="s">
        <v>3072</v>
      </c>
      <c r="C1760">
        <v>30113006446814</v>
      </c>
      <c r="D1760" t="s">
        <v>4180</v>
      </c>
      <c r="E1760" t="s">
        <v>3074</v>
      </c>
      <c r="F1760">
        <v>2016</v>
      </c>
      <c r="G1760" t="s">
        <v>4181</v>
      </c>
      <c r="H1760" t="s">
        <v>4182</v>
      </c>
      <c r="I1760">
        <v>35</v>
      </c>
      <c r="J1760">
        <v>9</v>
      </c>
      <c r="K1760">
        <v>10</v>
      </c>
      <c r="L1760">
        <v>3</v>
      </c>
      <c r="N1760" s="15" t="str">
        <f t="shared" si="351"/>
        <v>2017</v>
      </c>
      <c r="O1760" s="15" t="str">
        <f t="shared" si="352"/>
        <v>01</v>
      </c>
      <c r="P1760" s="15">
        <f t="shared" si="353"/>
        <v>201701</v>
      </c>
      <c r="Q1760" s="15">
        <f t="shared" si="363"/>
        <v>202010</v>
      </c>
      <c r="R1760" s="15">
        <f t="shared" si="354"/>
        <v>44</v>
      </c>
      <c r="S1760" s="15">
        <f t="shared" si="355"/>
        <v>13</v>
      </c>
      <c r="T1760" s="16">
        <f t="shared" si="356"/>
        <v>3.8333333333333335</v>
      </c>
      <c r="U1760" s="16">
        <f t="shared" si="357"/>
        <v>11.478260869565217</v>
      </c>
      <c r="W1760" s="15">
        <f t="shared" si="358"/>
        <v>1</v>
      </c>
      <c r="X1760" s="15">
        <f t="shared" si="359"/>
        <v>0</v>
      </c>
      <c r="Y1760" s="15">
        <f t="shared" si="360"/>
        <v>0</v>
      </c>
      <c r="Z1760" s="15">
        <f t="shared" si="361"/>
        <v>0</v>
      </c>
      <c r="AA1760" s="15">
        <f t="shared" si="362"/>
        <v>0</v>
      </c>
    </row>
    <row r="1761" spans="1:27" x14ac:dyDescent="0.25">
      <c r="A1761" t="s">
        <v>12</v>
      </c>
      <c r="B1761" t="s">
        <v>3072</v>
      </c>
      <c r="C1761">
        <v>30113005457374</v>
      </c>
      <c r="D1761" t="s">
        <v>8043</v>
      </c>
      <c r="E1761" t="s">
        <v>8044</v>
      </c>
      <c r="F1761">
        <v>2020</v>
      </c>
      <c r="G1761" t="s">
        <v>8045</v>
      </c>
      <c r="H1761" t="s">
        <v>8045</v>
      </c>
      <c r="I1761">
        <v>0</v>
      </c>
      <c r="J1761">
        <v>0</v>
      </c>
      <c r="N1761" s="15" t="str">
        <f t="shared" si="351"/>
        <v>2020</v>
      </c>
      <c r="O1761" s="15" t="str">
        <f t="shared" si="352"/>
        <v>10</v>
      </c>
      <c r="P1761" s="15">
        <f t="shared" si="353"/>
        <v>202010</v>
      </c>
      <c r="Q1761" s="15">
        <f t="shared" si="363"/>
        <v>202010</v>
      </c>
      <c r="R1761" s="15">
        <f t="shared" si="354"/>
        <v>0</v>
      </c>
      <c r="S1761" s="15">
        <f t="shared" si="355"/>
        <v>0</v>
      </c>
      <c r="T1761" s="16">
        <f t="shared" si="356"/>
        <v>8.3333333333333329E-2</v>
      </c>
      <c r="U1761" s="16">
        <f t="shared" si="357"/>
        <v>0</v>
      </c>
      <c r="W1761" s="15">
        <f t="shared" si="358"/>
        <v>0</v>
      </c>
      <c r="X1761" s="15">
        <f t="shared" si="359"/>
        <v>0</v>
      </c>
      <c r="Y1761" s="15">
        <f t="shared" si="360"/>
        <v>1</v>
      </c>
      <c r="Z1761" s="15">
        <f t="shared" si="361"/>
        <v>1</v>
      </c>
      <c r="AA1761" s="15">
        <f t="shared" si="362"/>
        <v>0</v>
      </c>
    </row>
    <row r="1762" spans="1:27" x14ac:dyDescent="0.25">
      <c r="A1762" t="s">
        <v>12</v>
      </c>
      <c r="B1762" t="s">
        <v>205</v>
      </c>
      <c r="C1762">
        <v>30113006814391</v>
      </c>
      <c r="D1762" t="s">
        <v>405</v>
      </c>
      <c r="E1762" t="s">
        <v>406</v>
      </c>
      <c r="F1762">
        <v>2007</v>
      </c>
      <c r="G1762" t="s">
        <v>407</v>
      </c>
      <c r="H1762" t="s">
        <v>408</v>
      </c>
      <c r="I1762">
        <v>79</v>
      </c>
      <c r="J1762">
        <v>37</v>
      </c>
      <c r="K1762">
        <v>4</v>
      </c>
      <c r="L1762">
        <v>6</v>
      </c>
      <c r="N1762" s="15" t="str">
        <f t="shared" si="351"/>
        <v>2010</v>
      </c>
      <c r="O1762" s="15" t="str">
        <f t="shared" si="352"/>
        <v>09</v>
      </c>
      <c r="P1762" s="15">
        <f t="shared" si="353"/>
        <v>201009</v>
      </c>
      <c r="Q1762" s="15">
        <f t="shared" si="363"/>
        <v>202010</v>
      </c>
      <c r="R1762" s="15">
        <f t="shared" si="354"/>
        <v>116</v>
      </c>
      <c r="S1762" s="15">
        <f t="shared" si="355"/>
        <v>10</v>
      </c>
      <c r="T1762" s="16">
        <f t="shared" si="356"/>
        <v>10.166666666666666</v>
      </c>
      <c r="U1762" s="16">
        <f t="shared" si="357"/>
        <v>11.409836065573771</v>
      </c>
      <c r="W1762" s="15">
        <f t="shared" si="358"/>
        <v>1</v>
      </c>
      <c r="X1762" s="15">
        <f t="shared" si="359"/>
        <v>0</v>
      </c>
      <c r="Y1762" s="15">
        <f t="shared" si="360"/>
        <v>0</v>
      </c>
      <c r="Z1762" s="15">
        <f t="shared" si="361"/>
        <v>0</v>
      </c>
      <c r="AA1762" s="15">
        <f t="shared" si="362"/>
        <v>0</v>
      </c>
    </row>
    <row r="1763" spans="1:27" x14ac:dyDescent="0.25">
      <c r="A1763" t="s">
        <v>12</v>
      </c>
      <c r="B1763" t="s">
        <v>205</v>
      </c>
      <c r="C1763">
        <v>30113002943426</v>
      </c>
      <c r="D1763" t="s">
        <v>210</v>
      </c>
      <c r="E1763" t="s">
        <v>207</v>
      </c>
      <c r="F1763">
        <v>2007</v>
      </c>
      <c r="G1763" t="s">
        <v>211</v>
      </c>
      <c r="H1763" t="s">
        <v>212</v>
      </c>
      <c r="I1763">
        <v>79</v>
      </c>
      <c r="J1763">
        <v>22</v>
      </c>
      <c r="K1763">
        <v>3</v>
      </c>
      <c r="L1763">
        <v>4</v>
      </c>
      <c r="N1763" s="15" t="str">
        <f t="shared" si="351"/>
        <v>2009</v>
      </c>
      <c r="O1763" s="15" t="str">
        <f t="shared" si="352"/>
        <v>09</v>
      </c>
      <c r="P1763" s="15">
        <f t="shared" si="353"/>
        <v>200909</v>
      </c>
      <c r="Q1763" s="15">
        <f t="shared" si="363"/>
        <v>202010</v>
      </c>
      <c r="R1763" s="15">
        <f t="shared" si="354"/>
        <v>101</v>
      </c>
      <c r="S1763" s="15">
        <f t="shared" si="355"/>
        <v>7</v>
      </c>
      <c r="T1763" s="16">
        <f t="shared" si="356"/>
        <v>11.166666666666666</v>
      </c>
      <c r="U1763" s="16">
        <f t="shared" si="357"/>
        <v>9.0447761194029859</v>
      </c>
      <c r="W1763" s="15">
        <f t="shared" si="358"/>
        <v>1</v>
      </c>
      <c r="X1763" s="15">
        <f t="shared" si="359"/>
        <v>0</v>
      </c>
      <c r="Y1763" s="15">
        <f t="shared" si="360"/>
        <v>0</v>
      </c>
      <c r="Z1763" s="15">
        <f t="shared" si="361"/>
        <v>0</v>
      </c>
      <c r="AA1763" s="15">
        <f t="shared" si="362"/>
        <v>0</v>
      </c>
    </row>
    <row r="1764" spans="1:27" x14ac:dyDescent="0.25">
      <c r="A1764" t="s">
        <v>12</v>
      </c>
      <c r="B1764" t="s">
        <v>8035</v>
      </c>
      <c r="C1764">
        <v>30113005824268</v>
      </c>
      <c r="D1764" t="s">
        <v>8036</v>
      </c>
      <c r="E1764" t="s">
        <v>8037</v>
      </c>
      <c r="F1764">
        <v>2020</v>
      </c>
      <c r="G1764" t="s">
        <v>8021</v>
      </c>
      <c r="H1764" t="s">
        <v>8021</v>
      </c>
      <c r="I1764">
        <v>0</v>
      </c>
      <c r="J1764">
        <v>0</v>
      </c>
      <c r="N1764" s="15" t="str">
        <f t="shared" si="351"/>
        <v>2020</v>
      </c>
      <c r="O1764" s="15" t="str">
        <f t="shared" si="352"/>
        <v>10</v>
      </c>
      <c r="P1764" s="15">
        <f t="shared" si="353"/>
        <v>202010</v>
      </c>
      <c r="Q1764" s="15">
        <f t="shared" si="363"/>
        <v>202010</v>
      </c>
      <c r="R1764" s="15">
        <f t="shared" si="354"/>
        <v>0</v>
      </c>
      <c r="S1764" s="15">
        <f t="shared" si="355"/>
        <v>0</v>
      </c>
      <c r="T1764" s="16">
        <f t="shared" si="356"/>
        <v>8.3333333333333329E-2</v>
      </c>
      <c r="U1764" s="16">
        <f t="shared" si="357"/>
        <v>0</v>
      </c>
      <c r="W1764" s="15">
        <f t="shared" si="358"/>
        <v>0</v>
      </c>
      <c r="X1764" s="15">
        <f t="shared" si="359"/>
        <v>0</v>
      </c>
      <c r="Y1764" s="15">
        <f t="shared" si="360"/>
        <v>1</v>
      </c>
      <c r="Z1764" s="15">
        <f t="shared" si="361"/>
        <v>1</v>
      </c>
      <c r="AA1764" s="15">
        <f t="shared" si="362"/>
        <v>0</v>
      </c>
    </row>
    <row r="1765" spans="1:27" x14ac:dyDescent="0.25">
      <c r="A1765" t="s">
        <v>12</v>
      </c>
      <c r="B1765" t="s">
        <v>7359</v>
      </c>
      <c r="C1765">
        <v>30113006835586</v>
      </c>
      <c r="D1765" t="s">
        <v>7360</v>
      </c>
      <c r="E1765" t="s">
        <v>7361</v>
      </c>
      <c r="F1765">
        <v>2020</v>
      </c>
      <c r="G1765" t="s">
        <v>7362</v>
      </c>
      <c r="H1765" t="s">
        <v>7363</v>
      </c>
      <c r="I1765">
        <v>4</v>
      </c>
      <c r="J1765">
        <v>0</v>
      </c>
      <c r="N1765" s="15" t="str">
        <f t="shared" si="351"/>
        <v>2020</v>
      </c>
      <c r="O1765" s="15" t="str">
        <f t="shared" si="352"/>
        <v>03</v>
      </c>
      <c r="P1765" s="15">
        <f t="shared" si="353"/>
        <v>202003</v>
      </c>
      <c r="Q1765" s="15">
        <f t="shared" si="363"/>
        <v>202010</v>
      </c>
      <c r="R1765" s="15">
        <f t="shared" si="354"/>
        <v>4</v>
      </c>
      <c r="S1765" s="15">
        <f t="shared" si="355"/>
        <v>0</v>
      </c>
      <c r="T1765" s="16">
        <f t="shared" si="356"/>
        <v>0.66666666666666663</v>
      </c>
      <c r="U1765" s="16">
        <f t="shared" si="357"/>
        <v>4</v>
      </c>
      <c r="W1765" s="15">
        <f t="shared" si="358"/>
        <v>0</v>
      </c>
      <c r="X1765" s="15">
        <f t="shared" si="359"/>
        <v>0</v>
      </c>
      <c r="Y1765" s="15">
        <f t="shared" si="360"/>
        <v>1</v>
      </c>
      <c r="Z1765" s="15">
        <f t="shared" si="361"/>
        <v>1</v>
      </c>
      <c r="AA1765" s="15">
        <f t="shared" si="362"/>
        <v>0</v>
      </c>
    </row>
    <row r="1766" spans="1:27" x14ac:dyDescent="0.25">
      <c r="A1766" t="s">
        <v>12</v>
      </c>
      <c r="B1766" t="s">
        <v>5989</v>
      </c>
      <c r="C1766">
        <v>30113006728054</v>
      </c>
      <c r="D1766" t="s">
        <v>5990</v>
      </c>
      <c r="E1766" t="s">
        <v>5991</v>
      </c>
      <c r="F1766">
        <v>2018</v>
      </c>
      <c r="G1766" t="s">
        <v>5992</v>
      </c>
      <c r="H1766" t="s">
        <v>5993</v>
      </c>
      <c r="I1766">
        <v>6</v>
      </c>
      <c r="J1766">
        <v>0</v>
      </c>
      <c r="K1766">
        <v>6</v>
      </c>
      <c r="L1766">
        <v>0</v>
      </c>
      <c r="N1766" s="15" t="str">
        <f t="shared" si="351"/>
        <v>2019</v>
      </c>
      <c r="O1766" s="15" t="str">
        <f t="shared" si="352"/>
        <v>02</v>
      </c>
      <c r="P1766" s="15">
        <f t="shared" si="353"/>
        <v>201902</v>
      </c>
      <c r="Q1766" s="15">
        <f t="shared" si="363"/>
        <v>201912</v>
      </c>
      <c r="R1766" s="15">
        <f t="shared" si="354"/>
        <v>6</v>
      </c>
      <c r="S1766" s="15">
        <f t="shared" si="355"/>
        <v>6</v>
      </c>
      <c r="T1766" s="16">
        <f t="shared" si="356"/>
        <v>1.75</v>
      </c>
      <c r="U1766" s="16">
        <f t="shared" si="357"/>
        <v>3.4285714285714284</v>
      </c>
      <c r="W1766" s="15">
        <f t="shared" si="358"/>
        <v>0</v>
      </c>
      <c r="X1766" s="15">
        <f t="shared" si="359"/>
        <v>1</v>
      </c>
      <c r="Y1766" s="15">
        <f t="shared" si="360"/>
        <v>1</v>
      </c>
      <c r="Z1766" s="15">
        <f t="shared" si="361"/>
        <v>1</v>
      </c>
      <c r="AA1766" s="15">
        <f t="shared" si="362"/>
        <v>0</v>
      </c>
    </row>
    <row r="1767" spans="1:27" x14ac:dyDescent="0.25">
      <c r="A1767" t="s">
        <v>12</v>
      </c>
      <c r="B1767" t="s">
        <v>5989</v>
      </c>
      <c r="C1767">
        <v>30113006731439</v>
      </c>
      <c r="D1767" t="s">
        <v>6068</v>
      </c>
      <c r="E1767" t="s">
        <v>6069</v>
      </c>
      <c r="F1767">
        <v>2018</v>
      </c>
      <c r="G1767" t="s">
        <v>6070</v>
      </c>
      <c r="H1767" t="s">
        <v>6071</v>
      </c>
      <c r="I1767">
        <v>4</v>
      </c>
      <c r="J1767">
        <v>0</v>
      </c>
      <c r="K1767">
        <v>4</v>
      </c>
      <c r="L1767">
        <v>0</v>
      </c>
      <c r="N1767" s="15" t="str">
        <f t="shared" si="351"/>
        <v>2019</v>
      </c>
      <c r="O1767" s="15" t="str">
        <f t="shared" si="352"/>
        <v>03</v>
      </c>
      <c r="P1767" s="15">
        <f t="shared" si="353"/>
        <v>201903</v>
      </c>
      <c r="Q1767" s="15">
        <f t="shared" si="363"/>
        <v>202001</v>
      </c>
      <c r="R1767" s="15">
        <f t="shared" si="354"/>
        <v>4</v>
      </c>
      <c r="S1767" s="15">
        <f t="shared" si="355"/>
        <v>4</v>
      </c>
      <c r="T1767" s="16">
        <f t="shared" si="356"/>
        <v>1.6666666666666667</v>
      </c>
      <c r="U1767" s="16">
        <f t="shared" si="357"/>
        <v>2.4</v>
      </c>
      <c r="W1767" s="15">
        <f t="shared" si="358"/>
        <v>0</v>
      </c>
      <c r="X1767" s="15">
        <f t="shared" si="359"/>
        <v>1</v>
      </c>
      <c r="Y1767" s="15">
        <f t="shared" si="360"/>
        <v>1</v>
      </c>
      <c r="Z1767" s="15">
        <f t="shared" si="361"/>
        <v>1</v>
      </c>
      <c r="AA1767" s="15">
        <f t="shared" si="362"/>
        <v>0</v>
      </c>
    </row>
    <row r="1768" spans="1:27" x14ac:dyDescent="0.25">
      <c r="A1768" t="s">
        <v>12</v>
      </c>
      <c r="B1768" t="s">
        <v>5989</v>
      </c>
      <c r="C1768">
        <v>30113006843879</v>
      </c>
      <c r="D1768" t="s">
        <v>6976</v>
      </c>
      <c r="E1768" t="s">
        <v>6069</v>
      </c>
      <c r="F1768">
        <v>2019</v>
      </c>
      <c r="G1768" t="s">
        <v>6977</v>
      </c>
      <c r="H1768" t="s">
        <v>6978</v>
      </c>
      <c r="I1768">
        <v>5</v>
      </c>
      <c r="J1768">
        <v>1</v>
      </c>
      <c r="K1768">
        <v>3</v>
      </c>
      <c r="L1768">
        <v>0</v>
      </c>
      <c r="N1768" s="15" t="str">
        <f t="shared" si="351"/>
        <v>2019</v>
      </c>
      <c r="O1768" s="15" t="str">
        <f t="shared" si="352"/>
        <v>11</v>
      </c>
      <c r="P1768" s="15">
        <f t="shared" si="353"/>
        <v>201911</v>
      </c>
      <c r="Q1768" s="15">
        <f t="shared" si="363"/>
        <v>202002</v>
      </c>
      <c r="R1768" s="15">
        <f t="shared" si="354"/>
        <v>6</v>
      </c>
      <c r="S1768" s="15">
        <f t="shared" si="355"/>
        <v>3</v>
      </c>
      <c r="T1768" s="16">
        <f t="shared" si="356"/>
        <v>1</v>
      </c>
      <c r="U1768" s="16">
        <f t="shared" si="357"/>
        <v>6</v>
      </c>
      <c r="W1768" s="15">
        <f t="shared" si="358"/>
        <v>0</v>
      </c>
      <c r="X1768" s="15">
        <f t="shared" si="359"/>
        <v>1</v>
      </c>
      <c r="Y1768" s="15">
        <f t="shared" si="360"/>
        <v>1</v>
      </c>
      <c r="Z1768" s="15">
        <f t="shared" si="361"/>
        <v>1</v>
      </c>
      <c r="AA1768" s="15">
        <f t="shared" si="362"/>
        <v>0</v>
      </c>
    </row>
    <row r="1769" spans="1:27" x14ac:dyDescent="0.25">
      <c r="A1769" t="s">
        <v>12</v>
      </c>
      <c r="B1769" t="s">
        <v>5989</v>
      </c>
      <c r="C1769">
        <v>30113006835966</v>
      </c>
      <c r="D1769" t="s">
        <v>7373</v>
      </c>
      <c r="E1769" t="s">
        <v>5991</v>
      </c>
      <c r="F1769">
        <v>2020</v>
      </c>
      <c r="G1769" t="s">
        <v>7374</v>
      </c>
      <c r="H1769" t="s">
        <v>7375</v>
      </c>
      <c r="I1769">
        <v>1</v>
      </c>
      <c r="J1769">
        <v>0</v>
      </c>
      <c r="N1769" s="15" t="str">
        <f t="shared" si="351"/>
        <v>2020</v>
      </c>
      <c r="O1769" s="15" t="str">
        <f t="shared" si="352"/>
        <v>03</v>
      </c>
      <c r="P1769" s="15">
        <f t="shared" si="353"/>
        <v>202003</v>
      </c>
      <c r="Q1769" s="15">
        <f t="shared" si="363"/>
        <v>202010</v>
      </c>
      <c r="R1769" s="15">
        <f t="shared" si="354"/>
        <v>1</v>
      </c>
      <c r="S1769" s="15">
        <f t="shared" si="355"/>
        <v>0</v>
      </c>
      <c r="T1769" s="16">
        <f t="shared" si="356"/>
        <v>0.66666666666666663</v>
      </c>
      <c r="U1769" s="16">
        <f t="shared" si="357"/>
        <v>1</v>
      </c>
      <c r="W1769" s="15">
        <f t="shared" si="358"/>
        <v>0</v>
      </c>
      <c r="X1769" s="15">
        <f t="shared" si="359"/>
        <v>0</v>
      </c>
      <c r="Y1769" s="15">
        <f t="shared" si="360"/>
        <v>1</v>
      </c>
      <c r="Z1769" s="15">
        <f t="shared" si="361"/>
        <v>1</v>
      </c>
      <c r="AA1769" s="15">
        <f t="shared" si="362"/>
        <v>0</v>
      </c>
    </row>
    <row r="1770" spans="1:27" x14ac:dyDescent="0.25">
      <c r="A1770" t="s">
        <v>12</v>
      </c>
      <c r="B1770" t="s">
        <v>1383</v>
      </c>
      <c r="C1770">
        <v>30113006960244</v>
      </c>
      <c r="D1770" t="s">
        <v>7797</v>
      </c>
      <c r="E1770" t="s">
        <v>3797</v>
      </c>
      <c r="F1770">
        <v>2020</v>
      </c>
      <c r="G1770" t="s">
        <v>7798</v>
      </c>
      <c r="H1770" t="s">
        <v>7799</v>
      </c>
      <c r="I1770">
        <v>2</v>
      </c>
      <c r="J1770">
        <v>0</v>
      </c>
      <c r="N1770" s="15" t="str">
        <f t="shared" si="351"/>
        <v>2020</v>
      </c>
      <c r="O1770" s="15" t="str">
        <f t="shared" si="352"/>
        <v>09</v>
      </c>
      <c r="P1770" s="15">
        <f t="shared" si="353"/>
        <v>202009</v>
      </c>
      <c r="Q1770" s="15">
        <f t="shared" si="363"/>
        <v>202010</v>
      </c>
      <c r="R1770" s="15">
        <f t="shared" si="354"/>
        <v>2</v>
      </c>
      <c r="S1770" s="15">
        <f t="shared" si="355"/>
        <v>0</v>
      </c>
      <c r="T1770" s="16">
        <f t="shared" si="356"/>
        <v>0.16666666666666666</v>
      </c>
      <c r="U1770" s="16">
        <f t="shared" si="357"/>
        <v>2</v>
      </c>
      <c r="W1770" s="15">
        <f t="shared" si="358"/>
        <v>0</v>
      </c>
      <c r="X1770" s="15">
        <f t="shared" si="359"/>
        <v>0</v>
      </c>
      <c r="Y1770" s="15">
        <f t="shared" si="360"/>
        <v>1</v>
      </c>
      <c r="Z1770" s="15">
        <f t="shared" si="361"/>
        <v>1</v>
      </c>
      <c r="AA1770" s="15">
        <f t="shared" si="362"/>
        <v>0</v>
      </c>
    </row>
    <row r="1771" spans="1:27" x14ac:dyDescent="0.25">
      <c r="A1771" t="s">
        <v>12</v>
      </c>
      <c r="B1771" t="s">
        <v>1383</v>
      </c>
      <c r="C1771">
        <v>30113006367093</v>
      </c>
      <c r="D1771" t="s">
        <v>3796</v>
      </c>
      <c r="E1771" t="s">
        <v>3797</v>
      </c>
      <c r="F1771">
        <v>2016</v>
      </c>
      <c r="G1771" t="s">
        <v>3798</v>
      </c>
      <c r="H1771" t="s">
        <v>3799</v>
      </c>
      <c r="I1771">
        <v>28</v>
      </c>
      <c r="J1771">
        <v>6</v>
      </c>
      <c r="K1771">
        <v>8</v>
      </c>
      <c r="L1771">
        <v>0</v>
      </c>
      <c r="N1771" s="15" t="str">
        <f t="shared" si="351"/>
        <v>2016</v>
      </c>
      <c r="O1771" s="15" t="str">
        <f t="shared" si="352"/>
        <v>09</v>
      </c>
      <c r="P1771" s="15">
        <f t="shared" si="353"/>
        <v>201609</v>
      </c>
      <c r="Q1771" s="15">
        <f t="shared" si="363"/>
        <v>202010</v>
      </c>
      <c r="R1771" s="15">
        <f t="shared" si="354"/>
        <v>34</v>
      </c>
      <c r="S1771" s="15">
        <f t="shared" si="355"/>
        <v>8</v>
      </c>
      <c r="T1771" s="16">
        <f t="shared" si="356"/>
        <v>4.166666666666667</v>
      </c>
      <c r="U1771" s="16">
        <f t="shared" si="357"/>
        <v>8.16</v>
      </c>
      <c r="W1771" s="15">
        <f t="shared" si="358"/>
        <v>1</v>
      </c>
      <c r="X1771" s="15">
        <f t="shared" si="359"/>
        <v>0</v>
      </c>
      <c r="Y1771" s="15">
        <f t="shared" si="360"/>
        <v>0</v>
      </c>
      <c r="Z1771" s="15">
        <f t="shared" si="361"/>
        <v>0</v>
      </c>
      <c r="AA1771" s="15">
        <f t="shared" si="362"/>
        <v>0</v>
      </c>
    </row>
    <row r="1772" spans="1:27" x14ac:dyDescent="0.25">
      <c r="A1772" t="s">
        <v>12</v>
      </c>
      <c r="B1772" t="s">
        <v>1383</v>
      </c>
      <c r="C1772">
        <v>30113006735117</v>
      </c>
      <c r="D1772" t="s">
        <v>5473</v>
      </c>
      <c r="E1772" t="s">
        <v>5474</v>
      </c>
      <c r="F1772">
        <v>2018</v>
      </c>
      <c r="G1772" t="s">
        <v>5976</v>
      </c>
      <c r="H1772" t="s">
        <v>5977</v>
      </c>
      <c r="I1772">
        <v>7</v>
      </c>
      <c r="J1772">
        <v>0</v>
      </c>
      <c r="K1772">
        <v>7</v>
      </c>
      <c r="L1772">
        <v>0</v>
      </c>
      <c r="N1772" s="15" t="str">
        <f t="shared" si="351"/>
        <v>2019</v>
      </c>
      <c r="O1772" s="15" t="str">
        <f t="shared" si="352"/>
        <v>03</v>
      </c>
      <c r="P1772" s="15">
        <f t="shared" si="353"/>
        <v>201903</v>
      </c>
      <c r="Q1772" s="15">
        <f t="shared" si="363"/>
        <v>201912</v>
      </c>
      <c r="R1772" s="15">
        <f t="shared" si="354"/>
        <v>7</v>
      </c>
      <c r="S1772" s="15">
        <f t="shared" si="355"/>
        <v>7</v>
      </c>
      <c r="T1772" s="16">
        <f t="shared" si="356"/>
        <v>1.6666666666666667</v>
      </c>
      <c r="U1772" s="16">
        <f t="shared" si="357"/>
        <v>4.2</v>
      </c>
      <c r="W1772" s="15">
        <f t="shared" si="358"/>
        <v>0</v>
      </c>
      <c r="X1772" s="15">
        <f t="shared" si="359"/>
        <v>1</v>
      </c>
      <c r="Y1772" s="15">
        <f t="shared" si="360"/>
        <v>1</v>
      </c>
      <c r="Z1772" s="15">
        <f t="shared" si="361"/>
        <v>0</v>
      </c>
      <c r="AA1772" s="15">
        <f t="shared" si="362"/>
        <v>0</v>
      </c>
    </row>
    <row r="1773" spans="1:27" x14ac:dyDescent="0.25">
      <c r="A1773" t="s">
        <v>12</v>
      </c>
      <c r="B1773" t="s">
        <v>1383</v>
      </c>
      <c r="C1773">
        <v>30113006767417</v>
      </c>
      <c r="D1773" t="s">
        <v>6385</v>
      </c>
      <c r="E1773" t="s">
        <v>5474</v>
      </c>
      <c r="F1773">
        <v>2019</v>
      </c>
      <c r="G1773" t="s">
        <v>6386</v>
      </c>
      <c r="H1773" t="s">
        <v>6387</v>
      </c>
      <c r="I1773">
        <v>7</v>
      </c>
      <c r="J1773">
        <v>0</v>
      </c>
      <c r="K1773">
        <v>6</v>
      </c>
      <c r="L1773">
        <v>0</v>
      </c>
      <c r="N1773" s="15" t="str">
        <f t="shared" si="351"/>
        <v>2019</v>
      </c>
      <c r="O1773" s="15" t="str">
        <f t="shared" si="352"/>
        <v>06</v>
      </c>
      <c r="P1773" s="15">
        <f t="shared" si="353"/>
        <v>201906</v>
      </c>
      <c r="Q1773" s="15">
        <f t="shared" si="363"/>
        <v>202008</v>
      </c>
      <c r="R1773" s="15">
        <f t="shared" si="354"/>
        <v>7</v>
      </c>
      <c r="S1773" s="15">
        <f t="shared" si="355"/>
        <v>6</v>
      </c>
      <c r="T1773" s="16">
        <f t="shared" si="356"/>
        <v>1.4166666666666667</v>
      </c>
      <c r="U1773" s="16">
        <f t="shared" si="357"/>
        <v>4.9411764705882346</v>
      </c>
      <c r="W1773" s="15">
        <f t="shared" si="358"/>
        <v>0</v>
      </c>
      <c r="X1773" s="15">
        <f t="shared" si="359"/>
        <v>0</v>
      </c>
      <c r="Y1773" s="15">
        <f t="shared" si="360"/>
        <v>1</v>
      </c>
      <c r="Z1773" s="15">
        <f t="shared" si="361"/>
        <v>1</v>
      </c>
      <c r="AA1773" s="15">
        <f t="shared" si="362"/>
        <v>0</v>
      </c>
    </row>
    <row r="1774" spans="1:27" x14ac:dyDescent="0.25">
      <c r="A1774" t="s">
        <v>12</v>
      </c>
      <c r="B1774" t="s">
        <v>1383</v>
      </c>
      <c r="C1774">
        <v>30113006846773</v>
      </c>
      <c r="D1774" t="s">
        <v>6982</v>
      </c>
      <c r="E1774" t="s">
        <v>5474</v>
      </c>
      <c r="F1774">
        <v>2019</v>
      </c>
      <c r="G1774" t="s">
        <v>6983</v>
      </c>
      <c r="H1774" t="s">
        <v>6984</v>
      </c>
      <c r="I1774">
        <v>5</v>
      </c>
      <c r="J1774">
        <v>2</v>
      </c>
      <c r="K1774">
        <v>2</v>
      </c>
      <c r="L1774">
        <v>0</v>
      </c>
      <c r="N1774" s="15" t="str">
        <f t="shared" si="351"/>
        <v>2019</v>
      </c>
      <c r="O1774" s="15" t="str">
        <f t="shared" si="352"/>
        <v>11</v>
      </c>
      <c r="P1774" s="15">
        <f t="shared" si="353"/>
        <v>201911</v>
      </c>
      <c r="Q1774" s="15">
        <f t="shared" si="363"/>
        <v>202008</v>
      </c>
      <c r="R1774" s="15">
        <f t="shared" si="354"/>
        <v>7</v>
      </c>
      <c r="S1774" s="15">
        <f t="shared" si="355"/>
        <v>2</v>
      </c>
      <c r="T1774" s="16">
        <f t="shared" si="356"/>
        <v>1</v>
      </c>
      <c r="U1774" s="16">
        <f t="shared" si="357"/>
        <v>7</v>
      </c>
      <c r="W1774" s="15">
        <f t="shared" si="358"/>
        <v>0</v>
      </c>
      <c r="X1774" s="15">
        <f t="shared" si="359"/>
        <v>0</v>
      </c>
      <c r="Y1774" s="15">
        <f t="shared" si="360"/>
        <v>0</v>
      </c>
      <c r="Z1774" s="15">
        <f t="shared" si="361"/>
        <v>1</v>
      </c>
      <c r="AA1774" s="15">
        <f t="shared" si="362"/>
        <v>0</v>
      </c>
    </row>
    <row r="1775" spans="1:27" x14ac:dyDescent="0.25">
      <c r="A1775" t="s">
        <v>12</v>
      </c>
      <c r="B1775" t="s">
        <v>1383</v>
      </c>
      <c r="C1775">
        <v>30113005664268</v>
      </c>
      <c r="D1775" t="s">
        <v>1384</v>
      </c>
      <c r="E1775" t="s">
        <v>1385</v>
      </c>
      <c r="F1775">
        <v>2012</v>
      </c>
      <c r="G1775" t="s">
        <v>1386</v>
      </c>
      <c r="H1775" t="s">
        <v>1387</v>
      </c>
      <c r="I1775">
        <v>60</v>
      </c>
      <c r="J1775">
        <v>17</v>
      </c>
      <c r="K1775">
        <v>11</v>
      </c>
      <c r="L1775">
        <v>2</v>
      </c>
      <c r="N1775" s="15" t="str">
        <f t="shared" si="351"/>
        <v>2013</v>
      </c>
      <c r="O1775" s="15" t="str">
        <f t="shared" si="352"/>
        <v>01</v>
      </c>
      <c r="P1775" s="15">
        <f t="shared" si="353"/>
        <v>201301</v>
      </c>
      <c r="Q1775" s="15">
        <f t="shared" si="363"/>
        <v>202009</v>
      </c>
      <c r="R1775" s="15">
        <f t="shared" si="354"/>
        <v>77</v>
      </c>
      <c r="S1775" s="15">
        <f t="shared" si="355"/>
        <v>13</v>
      </c>
      <c r="T1775" s="16">
        <f t="shared" si="356"/>
        <v>7.833333333333333</v>
      </c>
      <c r="U1775" s="16">
        <f t="shared" si="357"/>
        <v>9.8297872340425538</v>
      </c>
      <c r="W1775" s="15">
        <f t="shared" si="358"/>
        <v>1</v>
      </c>
      <c r="X1775" s="15">
        <f t="shared" si="359"/>
        <v>0</v>
      </c>
      <c r="Y1775" s="15">
        <f t="shared" si="360"/>
        <v>0</v>
      </c>
      <c r="Z1775" s="15">
        <f t="shared" si="361"/>
        <v>0</v>
      </c>
      <c r="AA1775" s="15">
        <f t="shared" si="362"/>
        <v>0</v>
      </c>
    </row>
    <row r="1776" spans="1:27" x14ac:dyDescent="0.25">
      <c r="A1776" t="s">
        <v>12</v>
      </c>
      <c r="B1776" t="s">
        <v>4301</v>
      </c>
      <c r="C1776">
        <v>30113006857523</v>
      </c>
      <c r="D1776" t="s">
        <v>7119</v>
      </c>
      <c r="E1776" t="s">
        <v>7120</v>
      </c>
      <c r="F1776">
        <v>2019</v>
      </c>
      <c r="G1776" t="s">
        <v>7121</v>
      </c>
      <c r="H1776" t="s">
        <v>7122</v>
      </c>
      <c r="I1776">
        <v>4</v>
      </c>
      <c r="J1776">
        <v>1</v>
      </c>
      <c r="N1776" s="15" t="str">
        <f t="shared" si="351"/>
        <v>2019</v>
      </c>
      <c r="O1776" s="15" t="str">
        <f t="shared" si="352"/>
        <v>12</v>
      </c>
      <c r="P1776" s="15">
        <f t="shared" si="353"/>
        <v>201912</v>
      </c>
      <c r="Q1776" s="15">
        <f t="shared" si="363"/>
        <v>202008</v>
      </c>
      <c r="R1776" s="15">
        <f t="shared" si="354"/>
        <v>5</v>
      </c>
      <c r="S1776" s="15">
        <f t="shared" si="355"/>
        <v>0</v>
      </c>
      <c r="T1776" s="16">
        <f t="shared" si="356"/>
        <v>0.91666666666666663</v>
      </c>
      <c r="U1776" s="16">
        <f t="shared" si="357"/>
        <v>5</v>
      </c>
      <c r="W1776" s="15">
        <f t="shared" si="358"/>
        <v>0</v>
      </c>
      <c r="X1776" s="15">
        <f t="shared" si="359"/>
        <v>0</v>
      </c>
      <c r="Y1776" s="15">
        <f t="shared" si="360"/>
        <v>1</v>
      </c>
      <c r="Z1776" s="15">
        <f t="shared" si="361"/>
        <v>1</v>
      </c>
      <c r="AA1776" s="15">
        <f t="shared" si="362"/>
        <v>0</v>
      </c>
    </row>
    <row r="1777" spans="1:27" x14ac:dyDescent="0.25">
      <c r="A1777" t="s">
        <v>12</v>
      </c>
      <c r="B1777" t="s">
        <v>7868</v>
      </c>
      <c r="C1777">
        <v>30113006946102</v>
      </c>
      <c r="D1777" t="s">
        <v>7869</v>
      </c>
      <c r="E1777" t="s">
        <v>7870</v>
      </c>
      <c r="F1777">
        <v>2020</v>
      </c>
      <c r="G1777" t="s">
        <v>7871</v>
      </c>
      <c r="H1777" t="s">
        <v>2890</v>
      </c>
      <c r="I1777">
        <v>3</v>
      </c>
      <c r="J1777">
        <v>0</v>
      </c>
      <c r="N1777" s="15" t="str">
        <f t="shared" si="351"/>
        <v>2020</v>
      </c>
      <c r="O1777" s="15" t="str">
        <f t="shared" si="352"/>
        <v>09</v>
      </c>
      <c r="P1777" s="15">
        <f t="shared" si="353"/>
        <v>202009</v>
      </c>
      <c r="Q1777" s="15">
        <f t="shared" si="363"/>
        <v>202010</v>
      </c>
      <c r="R1777" s="15">
        <f t="shared" si="354"/>
        <v>3</v>
      </c>
      <c r="S1777" s="15">
        <f t="shared" si="355"/>
        <v>0</v>
      </c>
      <c r="T1777" s="16">
        <f t="shared" si="356"/>
        <v>0.16666666666666666</v>
      </c>
      <c r="U1777" s="16">
        <f t="shared" si="357"/>
        <v>3</v>
      </c>
      <c r="W1777" s="15">
        <f t="shared" si="358"/>
        <v>0</v>
      </c>
      <c r="X1777" s="15">
        <f t="shared" si="359"/>
        <v>0</v>
      </c>
      <c r="Y1777" s="15">
        <f t="shared" si="360"/>
        <v>1</v>
      </c>
      <c r="Z1777" s="15">
        <f t="shared" si="361"/>
        <v>1</v>
      </c>
      <c r="AA1777" s="15">
        <f t="shared" si="362"/>
        <v>0</v>
      </c>
    </row>
    <row r="1778" spans="1:27" x14ac:dyDescent="0.25">
      <c r="A1778" t="s">
        <v>12</v>
      </c>
      <c r="B1778" t="s">
        <v>7271</v>
      </c>
      <c r="C1778">
        <v>30113006874742</v>
      </c>
      <c r="D1778" t="s">
        <v>7272</v>
      </c>
      <c r="E1778" t="s">
        <v>7273</v>
      </c>
      <c r="F1778">
        <v>2020</v>
      </c>
      <c r="G1778" t="s">
        <v>7274</v>
      </c>
      <c r="H1778" t="s">
        <v>7275</v>
      </c>
      <c r="I1778">
        <v>2</v>
      </c>
      <c r="J1778">
        <v>0</v>
      </c>
      <c r="N1778" s="15" t="str">
        <f t="shared" si="351"/>
        <v>2020</v>
      </c>
      <c r="O1778" s="15" t="str">
        <f t="shared" si="352"/>
        <v>02</v>
      </c>
      <c r="P1778" s="15">
        <f t="shared" si="353"/>
        <v>202002</v>
      </c>
      <c r="Q1778" s="15">
        <f t="shared" si="363"/>
        <v>202007</v>
      </c>
      <c r="R1778" s="15">
        <f t="shared" si="354"/>
        <v>2</v>
      </c>
      <c r="S1778" s="15">
        <f t="shared" si="355"/>
        <v>0</v>
      </c>
      <c r="T1778" s="16">
        <f t="shared" si="356"/>
        <v>0.75</v>
      </c>
      <c r="U1778" s="16">
        <f t="shared" si="357"/>
        <v>2</v>
      </c>
      <c r="W1778" s="15">
        <f t="shared" si="358"/>
        <v>0</v>
      </c>
      <c r="X1778" s="15">
        <f t="shared" si="359"/>
        <v>1</v>
      </c>
      <c r="Y1778" s="15">
        <f t="shared" si="360"/>
        <v>1</v>
      </c>
      <c r="Z1778" s="15">
        <f t="shared" si="361"/>
        <v>1</v>
      </c>
      <c r="AA1778" s="15">
        <f t="shared" si="362"/>
        <v>0</v>
      </c>
    </row>
    <row r="1779" spans="1:27" x14ac:dyDescent="0.25">
      <c r="A1779" t="s">
        <v>12</v>
      </c>
      <c r="B1779" t="s">
        <v>1568</v>
      </c>
      <c r="C1779">
        <v>30113006061233</v>
      </c>
      <c r="D1779" t="s">
        <v>2662</v>
      </c>
      <c r="E1779" t="s">
        <v>2072</v>
      </c>
      <c r="F1779">
        <v>2015</v>
      </c>
      <c r="G1779" t="s">
        <v>2663</v>
      </c>
      <c r="H1779" t="s">
        <v>2664</v>
      </c>
      <c r="I1779">
        <v>28</v>
      </c>
      <c r="J1779">
        <v>12</v>
      </c>
      <c r="K1779">
        <v>4</v>
      </c>
      <c r="L1779">
        <v>4</v>
      </c>
      <c r="N1779" s="15" t="str">
        <f t="shared" si="351"/>
        <v>2015</v>
      </c>
      <c r="O1779" s="15" t="str">
        <f t="shared" si="352"/>
        <v>04</v>
      </c>
      <c r="P1779" s="15">
        <f t="shared" si="353"/>
        <v>201504</v>
      </c>
      <c r="Q1779" s="15">
        <f t="shared" si="363"/>
        <v>202010</v>
      </c>
      <c r="R1779" s="15">
        <f t="shared" si="354"/>
        <v>40</v>
      </c>
      <c r="S1779" s="15">
        <f t="shared" si="355"/>
        <v>8</v>
      </c>
      <c r="T1779" s="16">
        <f t="shared" si="356"/>
        <v>5.583333333333333</v>
      </c>
      <c r="U1779" s="16">
        <f t="shared" si="357"/>
        <v>7.1641791044776122</v>
      </c>
      <c r="W1779" s="15">
        <f t="shared" si="358"/>
        <v>1</v>
      </c>
      <c r="X1779" s="15">
        <f t="shared" si="359"/>
        <v>0</v>
      </c>
      <c r="Y1779" s="15">
        <f t="shared" si="360"/>
        <v>0</v>
      </c>
      <c r="Z1779" s="15">
        <f t="shared" si="361"/>
        <v>0</v>
      </c>
      <c r="AA1779" s="15">
        <f t="shared" si="362"/>
        <v>0</v>
      </c>
    </row>
    <row r="1780" spans="1:27" x14ac:dyDescent="0.25">
      <c r="A1780" t="s">
        <v>12</v>
      </c>
      <c r="B1780" t="s">
        <v>1568</v>
      </c>
      <c r="C1780">
        <v>30113006029248</v>
      </c>
      <c r="D1780" t="s">
        <v>2374</v>
      </c>
      <c r="E1780" t="s">
        <v>1570</v>
      </c>
      <c r="F1780">
        <v>2014</v>
      </c>
      <c r="G1780" t="s">
        <v>2375</v>
      </c>
      <c r="H1780" t="s">
        <v>2376</v>
      </c>
      <c r="I1780">
        <v>51</v>
      </c>
      <c r="J1780">
        <v>17</v>
      </c>
      <c r="K1780">
        <v>5</v>
      </c>
      <c r="L1780">
        <v>2</v>
      </c>
      <c r="N1780" s="15" t="str">
        <f t="shared" si="351"/>
        <v>2014</v>
      </c>
      <c r="O1780" s="15" t="str">
        <f t="shared" si="352"/>
        <v>11</v>
      </c>
      <c r="P1780" s="15">
        <f t="shared" si="353"/>
        <v>201411</v>
      </c>
      <c r="Q1780" s="15">
        <f t="shared" si="363"/>
        <v>202009</v>
      </c>
      <c r="R1780" s="15">
        <f t="shared" si="354"/>
        <v>68</v>
      </c>
      <c r="S1780" s="15">
        <f t="shared" si="355"/>
        <v>7</v>
      </c>
      <c r="T1780" s="16">
        <f t="shared" si="356"/>
        <v>6</v>
      </c>
      <c r="U1780" s="16">
        <f t="shared" si="357"/>
        <v>11.333333333333334</v>
      </c>
      <c r="W1780" s="15">
        <f t="shared" si="358"/>
        <v>1</v>
      </c>
      <c r="X1780" s="15">
        <f t="shared" si="359"/>
        <v>0</v>
      </c>
      <c r="Y1780" s="15">
        <f t="shared" si="360"/>
        <v>0</v>
      </c>
      <c r="Z1780" s="15">
        <f t="shared" si="361"/>
        <v>0</v>
      </c>
      <c r="AA1780" s="15">
        <f t="shared" si="362"/>
        <v>0</v>
      </c>
    </row>
    <row r="1781" spans="1:27" x14ac:dyDescent="0.25">
      <c r="A1781" t="s">
        <v>12</v>
      </c>
      <c r="B1781" t="s">
        <v>1568</v>
      </c>
      <c r="C1781">
        <v>30113006682079</v>
      </c>
      <c r="D1781" t="s">
        <v>5880</v>
      </c>
      <c r="E1781" t="s">
        <v>823</v>
      </c>
      <c r="F1781">
        <v>2012</v>
      </c>
      <c r="G1781" t="s">
        <v>5881</v>
      </c>
      <c r="H1781" t="s">
        <v>5882</v>
      </c>
      <c r="I1781">
        <v>13</v>
      </c>
      <c r="J1781">
        <v>1</v>
      </c>
      <c r="K1781">
        <v>8</v>
      </c>
      <c r="L1781">
        <v>0</v>
      </c>
      <c r="N1781" s="15" t="str">
        <f t="shared" si="351"/>
        <v>2018</v>
      </c>
      <c r="O1781" s="15" t="str">
        <f t="shared" si="352"/>
        <v>12</v>
      </c>
      <c r="P1781" s="15">
        <f t="shared" si="353"/>
        <v>201812</v>
      </c>
      <c r="Q1781" s="15">
        <f t="shared" si="363"/>
        <v>202009</v>
      </c>
      <c r="R1781" s="15">
        <f t="shared" si="354"/>
        <v>14</v>
      </c>
      <c r="S1781" s="15">
        <f t="shared" si="355"/>
        <v>8</v>
      </c>
      <c r="T1781" s="16">
        <f t="shared" si="356"/>
        <v>1.9166666666666667</v>
      </c>
      <c r="U1781" s="16">
        <f t="shared" si="357"/>
        <v>7.3043478260869561</v>
      </c>
      <c r="W1781" s="15">
        <f t="shared" si="358"/>
        <v>1</v>
      </c>
      <c r="X1781" s="15">
        <f t="shared" si="359"/>
        <v>0</v>
      </c>
      <c r="Y1781" s="15">
        <f t="shared" si="360"/>
        <v>0</v>
      </c>
      <c r="Z1781" s="15">
        <f t="shared" si="361"/>
        <v>0</v>
      </c>
      <c r="AA1781" s="15">
        <f t="shared" si="362"/>
        <v>0</v>
      </c>
    </row>
    <row r="1782" spans="1:27" x14ac:dyDescent="0.25">
      <c r="A1782" t="s">
        <v>12</v>
      </c>
      <c r="B1782" t="s">
        <v>1568</v>
      </c>
      <c r="C1782">
        <v>30113006981968</v>
      </c>
      <c r="D1782" t="s">
        <v>1605</v>
      </c>
      <c r="E1782" t="s">
        <v>823</v>
      </c>
      <c r="F1782">
        <v>2013</v>
      </c>
      <c r="G1782" t="s">
        <v>1606</v>
      </c>
      <c r="H1782" t="s">
        <v>1607</v>
      </c>
      <c r="I1782">
        <v>71</v>
      </c>
      <c r="J1782">
        <v>21</v>
      </c>
      <c r="K1782">
        <v>6</v>
      </c>
      <c r="L1782">
        <v>6</v>
      </c>
      <c r="N1782" s="15" t="str">
        <f t="shared" si="351"/>
        <v>2013</v>
      </c>
      <c r="O1782" s="15" t="str">
        <f t="shared" si="352"/>
        <v>09</v>
      </c>
      <c r="P1782" s="15">
        <f t="shared" si="353"/>
        <v>201309</v>
      </c>
      <c r="Q1782" s="15">
        <f t="shared" si="363"/>
        <v>202009</v>
      </c>
      <c r="R1782" s="15">
        <f t="shared" si="354"/>
        <v>92</v>
      </c>
      <c r="S1782" s="15">
        <f t="shared" si="355"/>
        <v>12</v>
      </c>
      <c r="T1782" s="16">
        <f t="shared" si="356"/>
        <v>7.166666666666667</v>
      </c>
      <c r="U1782" s="16">
        <f t="shared" si="357"/>
        <v>12.837209302325581</v>
      </c>
      <c r="W1782" s="15">
        <f t="shared" si="358"/>
        <v>1</v>
      </c>
      <c r="X1782" s="15">
        <f t="shared" si="359"/>
        <v>0</v>
      </c>
      <c r="Y1782" s="15">
        <f t="shared" si="360"/>
        <v>0</v>
      </c>
      <c r="Z1782" s="15">
        <f t="shared" si="361"/>
        <v>0</v>
      </c>
      <c r="AA1782" s="15">
        <f t="shared" si="362"/>
        <v>0</v>
      </c>
    </row>
    <row r="1783" spans="1:27" x14ac:dyDescent="0.25">
      <c r="A1783" t="s">
        <v>12</v>
      </c>
      <c r="B1783" t="s">
        <v>1568</v>
      </c>
      <c r="C1783">
        <v>30113005802702</v>
      </c>
      <c r="D1783" t="s">
        <v>1569</v>
      </c>
      <c r="E1783" t="s">
        <v>1570</v>
      </c>
      <c r="F1783">
        <v>2013</v>
      </c>
      <c r="G1783" t="s">
        <v>1571</v>
      </c>
      <c r="H1783" t="s">
        <v>1572</v>
      </c>
      <c r="I1783">
        <v>74</v>
      </c>
      <c r="J1783">
        <v>27</v>
      </c>
      <c r="K1783">
        <v>11</v>
      </c>
      <c r="L1783">
        <v>7</v>
      </c>
      <c r="N1783" s="15" t="str">
        <f t="shared" si="351"/>
        <v>2013</v>
      </c>
      <c r="O1783" s="15" t="str">
        <f t="shared" si="352"/>
        <v>06</v>
      </c>
      <c r="P1783" s="15">
        <f t="shared" si="353"/>
        <v>201306</v>
      </c>
      <c r="Q1783" s="15">
        <f t="shared" si="363"/>
        <v>202009</v>
      </c>
      <c r="R1783" s="15">
        <f t="shared" si="354"/>
        <v>101</v>
      </c>
      <c r="S1783" s="15">
        <f t="shared" si="355"/>
        <v>18</v>
      </c>
      <c r="T1783" s="16">
        <f t="shared" si="356"/>
        <v>7.416666666666667</v>
      </c>
      <c r="U1783" s="16">
        <f t="shared" si="357"/>
        <v>13.617977528089886</v>
      </c>
      <c r="W1783" s="15">
        <f t="shared" si="358"/>
        <v>1</v>
      </c>
      <c r="X1783" s="15">
        <f t="shared" si="359"/>
        <v>0</v>
      </c>
      <c r="Y1783" s="15">
        <f t="shared" si="360"/>
        <v>0</v>
      </c>
      <c r="Z1783" s="15">
        <f t="shared" si="361"/>
        <v>0</v>
      </c>
      <c r="AA1783" s="15">
        <f t="shared" si="362"/>
        <v>0</v>
      </c>
    </row>
    <row r="1784" spans="1:27" x14ac:dyDescent="0.25">
      <c r="A1784" t="s">
        <v>12</v>
      </c>
      <c r="B1784" t="s">
        <v>1568</v>
      </c>
      <c r="C1784">
        <v>30113006719806</v>
      </c>
      <c r="D1784" t="s">
        <v>1569</v>
      </c>
      <c r="E1784" t="s">
        <v>1570</v>
      </c>
      <c r="F1784">
        <v>2013</v>
      </c>
      <c r="G1784" t="s">
        <v>5896</v>
      </c>
      <c r="H1784" t="s">
        <v>5897</v>
      </c>
      <c r="I1784">
        <v>10</v>
      </c>
      <c r="J1784">
        <v>6</v>
      </c>
      <c r="K1784">
        <v>7</v>
      </c>
      <c r="L1784">
        <v>5</v>
      </c>
      <c r="N1784" s="15" t="str">
        <f t="shared" si="351"/>
        <v>2019</v>
      </c>
      <c r="O1784" s="15" t="str">
        <f t="shared" si="352"/>
        <v>01</v>
      </c>
      <c r="P1784" s="15">
        <f t="shared" si="353"/>
        <v>201901</v>
      </c>
      <c r="Q1784" s="15">
        <f t="shared" si="363"/>
        <v>202010</v>
      </c>
      <c r="R1784" s="15">
        <f t="shared" si="354"/>
        <v>16</v>
      </c>
      <c r="S1784" s="15">
        <f t="shared" si="355"/>
        <v>12</v>
      </c>
      <c r="T1784" s="16">
        <f t="shared" si="356"/>
        <v>1.8333333333333333</v>
      </c>
      <c r="U1784" s="16">
        <f t="shared" si="357"/>
        <v>8.7272727272727284</v>
      </c>
      <c r="W1784" s="15">
        <f t="shared" si="358"/>
        <v>0</v>
      </c>
      <c r="X1784" s="15">
        <f t="shared" si="359"/>
        <v>0</v>
      </c>
      <c r="Y1784" s="15">
        <f t="shared" si="360"/>
        <v>0</v>
      </c>
      <c r="Z1784" s="15">
        <f t="shared" si="361"/>
        <v>0</v>
      </c>
      <c r="AA1784" s="15">
        <f t="shared" si="362"/>
        <v>0</v>
      </c>
    </row>
    <row r="1785" spans="1:27" x14ac:dyDescent="0.25">
      <c r="A1785" t="s">
        <v>12</v>
      </c>
      <c r="B1785" t="s">
        <v>1568</v>
      </c>
      <c r="C1785">
        <v>30113006902907</v>
      </c>
      <c r="D1785" t="s">
        <v>7856</v>
      </c>
      <c r="E1785" t="s">
        <v>1570</v>
      </c>
      <c r="F1785">
        <v>2013</v>
      </c>
      <c r="G1785" t="s">
        <v>7857</v>
      </c>
      <c r="H1785" t="s">
        <v>7858</v>
      </c>
      <c r="I1785">
        <v>2</v>
      </c>
      <c r="J1785">
        <v>0</v>
      </c>
      <c r="N1785" s="15" t="str">
        <f t="shared" si="351"/>
        <v>2020</v>
      </c>
      <c r="O1785" s="15" t="str">
        <f t="shared" si="352"/>
        <v>08</v>
      </c>
      <c r="P1785" s="15">
        <f t="shared" si="353"/>
        <v>202008</v>
      </c>
      <c r="Q1785" s="15">
        <f t="shared" si="363"/>
        <v>202010</v>
      </c>
      <c r="R1785" s="15">
        <f t="shared" si="354"/>
        <v>2</v>
      </c>
      <c r="S1785" s="15">
        <f t="shared" si="355"/>
        <v>0</v>
      </c>
      <c r="T1785" s="16">
        <f t="shared" si="356"/>
        <v>0.25</v>
      </c>
      <c r="U1785" s="16">
        <f t="shared" si="357"/>
        <v>2</v>
      </c>
      <c r="W1785" s="15">
        <f t="shared" si="358"/>
        <v>0</v>
      </c>
      <c r="X1785" s="15">
        <f t="shared" si="359"/>
        <v>0</v>
      </c>
      <c r="Y1785" s="15">
        <f t="shared" si="360"/>
        <v>1</v>
      </c>
      <c r="Z1785" s="15">
        <f t="shared" si="361"/>
        <v>1</v>
      </c>
      <c r="AA1785" s="15">
        <f t="shared" si="362"/>
        <v>0</v>
      </c>
    </row>
    <row r="1786" spans="1:27" x14ac:dyDescent="0.25">
      <c r="A1786" t="s">
        <v>12</v>
      </c>
      <c r="B1786" t="s">
        <v>1568</v>
      </c>
      <c r="C1786">
        <v>30113006982008</v>
      </c>
      <c r="D1786" t="s">
        <v>4062</v>
      </c>
      <c r="E1786" t="s">
        <v>1570</v>
      </c>
      <c r="F1786">
        <v>2014</v>
      </c>
      <c r="G1786" t="s">
        <v>4063</v>
      </c>
      <c r="H1786" t="s">
        <v>4064</v>
      </c>
      <c r="I1786">
        <v>38</v>
      </c>
      <c r="J1786">
        <v>6</v>
      </c>
      <c r="K1786">
        <v>8</v>
      </c>
      <c r="L1786">
        <v>2</v>
      </c>
      <c r="N1786" s="15" t="str">
        <f t="shared" si="351"/>
        <v>2016</v>
      </c>
      <c r="O1786" s="15" t="str">
        <f t="shared" si="352"/>
        <v>12</v>
      </c>
      <c r="P1786" s="15">
        <f t="shared" si="353"/>
        <v>201612</v>
      </c>
      <c r="Q1786" s="15">
        <f t="shared" si="363"/>
        <v>202009</v>
      </c>
      <c r="R1786" s="15">
        <f t="shared" si="354"/>
        <v>44</v>
      </c>
      <c r="S1786" s="15">
        <f t="shared" si="355"/>
        <v>10</v>
      </c>
      <c r="T1786" s="16">
        <f t="shared" si="356"/>
        <v>3.9166666666666665</v>
      </c>
      <c r="U1786" s="16">
        <f t="shared" si="357"/>
        <v>11.23404255319149</v>
      </c>
      <c r="W1786" s="15">
        <f t="shared" si="358"/>
        <v>1</v>
      </c>
      <c r="X1786" s="15">
        <f t="shared" si="359"/>
        <v>0</v>
      </c>
      <c r="Y1786" s="15">
        <f t="shared" si="360"/>
        <v>0</v>
      </c>
      <c r="Z1786" s="15">
        <f t="shared" si="361"/>
        <v>0</v>
      </c>
      <c r="AA1786" s="15">
        <f t="shared" si="362"/>
        <v>0</v>
      </c>
    </row>
    <row r="1787" spans="1:27" x14ac:dyDescent="0.25">
      <c r="A1787" t="s">
        <v>12</v>
      </c>
      <c r="B1787" t="s">
        <v>1568</v>
      </c>
      <c r="C1787">
        <v>30113006300870</v>
      </c>
      <c r="D1787" t="s">
        <v>3478</v>
      </c>
      <c r="E1787" t="s">
        <v>3380</v>
      </c>
      <c r="F1787">
        <v>2016</v>
      </c>
      <c r="G1787" t="s">
        <v>3479</v>
      </c>
      <c r="H1787" t="s">
        <v>3480</v>
      </c>
      <c r="I1787">
        <v>57</v>
      </c>
      <c r="J1787">
        <v>16</v>
      </c>
      <c r="K1787">
        <v>13</v>
      </c>
      <c r="L1787">
        <v>3</v>
      </c>
      <c r="N1787" s="15" t="str">
        <f t="shared" si="351"/>
        <v>2016</v>
      </c>
      <c r="O1787" s="15" t="str">
        <f t="shared" si="352"/>
        <v>04</v>
      </c>
      <c r="P1787" s="15">
        <f t="shared" si="353"/>
        <v>201604</v>
      </c>
      <c r="Q1787" s="15">
        <f t="shared" si="363"/>
        <v>202010</v>
      </c>
      <c r="R1787" s="15">
        <f t="shared" si="354"/>
        <v>73</v>
      </c>
      <c r="S1787" s="15">
        <f t="shared" si="355"/>
        <v>16</v>
      </c>
      <c r="T1787" s="16">
        <f t="shared" si="356"/>
        <v>4.583333333333333</v>
      </c>
      <c r="U1787" s="16">
        <f t="shared" si="357"/>
        <v>15.927272727272728</v>
      </c>
      <c r="W1787" s="15">
        <f t="shared" si="358"/>
        <v>1</v>
      </c>
      <c r="X1787" s="15">
        <f t="shared" si="359"/>
        <v>0</v>
      </c>
      <c r="Y1787" s="15">
        <f t="shared" si="360"/>
        <v>0</v>
      </c>
      <c r="Z1787" s="15">
        <f t="shared" si="361"/>
        <v>0</v>
      </c>
      <c r="AA1787" s="15">
        <f t="shared" si="362"/>
        <v>0</v>
      </c>
    </row>
    <row r="1788" spans="1:27" x14ac:dyDescent="0.25">
      <c r="A1788" t="s">
        <v>12</v>
      </c>
      <c r="B1788" t="s">
        <v>1568</v>
      </c>
      <c r="C1788">
        <v>30113006902899</v>
      </c>
      <c r="D1788" t="s">
        <v>7850</v>
      </c>
      <c r="E1788" t="s">
        <v>1570</v>
      </c>
      <c r="F1788">
        <v>2012</v>
      </c>
      <c r="G1788" t="s">
        <v>7851</v>
      </c>
      <c r="H1788" t="s">
        <v>7852</v>
      </c>
      <c r="I1788">
        <v>1</v>
      </c>
      <c r="J1788">
        <v>0</v>
      </c>
      <c r="N1788" s="15" t="str">
        <f t="shared" si="351"/>
        <v>2020</v>
      </c>
      <c r="O1788" s="15" t="str">
        <f t="shared" si="352"/>
        <v>08</v>
      </c>
      <c r="P1788" s="15">
        <f t="shared" si="353"/>
        <v>202008</v>
      </c>
      <c r="Q1788" s="15">
        <f t="shared" si="363"/>
        <v>202010</v>
      </c>
      <c r="R1788" s="15">
        <f t="shared" si="354"/>
        <v>1</v>
      </c>
      <c r="S1788" s="15">
        <f t="shared" si="355"/>
        <v>0</v>
      </c>
      <c r="T1788" s="16">
        <f t="shared" si="356"/>
        <v>0.25</v>
      </c>
      <c r="U1788" s="16">
        <f t="shared" si="357"/>
        <v>1</v>
      </c>
      <c r="W1788" s="15">
        <f t="shared" si="358"/>
        <v>0</v>
      </c>
      <c r="X1788" s="15">
        <f t="shared" si="359"/>
        <v>0</v>
      </c>
      <c r="Y1788" s="15">
        <f t="shared" si="360"/>
        <v>1</v>
      </c>
      <c r="Z1788" s="15">
        <f t="shared" si="361"/>
        <v>1</v>
      </c>
      <c r="AA1788" s="15">
        <f t="shared" si="362"/>
        <v>0</v>
      </c>
    </row>
    <row r="1789" spans="1:27" x14ac:dyDescent="0.25">
      <c r="A1789" t="s">
        <v>12</v>
      </c>
      <c r="B1789" t="s">
        <v>1568</v>
      </c>
      <c r="C1789">
        <v>30113006902881</v>
      </c>
      <c r="D1789" t="s">
        <v>7853</v>
      </c>
      <c r="E1789" t="s">
        <v>1570</v>
      </c>
      <c r="F1789">
        <v>2013</v>
      </c>
      <c r="G1789" t="s">
        <v>7854</v>
      </c>
      <c r="H1789" t="s">
        <v>7855</v>
      </c>
      <c r="I1789">
        <v>2</v>
      </c>
      <c r="J1789">
        <v>0</v>
      </c>
      <c r="N1789" s="15" t="str">
        <f t="shared" si="351"/>
        <v>2020</v>
      </c>
      <c r="O1789" s="15" t="str">
        <f t="shared" si="352"/>
        <v>08</v>
      </c>
      <c r="P1789" s="15">
        <f t="shared" si="353"/>
        <v>202008</v>
      </c>
      <c r="Q1789" s="15">
        <f t="shared" si="363"/>
        <v>202010</v>
      </c>
      <c r="R1789" s="15">
        <f t="shared" si="354"/>
        <v>2</v>
      </c>
      <c r="S1789" s="15">
        <f t="shared" si="355"/>
        <v>0</v>
      </c>
      <c r="T1789" s="16">
        <f t="shared" si="356"/>
        <v>0.25</v>
      </c>
      <c r="U1789" s="16">
        <f t="shared" si="357"/>
        <v>2</v>
      </c>
      <c r="W1789" s="15">
        <f t="shared" si="358"/>
        <v>0</v>
      </c>
      <c r="X1789" s="15">
        <f t="shared" si="359"/>
        <v>0</v>
      </c>
      <c r="Y1789" s="15">
        <f t="shared" si="360"/>
        <v>1</v>
      </c>
      <c r="Z1789" s="15">
        <f t="shared" si="361"/>
        <v>1</v>
      </c>
      <c r="AA1789" s="15">
        <f t="shared" si="362"/>
        <v>0</v>
      </c>
    </row>
    <row r="1790" spans="1:27" x14ac:dyDescent="0.25">
      <c r="A1790" t="s">
        <v>12</v>
      </c>
      <c r="B1790" t="s">
        <v>1568</v>
      </c>
      <c r="C1790">
        <v>30113006291087</v>
      </c>
      <c r="D1790" t="s">
        <v>3379</v>
      </c>
      <c r="E1790" t="s">
        <v>3380</v>
      </c>
      <c r="F1790">
        <v>2015</v>
      </c>
      <c r="G1790" t="s">
        <v>3381</v>
      </c>
      <c r="H1790" t="s">
        <v>3382</v>
      </c>
      <c r="I1790">
        <v>49</v>
      </c>
      <c r="J1790">
        <v>16</v>
      </c>
      <c r="K1790">
        <v>10</v>
      </c>
      <c r="L1790">
        <v>7</v>
      </c>
      <c r="N1790" s="15" t="str">
        <f t="shared" si="351"/>
        <v>2016</v>
      </c>
      <c r="O1790" s="15" t="str">
        <f t="shared" si="352"/>
        <v>03</v>
      </c>
      <c r="P1790" s="15">
        <f t="shared" si="353"/>
        <v>201603</v>
      </c>
      <c r="Q1790" s="15">
        <f t="shared" si="363"/>
        <v>202009</v>
      </c>
      <c r="R1790" s="15">
        <f t="shared" si="354"/>
        <v>65</v>
      </c>
      <c r="S1790" s="15">
        <f t="shared" si="355"/>
        <v>17</v>
      </c>
      <c r="T1790" s="16">
        <f t="shared" si="356"/>
        <v>4.666666666666667</v>
      </c>
      <c r="U1790" s="16">
        <f t="shared" si="357"/>
        <v>13.928571428571427</v>
      </c>
      <c r="W1790" s="15">
        <f t="shared" si="358"/>
        <v>1</v>
      </c>
      <c r="X1790" s="15">
        <f t="shared" si="359"/>
        <v>0</v>
      </c>
      <c r="Y1790" s="15">
        <f t="shared" si="360"/>
        <v>0</v>
      </c>
      <c r="Z1790" s="15">
        <f t="shared" si="361"/>
        <v>0</v>
      </c>
      <c r="AA1790" s="15">
        <f t="shared" si="362"/>
        <v>0</v>
      </c>
    </row>
    <row r="1791" spans="1:27" x14ac:dyDescent="0.25">
      <c r="A1791" t="s">
        <v>12</v>
      </c>
      <c r="B1791" t="s">
        <v>5912</v>
      </c>
      <c r="C1791">
        <v>30113006722651</v>
      </c>
      <c r="D1791" t="s">
        <v>5913</v>
      </c>
      <c r="E1791" t="s">
        <v>5914</v>
      </c>
      <c r="F1791">
        <v>2018</v>
      </c>
      <c r="G1791" t="s">
        <v>5915</v>
      </c>
      <c r="H1791" t="s">
        <v>5916</v>
      </c>
      <c r="I1791">
        <v>7</v>
      </c>
      <c r="J1791">
        <v>3</v>
      </c>
      <c r="K1791">
        <v>7</v>
      </c>
      <c r="L1791">
        <v>2</v>
      </c>
      <c r="N1791" s="15" t="str">
        <f t="shared" si="351"/>
        <v>2019</v>
      </c>
      <c r="O1791" s="15" t="str">
        <f t="shared" si="352"/>
        <v>01</v>
      </c>
      <c r="P1791" s="15">
        <f t="shared" si="353"/>
        <v>201901</v>
      </c>
      <c r="Q1791" s="15">
        <f t="shared" si="363"/>
        <v>202001</v>
      </c>
      <c r="R1791" s="15">
        <f t="shared" si="354"/>
        <v>10</v>
      </c>
      <c r="S1791" s="15">
        <f t="shared" si="355"/>
        <v>9</v>
      </c>
      <c r="T1791" s="16">
        <f t="shared" si="356"/>
        <v>1.8333333333333333</v>
      </c>
      <c r="U1791" s="16">
        <f t="shared" si="357"/>
        <v>5.454545454545455</v>
      </c>
      <c r="W1791" s="15">
        <f t="shared" si="358"/>
        <v>0</v>
      </c>
      <c r="X1791" s="15">
        <f t="shared" si="359"/>
        <v>1</v>
      </c>
      <c r="Y1791" s="15">
        <f t="shared" si="360"/>
        <v>1</v>
      </c>
      <c r="Z1791" s="15">
        <f t="shared" si="361"/>
        <v>0</v>
      </c>
      <c r="AA1791" s="15">
        <f t="shared" si="362"/>
        <v>0</v>
      </c>
    </row>
    <row r="1792" spans="1:27" x14ac:dyDescent="0.25">
      <c r="A1792" t="s">
        <v>12</v>
      </c>
      <c r="B1792" t="s">
        <v>7351</v>
      </c>
      <c r="C1792">
        <v>30113006835339</v>
      </c>
      <c r="D1792" t="s">
        <v>7352</v>
      </c>
      <c r="E1792" t="s">
        <v>7353</v>
      </c>
      <c r="F1792">
        <v>2020</v>
      </c>
      <c r="G1792" t="s">
        <v>7354</v>
      </c>
      <c r="H1792" t="s">
        <v>7355</v>
      </c>
      <c r="I1792">
        <v>2</v>
      </c>
      <c r="J1792">
        <v>0</v>
      </c>
      <c r="N1792" s="15" t="str">
        <f t="shared" si="351"/>
        <v>2020</v>
      </c>
      <c r="O1792" s="15" t="str">
        <f t="shared" si="352"/>
        <v>03</v>
      </c>
      <c r="P1792" s="15">
        <f t="shared" si="353"/>
        <v>202003</v>
      </c>
      <c r="Q1792" s="15">
        <f t="shared" si="363"/>
        <v>202009</v>
      </c>
      <c r="R1792" s="15">
        <f t="shared" si="354"/>
        <v>2</v>
      </c>
      <c r="S1792" s="15">
        <f t="shared" si="355"/>
        <v>0</v>
      </c>
      <c r="T1792" s="16">
        <f t="shared" si="356"/>
        <v>0.66666666666666663</v>
      </c>
      <c r="U1792" s="16">
        <f t="shared" si="357"/>
        <v>2</v>
      </c>
      <c r="W1792" s="15">
        <f t="shared" si="358"/>
        <v>0</v>
      </c>
      <c r="X1792" s="15">
        <f t="shared" si="359"/>
        <v>0</v>
      </c>
      <c r="Y1792" s="15">
        <f t="shared" si="360"/>
        <v>1</v>
      </c>
      <c r="Z1792" s="15">
        <f t="shared" si="361"/>
        <v>1</v>
      </c>
      <c r="AA1792" s="15">
        <f t="shared" si="362"/>
        <v>0</v>
      </c>
    </row>
    <row r="1793" spans="1:27" x14ac:dyDescent="0.25">
      <c r="A1793" t="s">
        <v>12</v>
      </c>
      <c r="B1793" t="s">
        <v>4239</v>
      </c>
      <c r="C1793">
        <v>30113006949817</v>
      </c>
      <c r="D1793" t="s">
        <v>7910</v>
      </c>
      <c r="F1793">
        <v>2020</v>
      </c>
      <c r="G1793" t="s">
        <v>7911</v>
      </c>
      <c r="H1793" t="s">
        <v>7912</v>
      </c>
      <c r="I1793">
        <v>3</v>
      </c>
      <c r="J1793">
        <v>0</v>
      </c>
      <c r="N1793" s="15" t="str">
        <f t="shared" si="351"/>
        <v>2020</v>
      </c>
      <c r="O1793" s="15" t="str">
        <f t="shared" si="352"/>
        <v>09</v>
      </c>
      <c r="P1793" s="15">
        <f t="shared" si="353"/>
        <v>202009</v>
      </c>
      <c r="Q1793" s="15">
        <f t="shared" si="363"/>
        <v>202010</v>
      </c>
      <c r="R1793" s="15">
        <f t="shared" si="354"/>
        <v>3</v>
      </c>
      <c r="S1793" s="15">
        <f t="shared" si="355"/>
        <v>0</v>
      </c>
      <c r="T1793" s="16">
        <f t="shared" si="356"/>
        <v>0.16666666666666666</v>
      </c>
      <c r="U1793" s="16">
        <f t="shared" si="357"/>
        <v>3</v>
      </c>
      <c r="W1793" s="15">
        <f t="shared" si="358"/>
        <v>0</v>
      </c>
      <c r="X1793" s="15">
        <f t="shared" si="359"/>
        <v>0</v>
      </c>
      <c r="Y1793" s="15">
        <f t="shared" si="360"/>
        <v>1</v>
      </c>
      <c r="Z1793" s="15">
        <f t="shared" si="361"/>
        <v>1</v>
      </c>
      <c r="AA1793" s="15">
        <f t="shared" si="362"/>
        <v>0</v>
      </c>
    </row>
    <row r="1794" spans="1:27" x14ac:dyDescent="0.25">
      <c r="A1794" t="s">
        <v>12</v>
      </c>
      <c r="B1794" t="s">
        <v>4239</v>
      </c>
      <c r="C1794">
        <v>30113006648906</v>
      </c>
      <c r="D1794" t="s">
        <v>5543</v>
      </c>
      <c r="F1794">
        <v>2018</v>
      </c>
      <c r="G1794" t="s">
        <v>5544</v>
      </c>
      <c r="H1794" t="s">
        <v>5545</v>
      </c>
      <c r="I1794">
        <v>12</v>
      </c>
      <c r="J1794">
        <v>4</v>
      </c>
      <c r="K1794">
        <v>5</v>
      </c>
      <c r="L1794">
        <v>4</v>
      </c>
      <c r="N1794" s="15" t="str">
        <f t="shared" si="351"/>
        <v>2018</v>
      </c>
      <c r="O1794" s="15" t="str">
        <f t="shared" si="352"/>
        <v>09</v>
      </c>
      <c r="P1794" s="15">
        <f t="shared" si="353"/>
        <v>201809</v>
      </c>
      <c r="Q1794" s="15">
        <f t="shared" si="363"/>
        <v>202010</v>
      </c>
      <c r="R1794" s="15">
        <f t="shared" si="354"/>
        <v>16</v>
      </c>
      <c r="S1794" s="15">
        <f t="shared" si="355"/>
        <v>9</v>
      </c>
      <c r="T1794" s="16">
        <f t="shared" si="356"/>
        <v>2.1666666666666665</v>
      </c>
      <c r="U1794" s="16">
        <f t="shared" si="357"/>
        <v>7.384615384615385</v>
      </c>
      <c r="W1794" s="15">
        <f t="shared" si="358"/>
        <v>1</v>
      </c>
      <c r="X1794" s="15">
        <f t="shared" si="359"/>
        <v>0</v>
      </c>
      <c r="Y1794" s="15">
        <f t="shared" si="360"/>
        <v>0</v>
      </c>
      <c r="Z1794" s="15">
        <f t="shared" si="361"/>
        <v>0</v>
      </c>
      <c r="AA1794" s="15">
        <f t="shared" si="362"/>
        <v>0</v>
      </c>
    </row>
    <row r="1795" spans="1:27" x14ac:dyDescent="0.25">
      <c r="A1795" t="s">
        <v>12</v>
      </c>
      <c r="B1795" t="s">
        <v>4239</v>
      </c>
      <c r="C1795">
        <v>30113006722685</v>
      </c>
      <c r="D1795" t="s">
        <v>5909</v>
      </c>
      <c r="F1795">
        <v>2018</v>
      </c>
      <c r="G1795" t="s">
        <v>5910</v>
      </c>
      <c r="H1795" t="s">
        <v>5911</v>
      </c>
      <c r="I1795">
        <v>13</v>
      </c>
      <c r="J1795">
        <v>4</v>
      </c>
      <c r="K1795">
        <v>13</v>
      </c>
      <c r="L1795">
        <v>4</v>
      </c>
      <c r="N1795" s="15" t="str">
        <f t="shared" ref="N1795:N1858" si="364">IF(G1795="",IF(F1795="",9999,F1795),MID(G1795,7,4))</f>
        <v>2019</v>
      </c>
      <c r="O1795" s="15" t="str">
        <f t="shared" ref="O1795:O1858" si="365">IF(G1795="",IF(F1795="",99,F1795),MID(G1795,4,2))</f>
        <v>01</v>
      </c>
      <c r="P1795" s="15">
        <f t="shared" ref="P1795:P1858" si="366">INT(CONCATENATE(N1795,O1795))</f>
        <v>201901</v>
      </c>
      <c r="Q1795" s="15">
        <f t="shared" si="363"/>
        <v>202010</v>
      </c>
      <c r="R1795" s="15">
        <f t="shared" ref="R1795:R1858" si="367">I1795+J1795</f>
        <v>17</v>
      </c>
      <c r="S1795" s="15">
        <f t="shared" ref="S1795:S1858" si="368">K1795+L1795</f>
        <v>17</v>
      </c>
      <c r="T1795" s="16">
        <f t="shared" ref="T1795:T1858" si="369">(12*($AD$3-INT(N1795))+($AD$4-INT(O1795)))/12</f>
        <v>1.8333333333333333</v>
      </c>
      <c r="U1795" s="16">
        <f t="shared" ref="U1795:U1858" si="370">IF(T1795&lt;1,R1795,R1795/T1795)</f>
        <v>9.2727272727272734</v>
      </c>
      <c r="W1795" s="15">
        <f t="shared" ref="W1795:W1858" si="371">IF(P1795&lt;$AD$8,1,0)</f>
        <v>0</v>
      </c>
      <c r="X1795" s="15">
        <f t="shared" ref="X1795:X1858" si="372">IF(Q1795&lt;$AD$9,1,0)</f>
        <v>0</v>
      </c>
      <c r="Y1795" s="15">
        <f t="shared" ref="Y1795:Y1858" si="373">IF(U1795&lt;$AD$10,1,0)</f>
        <v>0</v>
      </c>
      <c r="Z1795" s="15">
        <f t="shared" ref="Z1795:Z1858" si="374">IF(S1795&lt;$AD$11,1,0)</f>
        <v>0</v>
      </c>
      <c r="AA1795" s="15">
        <f t="shared" ref="AA1795:AA1858" si="375">IF(W1795*SUM(X1795:Z1795),1,0)</f>
        <v>0</v>
      </c>
    </row>
    <row r="1796" spans="1:27" x14ac:dyDescent="0.25">
      <c r="A1796" t="s">
        <v>12</v>
      </c>
      <c r="B1796" t="s">
        <v>4239</v>
      </c>
      <c r="C1796">
        <v>30113006767490</v>
      </c>
      <c r="D1796" t="s">
        <v>6395</v>
      </c>
      <c r="F1796">
        <v>2019</v>
      </c>
      <c r="G1796" t="s">
        <v>6396</v>
      </c>
      <c r="H1796" t="s">
        <v>6397</v>
      </c>
      <c r="I1796">
        <v>13</v>
      </c>
      <c r="J1796">
        <v>1</v>
      </c>
      <c r="K1796">
        <v>11</v>
      </c>
      <c r="L1796">
        <v>1</v>
      </c>
      <c r="N1796" s="15" t="str">
        <f t="shared" si="364"/>
        <v>2019</v>
      </c>
      <c r="O1796" s="15" t="str">
        <f t="shared" si="365"/>
        <v>06</v>
      </c>
      <c r="P1796" s="15">
        <f t="shared" si="366"/>
        <v>201906</v>
      </c>
      <c r="Q1796" s="15">
        <f t="shared" ref="Q1796:Q1859" si="376">IF(H1796="",0,INT(CONCATENATE(MID(H1796,7,4),MID(H1796,4,2))))</f>
        <v>202010</v>
      </c>
      <c r="R1796" s="15">
        <f t="shared" si="367"/>
        <v>14</v>
      </c>
      <c r="S1796" s="15">
        <f t="shared" si="368"/>
        <v>12</v>
      </c>
      <c r="T1796" s="16">
        <f t="shared" si="369"/>
        <v>1.4166666666666667</v>
      </c>
      <c r="U1796" s="16">
        <f t="shared" si="370"/>
        <v>9.8823529411764692</v>
      </c>
      <c r="W1796" s="15">
        <f t="shared" si="371"/>
        <v>0</v>
      </c>
      <c r="X1796" s="15">
        <f t="shared" si="372"/>
        <v>0</v>
      </c>
      <c r="Y1796" s="15">
        <f t="shared" si="373"/>
        <v>0</v>
      </c>
      <c r="Z1796" s="15">
        <f t="shared" si="374"/>
        <v>0</v>
      </c>
      <c r="AA1796" s="15">
        <f t="shared" si="375"/>
        <v>0</v>
      </c>
    </row>
    <row r="1797" spans="1:27" x14ac:dyDescent="0.25">
      <c r="A1797" t="s">
        <v>12</v>
      </c>
      <c r="B1797" t="s">
        <v>4239</v>
      </c>
      <c r="C1797">
        <v>30113006808286</v>
      </c>
      <c r="D1797" t="s">
        <v>6736</v>
      </c>
      <c r="F1797">
        <v>2019</v>
      </c>
      <c r="G1797" t="s">
        <v>6737</v>
      </c>
      <c r="H1797" t="s">
        <v>6738</v>
      </c>
      <c r="I1797">
        <v>10</v>
      </c>
      <c r="J1797">
        <v>1</v>
      </c>
      <c r="K1797">
        <v>5</v>
      </c>
      <c r="L1797">
        <v>1</v>
      </c>
      <c r="N1797" s="15" t="str">
        <f t="shared" si="364"/>
        <v>2019</v>
      </c>
      <c r="O1797" s="15" t="str">
        <f t="shared" si="365"/>
        <v>09</v>
      </c>
      <c r="P1797" s="15">
        <f t="shared" si="366"/>
        <v>201909</v>
      </c>
      <c r="Q1797" s="15">
        <f t="shared" si="376"/>
        <v>202011</v>
      </c>
      <c r="R1797" s="15">
        <f t="shared" si="367"/>
        <v>11</v>
      </c>
      <c r="S1797" s="15">
        <f t="shared" si="368"/>
        <v>6</v>
      </c>
      <c r="T1797" s="16">
        <f t="shared" si="369"/>
        <v>1.1666666666666667</v>
      </c>
      <c r="U1797" s="16">
        <f t="shared" si="370"/>
        <v>9.4285714285714288</v>
      </c>
      <c r="W1797" s="15">
        <f t="shared" si="371"/>
        <v>0</v>
      </c>
      <c r="X1797" s="15">
        <f t="shared" si="372"/>
        <v>0</v>
      </c>
      <c r="Y1797" s="15">
        <f t="shared" si="373"/>
        <v>0</v>
      </c>
      <c r="Z1797" s="15">
        <f t="shared" si="374"/>
        <v>1</v>
      </c>
      <c r="AA1797" s="15">
        <f t="shared" si="375"/>
        <v>0</v>
      </c>
    </row>
    <row r="1798" spans="1:27" x14ac:dyDescent="0.25">
      <c r="A1798" t="s">
        <v>12</v>
      </c>
      <c r="B1798" t="s">
        <v>4239</v>
      </c>
      <c r="C1798">
        <v>30113006864867</v>
      </c>
      <c r="D1798" t="s">
        <v>7137</v>
      </c>
      <c r="F1798">
        <v>2019</v>
      </c>
      <c r="G1798" t="s">
        <v>7138</v>
      </c>
      <c r="H1798" t="s">
        <v>7139</v>
      </c>
      <c r="I1798">
        <v>6</v>
      </c>
      <c r="J1798">
        <v>0</v>
      </c>
      <c r="N1798" s="15" t="str">
        <f t="shared" si="364"/>
        <v>2019</v>
      </c>
      <c r="O1798" s="15" t="str">
        <f t="shared" si="365"/>
        <v>12</v>
      </c>
      <c r="P1798" s="15">
        <f t="shared" si="366"/>
        <v>201912</v>
      </c>
      <c r="Q1798" s="15">
        <f t="shared" si="376"/>
        <v>202011</v>
      </c>
      <c r="R1798" s="15">
        <f t="shared" si="367"/>
        <v>6</v>
      </c>
      <c r="S1798" s="15">
        <f t="shared" si="368"/>
        <v>0</v>
      </c>
      <c r="T1798" s="16">
        <f t="shared" si="369"/>
        <v>0.91666666666666663</v>
      </c>
      <c r="U1798" s="16">
        <f t="shared" si="370"/>
        <v>6</v>
      </c>
      <c r="W1798" s="15">
        <f t="shared" si="371"/>
        <v>0</v>
      </c>
      <c r="X1798" s="15">
        <f t="shared" si="372"/>
        <v>0</v>
      </c>
      <c r="Y1798" s="15">
        <f t="shared" si="373"/>
        <v>1</v>
      </c>
      <c r="Z1798" s="15">
        <f t="shared" si="374"/>
        <v>1</v>
      </c>
      <c r="AA1798" s="15">
        <f t="shared" si="375"/>
        <v>0</v>
      </c>
    </row>
    <row r="1799" spans="1:27" x14ac:dyDescent="0.25">
      <c r="A1799" t="s">
        <v>12</v>
      </c>
      <c r="B1799" t="s">
        <v>4239</v>
      </c>
      <c r="C1799">
        <v>30113006919612</v>
      </c>
      <c r="D1799" t="s">
        <v>7767</v>
      </c>
      <c r="F1799">
        <v>2020</v>
      </c>
      <c r="G1799" t="s">
        <v>7768</v>
      </c>
      <c r="H1799" t="s">
        <v>7769</v>
      </c>
      <c r="I1799">
        <v>1</v>
      </c>
      <c r="J1799">
        <v>0</v>
      </c>
      <c r="N1799" s="15" t="str">
        <f t="shared" si="364"/>
        <v>2020</v>
      </c>
      <c r="O1799" s="15" t="str">
        <f t="shared" si="365"/>
        <v>07</v>
      </c>
      <c r="P1799" s="15">
        <f t="shared" si="366"/>
        <v>202007</v>
      </c>
      <c r="Q1799" s="15">
        <f t="shared" si="376"/>
        <v>202008</v>
      </c>
      <c r="R1799" s="15">
        <f t="shared" si="367"/>
        <v>1</v>
      </c>
      <c r="S1799" s="15">
        <f t="shared" si="368"/>
        <v>0</v>
      </c>
      <c r="T1799" s="16">
        <f t="shared" si="369"/>
        <v>0.33333333333333331</v>
      </c>
      <c r="U1799" s="16">
        <f t="shared" si="370"/>
        <v>1</v>
      </c>
      <c r="W1799" s="15">
        <f t="shared" si="371"/>
        <v>0</v>
      </c>
      <c r="X1799" s="15">
        <f t="shared" si="372"/>
        <v>0</v>
      </c>
      <c r="Y1799" s="15">
        <f t="shared" si="373"/>
        <v>1</v>
      </c>
      <c r="Z1799" s="15">
        <f t="shared" si="374"/>
        <v>1</v>
      </c>
      <c r="AA1799" s="15">
        <f t="shared" si="375"/>
        <v>0</v>
      </c>
    </row>
    <row r="1800" spans="1:27" x14ac:dyDescent="0.25">
      <c r="A1800" t="s">
        <v>12</v>
      </c>
      <c r="B1800" t="s">
        <v>4239</v>
      </c>
      <c r="C1800">
        <v>30113006775162</v>
      </c>
      <c r="D1800" t="s">
        <v>6581</v>
      </c>
      <c r="E1800" t="s">
        <v>6582</v>
      </c>
      <c r="F1800">
        <v>2019</v>
      </c>
      <c r="G1800" t="s">
        <v>6583</v>
      </c>
      <c r="H1800" t="s">
        <v>6584</v>
      </c>
      <c r="I1800">
        <v>8</v>
      </c>
      <c r="J1800">
        <v>0</v>
      </c>
      <c r="K1800">
        <v>5</v>
      </c>
      <c r="L1800">
        <v>0</v>
      </c>
      <c r="N1800" s="15" t="str">
        <f t="shared" si="364"/>
        <v>2019</v>
      </c>
      <c r="O1800" s="15" t="str">
        <f t="shared" si="365"/>
        <v>07</v>
      </c>
      <c r="P1800" s="15">
        <f t="shared" si="366"/>
        <v>201907</v>
      </c>
      <c r="Q1800" s="15">
        <f t="shared" si="376"/>
        <v>202011</v>
      </c>
      <c r="R1800" s="15">
        <f t="shared" si="367"/>
        <v>8</v>
      </c>
      <c r="S1800" s="15">
        <f t="shared" si="368"/>
        <v>5</v>
      </c>
      <c r="T1800" s="16">
        <f t="shared" si="369"/>
        <v>1.3333333333333333</v>
      </c>
      <c r="U1800" s="16">
        <f t="shared" si="370"/>
        <v>6</v>
      </c>
      <c r="W1800" s="15">
        <f t="shared" si="371"/>
        <v>0</v>
      </c>
      <c r="X1800" s="15">
        <f t="shared" si="372"/>
        <v>0</v>
      </c>
      <c r="Y1800" s="15">
        <f t="shared" si="373"/>
        <v>1</v>
      </c>
      <c r="Z1800" s="15">
        <f t="shared" si="374"/>
        <v>1</v>
      </c>
      <c r="AA1800" s="15">
        <f t="shared" si="375"/>
        <v>0</v>
      </c>
    </row>
    <row r="1801" spans="1:27" x14ac:dyDescent="0.25">
      <c r="A1801" t="s">
        <v>12</v>
      </c>
      <c r="B1801" t="s">
        <v>6307</v>
      </c>
      <c r="C1801">
        <v>30113006747179</v>
      </c>
      <c r="D1801" t="s">
        <v>6308</v>
      </c>
      <c r="E1801" t="s">
        <v>6309</v>
      </c>
      <c r="F1801">
        <v>2019</v>
      </c>
      <c r="G1801" t="s">
        <v>6310</v>
      </c>
      <c r="H1801" t="s">
        <v>6311</v>
      </c>
      <c r="I1801">
        <v>7</v>
      </c>
      <c r="J1801">
        <v>2</v>
      </c>
      <c r="K1801">
        <v>5</v>
      </c>
      <c r="L1801">
        <v>1</v>
      </c>
      <c r="N1801" s="15" t="str">
        <f t="shared" si="364"/>
        <v>2019</v>
      </c>
      <c r="O1801" s="15" t="str">
        <f t="shared" si="365"/>
        <v>05</v>
      </c>
      <c r="P1801" s="15">
        <f t="shared" si="366"/>
        <v>201905</v>
      </c>
      <c r="Q1801" s="15">
        <f t="shared" si="376"/>
        <v>202010</v>
      </c>
      <c r="R1801" s="15">
        <f t="shared" si="367"/>
        <v>9</v>
      </c>
      <c r="S1801" s="15">
        <f t="shared" si="368"/>
        <v>6</v>
      </c>
      <c r="T1801" s="16">
        <f t="shared" si="369"/>
        <v>1.5</v>
      </c>
      <c r="U1801" s="16">
        <f t="shared" si="370"/>
        <v>6</v>
      </c>
      <c r="W1801" s="15">
        <f t="shared" si="371"/>
        <v>0</v>
      </c>
      <c r="X1801" s="15">
        <f t="shared" si="372"/>
        <v>0</v>
      </c>
      <c r="Y1801" s="15">
        <f t="shared" si="373"/>
        <v>1</v>
      </c>
      <c r="Z1801" s="15">
        <f t="shared" si="374"/>
        <v>1</v>
      </c>
      <c r="AA1801" s="15">
        <f t="shared" si="375"/>
        <v>0</v>
      </c>
    </row>
    <row r="1802" spans="1:27" x14ac:dyDescent="0.25">
      <c r="A1802" t="s">
        <v>12</v>
      </c>
      <c r="B1802" t="s">
        <v>2043</v>
      </c>
      <c r="C1802">
        <v>30113006705326</v>
      </c>
      <c r="D1802" t="s">
        <v>6246</v>
      </c>
      <c r="E1802" t="s">
        <v>6247</v>
      </c>
      <c r="F1802">
        <v>2019</v>
      </c>
      <c r="G1802" t="s">
        <v>6248</v>
      </c>
      <c r="H1802" t="s">
        <v>6249</v>
      </c>
      <c r="I1802">
        <v>17</v>
      </c>
      <c r="J1802">
        <v>4</v>
      </c>
      <c r="K1802">
        <v>12</v>
      </c>
      <c r="L1802">
        <v>4</v>
      </c>
      <c r="N1802" s="15" t="str">
        <f t="shared" si="364"/>
        <v>2019</v>
      </c>
      <c r="O1802" s="15" t="str">
        <f t="shared" si="365"/>
        <v>05</v>
      </c>
      <c r="P1802" s="15">
        <f t="shared" si="366"/>
        <v>201905</v>
      </c>
      <c r="Q1802" s="15">
        <f t="shared" si="376"/>
        <v>202010</v>
      </c>
      <c r="R1802" s="15">
        <f t="shared" si="367"/>
        <v>21</v>
      </c>
      <c r="S1802" s="15">
        <f t="shared" si="368"/>
        <v>16</v>
      </c>
      <c r="T1802" s="16">
        <f t="shared" si="369"/>
        <v>1.5</v>
      </c>
      <c r="U1802" s="16">
        <f t="shared" si="370"/>
        <v>14</v>
      </c>
      <c r="W1802" s="15">
        <f t="shared" si="371"/>
        <v>0</v>
      </c>
      <c r="X1802" s="15">
        <f t="shared" si="372"/>
        <v>0</v>
      </c>
      <c r="Y1802" s="15">
        <f t="shared" si="373"/>
        <v>0</v>
      </c>
      <c r="Z1802" s="15">
        <f t="shared" si="374"/>
        <v>0</v>
      </c>
      <c r="AA1802" s="15">
        <f t="shared" si="375"/>
        <v>0</v>
      </c>
    </row>
    <row r="1803" spans="1:27" x14ac:dyDescent="0.25">
      <c r="A1803" t="s">
        <v>12</v>
      </c>
      <c r="B1803" t="s">
        <v>2043</v>
      </c>
      <c r="C1803">
        <v>30113006747484</v>
      </c>
      <c r="D1803" t="s">
        <v>6246</v>
      </c>
      <c r="E1803" t="s">
        <v>6247</v>
      </c>
      <c r="F1803">
        <v>2019</v>
      </c>
      <c r="G1803" t="s">
        <v>6293</v>
      </c>
      <c r="H1803" t="s">
        <v>6294</v>
      </c>
      <c r="I1803">
        <v>15</v>
      </c>
      <c r="J1803">
        <v>3</v>
      </c>
      <c r="K1803">
        <v>9</v>
      </c>
      <c r="L1803">
        <v>1</v>
      </c>
      <c r="N1803" s="15" t="str">
        <f t="shared" si="364"/>
        <v>2019</v>
      </c>
      <c r="O1803" s="15" t="str">
        <f t="shared" si="365"/>
        <v>05</v>
      </c>
      <c r="P1803" s="15">
        <f t="shared" si="366"/>
        <v>201905</v>
      </c>
      <c r="Q1803" s="15">
        <f t="shared" si="376"/>
        <v>202010</v>
      </c>
      <c r="R1803" s="15">
        <f t="shared" si="367"/>
        <v>18</v>
      </c>
      <c r="S1803" s="15">
        <f t="shared" si="368"/>
        <v>10</v>
      </c>
      <c r="T1803" s="16">
        <f t="shared" si="369"/>
        <v>1.5</v>
      </c>
      <c r="U1803" s="16">
        <f t="shared" si="370"/>
        <v>12</v>
      </c>
      <c r="W1803" s="15">
        <f t="shared" si="371"/>
        <v>0</v>
      </c>
      <c r="X1803" s="15">
        <f t="shared" si="372"/>
        <v>0</v>
      </c>
      <c r="Y1803" s="15">
        <f t="shared" si="373"/>
        <v>0</v>
      </c>
      <c r="Z1803" s="15">
        <f t="shared" si="374"/>
        <v>0</v>
      </c>
      <c r="AA1803" s="15">
        <f t="shared" si="375"/>
        <v>0</v>
      </c>
    </row>
    <row r="1804" spans="1:27" x14ac:dyDescent="0.25">
      <c r="A1804" t="s">
        <v>12</v>
      </c>
      <c r="B1804" t="s">
        <v>2043</v>
      </c>
      <c r="C1804">
        <v>30113006497338</v>
      </c>
      <c r="D1804" t="s">
        <v>4524</v>
      </c>
      <c r="E1804" t="s">
        <v>4525</v>
      </c>
      <c r="F1804">
        <v>2017</v>
      </c>
      <c r="G1804" t="s">
        <v>4526</v>
      </c>
      <c r="H1804" t="s">
        <v>4527</v>
      </c>
      <c r="I1804">
        <v>36</v>
      </c>
      <c r="J1804">
        <v>3</v>
      </c>
      <c r="K1804">
        <v>14</v>
      </c>
      <c r="L1804">
        <v>2</v>
      </c>
      <c r="N1804" s="15" t="str">
        <f t="shared" si="364"/>
        <v>2017</v>
      </c>
      <c r="O1804" s="15" t="str">
        <f t="shared" si="365"/>
        <v>07</v>
      </c>
      <c r="P1804" s="15">
        <f t="shared" si="366"/>
        <v>201707</v>
      </c>
      <c r="Q1804" s="15">
        <f t="shared" si="376"/>
        <v>202010</v>
      </c>
      <c r="R1804" s="15">
        <f t="shared" si="367"/>
        <v>39</v>
      </c>
      <c r="S1804" s="15">
        <f t="shared" si="368"/>
        <v>16</v>
      </c>
      <c r="T1804" s="16">
        <f t="shared" si="369"/>
        <v>3.3333333333333335</v>
      </c>
      <c r="U1804" s="16">
        <f t="shared" si="370"/>
        <v>11.7</v>
      </c>
      <c r="W1804" s="15">
        <f t="shared" si="371"/>
        <v>1</v>
      </c>
      <c r="X1804" s="15">
        <f t="shared" si="372"/>
        <v>0</v>
      </c>
      <c r="Y1804" s="15">
        <f t="shared" si="373"/>
        <v>0</v>
      </c>
      <c r="Z1804" s="15">
        <f t="shared" si="374"/>
        <v>0</v>
      </c>
      <c r="AA1804" s="15">
        <f t="shared" si="375"/>
        <v>0</v>
      </c>
    </row>
    <row r="1805" spans="1:27" x14ac:dyDescent="0.25">
      <c r="A1805" t="s">
        <v>12</v>
      </c>
      <c r="B1805" t="s">
        <v>2043</v>
      </c>
      <c r="C1805">
        <v>30113005905398</v>
      </c>
      <c r="D1805" t="s">
        <v>2044</v>
      </c>
      <c r="E1805" t="s">
        <v>2045</v>
      </c>
      <c r="F1805">
        <v>2014</v>
      </c>
      <c r="G1805" t="s">
        <v>2046</v>
      </c>
      <c r="H1805" t="s">
        <v>2047</v>
      </c>
      <c r="I1805">
        <v>52</v>
      </c>
      <c r="J1805">
        <v>14</v>
      </c>
      <c r="K1805">
        <v>7</v>
      </c>
      <c r="L1805">
        <v>4</v>
      </c>
      <c r="N1805" s="15" t="str">
        <f t="shared" si="364"/>
        <v>2014</v>
      </c>
      <c r="O1805" s="15" t="str">
        <f t="shared" si="365"/>
        <v>05</v>
      </c>
      <c r="P1805" s="15">
        <f t="shared" si="366"/>
        <v>201405</v>
      </c>
      <c r="Q1805" s="15">
        <f t="shared" si="376"/>
        <v>202009</v>
      </c>
      <c r="R1805" s="15">
        <f t="shared" si="367"/>
        <v>66</v>
      </c>
      <c r="S1805" s="15">
        <f t="shared" si="368"/>
        <v>11</v>
      </c>
      <c r="T1805" s="16">
        <f t="shared" si="369"/>
        <v>6.5</v>
      </c>
      <c r="U1805" s="16">
        <f t="shared" si="370"/>
        <v>10.153846153846153</v>
      </c>
      <c r="W1805" s="15">
        <f t="shared" si="371"/>
        <v>1</v>
      </c>
      <c r="X1805" s="15">
        <f t="shared" si="372"/>
        <v>0</v>
      </c>
      <c r="Y1805" s="15">
        <f t="shared" si="373"/>
        <v>0</v>
      </c>
      <c r="Z1805" s="15">
        <f t="shared" si="374"/>
        <v>0</v>
      </c>
      <c r="AA1805" s="15">
        <f t="shared" si="375"/>
        <v>0</v>
      </c>
    </row>
    <row r="1806" spans="1:27" x14ac:dyDescent="0.25">
      <c r="A1806" t="s">
        <v>12</v>
      </c>
      <c r="B1806" t="s">
        <v>2043</v>
      </c>
      <c r="C1806">
        <v>30113005912444</v>
      </c>
      <c r="D1806" t="s">
        <v>2044</v>
      </c>
      <c r="E1806" t="s">
        <v>2045</v>
      </c>
      <c r="F1806">
        <v>2014</v>
      </c>
      <c r="G1806" t="s">
        <v>2080</v>
      </c>
      <c r="H1806" t="s">
        <v>2081</v>
      </c>
      <c r="I1806">
        <v>58</v>
      </c>
      <c r="J1806">
        <v>8</v>
      </c>
      <c r="K1806">
        <v>12</v>
      </c>
      <c r="L1806">
        <v>0</v>
      </c>
      <c r="N1806" s="15" t="str">
        <f t="shared" si="364"/>
        <v>2014</v>
      </c>
      <c r="O1806" s="15" t="str">
        <f t="shared" si="365"/>
        <v>06</v>
      </c>
      <c r="P1806" s="15">
        <f t="shared" si="366"/>
        <v>201406</v>
      </c>
      <c r="Q1806" s="15">
        <f t="shared" si="376"/>
        <v>202010</v>
      </c>
      <c r="R1806" s="15">
        <f t="shared" si="367"/>
        <v>66</v>
      </c>
      <c r="S1806" s="15">
        <f t="shared" si="368"/>
        <v>12</v>
      </c>
      <c r="T1806" s="16">
        <f t="shared" si="369"/>
        <v>6.416666666666667</v>
      </c>
      <c r="U1806" s="16">
        <f t="shared" si="370"/>
        <v>10.285714285714285</v>
      </c>
      <c r="W1806" s="15">
        <f t="shared" si="371"/>
        <v>1</v>
      </c>
      <c r="X1806" s="15">
        <f t="shared" si="372"/>
        <v>0</v>
      </c>
      <c r="Y1806" s="15">
        <f t="shared" si="373"/>
        <v>0</v>
      </c>
      <c r="Z1806" s="15">
        <f t="shared" si="374"/>
        <v>0</v>
      </c>
      <c r="AA1806" s="15">
        <f t="shared" si="375"/>
        <v>0</v>
      </c>
    </row>
    <row r="1807" spans="1:27" x14ac:dyDescent="0.25">
      <c r="A1807" t="s">
        <v>12</v>
      </c>
      <c r="B1807" t="s">
        <v>2043</v>
      </c>
      <c r="C1807">
        <v>30113006946151</v>
      </c>
      <c r="D1807" t="s">
        <v>7881</v>
      </c>
      <c r="E1807" t="s">
        <v>4525</v>
      </c>
      <c r="F1807">
        <v>2020</v>
      </c>
      <c r="G1807" t="s">
        <v>7882</v>
      </c>
      <c r="H1807" t="s">
        <v>7883</v>
      </c>
      <c r="I1807">
        <v>4</v>
      </c>
      <c r="J1807">
        <v>0</v>
      </c>
      <c r="N1807" s="15" t="str">
        <f t="shared" si="364"/>
        <v>2020</v>
      </c>
      <c r="O1807" s="15" t="str">
        <f t="shared" si="365"/>
        <v>08</v>
      </c>
      <c r="P1807" s="15">
        <f t="shared" si="366"/>
        <v>202008</v>
      </c>
      <c r="Q1807" s="15">
        <f t="shared" si="376"/>
        <v>202010</v>
      </c>
      <c r="R1807" s="15">
        <f t="shared" si="367"/>
        <v>4</v>
      </c>
      <c r="S1807" s="15">
        <f t="shared" si="368"/>
        <v>0</v>
      </c>
      <c r="T1807" s="16">
        <f t="shared" si="369"/>
        <v>0.25</v>
      </c>
      <c r="U1807" s="16">
        <f t="shared" si="370"/>
        <v>4</v>
      </c>
      <c r="W1807" s="15">
        <f t="shared" si="371"/>
        <v>0</v>
      </c>
      <c r="X1807" s="15">
        <f t="shared" si="372"/>
        <v>0</v>
      </c>
      <c r="Y1807" s="15">
        <f t="shared" si="373"/>
        <v>1</v>
      </c>
      <c r="Z1807" s="15">
        <f t="shared" si="374"/>
        <v>1</v>
      </c>
      <c r="AA1807" s="15">
        <f t="shared" si="375"/>
        <v>0</v>
      </c>
    </row>
    <row r="1808" spans="1:27" x14ac:dyDescent="0.25">
      <c r="A1808" t="s">
        <v>12</v>
      </c>
      <c r="B1808" t="s">
        <v>2043</v>
      </c>
      <c r="C1808">
        <v>30113006982156</v>
      </c>
      <c r="D1808" t="s">
        <v>7881</v>
      </c>
      <c r="E1808" t="s">
        <v>4525</v>
      </c>
      <c r="F1808">
        <v>2020</v>
      </c>
      <c r="G1808" t="s">
        <v>7937</v>
      </c>
      <c r="H1808" t="s">
        <v>7938</v>
      </c>
      <c r="I1808">
        <v>4</v>
      </c>
      <c r="J1808">
        <v>0</v>
      </c>
      <c r="N1808" s="15" t="str">
        <f t="shared" si="364"/>
        <v>2020</v>
      </c>
      <c r="O1808" s="15" t="str">
        <f t="shared" si="365"/>
        <v>09</v>
      </c>
      <c r="P1808" s="15">
        <f t="shared" si="366"/>
        <v>202009</v>
      </c>
      <c r="Q1808" s="15">
        <f t="shared" si="376"/>
        <v>202011</v>
      </c>
      <c r="R1808" s="15">
        <f t="shared" si="367"/>
        <v>4</v>
      </c>
      <c r="S1808" s="15">
        <f t="shared" si="368"/>
        <v>0</v>
      </c>
      <c r="T1808" s="16">
        <f t="shared" si="369"/>
        <v>0.16666666666666666</v>
      </c>
      <c r="U1808" s="16">
        <f t="shared" si="370"/>
        <v>4</v>
      </c>
      <c r="W1808" s="15">
        <f t="shared" si="371"/>
        <v>0</v>
      </c>
      <c r="X1808" s="15">
        <f t="shared" si="372"/>
        <v>0</v>
      </c>
      <c r="Y1808" s="15">
        <f t="shared" si="373"/>
        <v>1</v>
      </c>
      <c r="Z1808" s="15">
        <f t="shared" si="374"/>
        <v>1</v>
      </c>
      <c r="AA1808" s="15">
        <f t="shared" si="375"/>
        <v>0</v>
      </c>
    </row>
    <row r="1809" spans="1:27" x14ac:dyDescent="0.25">
      <c r="A1809" t="s">
        <v>12</v>
      </c>
      <c r="B1809" t="s">
        <v>2043</v>
      </c>
      <c r="C1809">
        <v>30113006856418</v>
      </c>
      <c r="D1809" t="s">
        <v>6861</v>
      </c>
      <c r="E1809" t="s">
        <v>4525</v>
      </c>
      <c r="F1809">
        <v>2016</v>
      </c>
      <c r="G1809" t="s">
        <v>6862</v>
      </c>
      <c r="H1809" t="s">
        <v>6863</v>
      </c>
      <c r="I1809">
        <v>4</v>
      </c>
      <c r="J1809">
        <v>0</v>
      </c>
      <c r="K1809">
        <v>1</v>
      </c>
      <c r="L1809">
        <v>0</v>
      </c>
      <c r="N1809" s="15" t="str">
        <f t="shared" si="364"/>
        <v>2019</v>
      </c>
      <c r="O1809" s="15" t="str">
        <f t="shared" si="365"/>
        <v>12</v>
      </c>
      <c r="P1809" s="15">
        <f t="shared" si="366"/>
        <v>201912</v>
      </c>
      <c r="Q1809" s="15">
        <f t="shared" si="376"/>
        <v>202010</v>
      </c>
      <c r="R1809" s="15">
        <f t="shared" si="367"/>
        <v>4</v>
      </c>
      <c r="S1809" s="15">
        <f t="shared" si="368"/>
        <v>1</v>
      </c>
      <c r="T1809" s="16">
        <f t="shared" si="369"/>
        <v>0.91666666666666663</v>
      </c>
      <c r="U1809" s="16">
        <f t="shared" si="370"/>
        <v>4</v>
      </c>
      <c r="W1809" s="15">
        <f t="shared" si="371"/>
        <v>0</v>
      </c>
      <c r="X1809" s="15">
        <f t="shared" si="372"/>
        <v>0</v>
      </c>
      <c r="Y1809" s="15">
        <f t="shared" si="373"/>
        <v>1</v>
      </c>
      <c r="Z1809" s="15">
        <f t="shared" si="374"/>
        <v>1</v>
      </c>
      <c r="AA1809" s="15">
        <f t="shared" si="375"/>
        <v>0</v>
      </c>
    </row>
    <row r="1810" spans="1:27" x14ac:dyDescent="0.25">
      <c r="A1810" t="s">
        <v>12</v>
      </c>
      <c r="B1810" t="s">
        <v>2043</v>
      </c>
      <c r="C1810">
        <v>30113006081116</v>
      </c>
      <c r="D1810" t="s">
        <v>2735</v>
      </c>
      <c r="E1810" t="s">
        <v>2045</v>
      </c>
      <c r="F1810">
        <v>2015</v>
      </c>
      <c r="G1810" t="s">
        <v>2736</v>
      </c>
      <c r="H1810" t="s">
        <v>2737</v>
      </c>
      <c r="I1810">
        <v>46</v>
      </c>
      <c r="J1810">
        <v>7</v>
      </c>
      <c r="K1810">
        <v>7</v>
      </c>
      <c r="L1810">
        <v>2</v>
      </c>
      <c r="N1810" s="15" t="str">
        <f t="shared" si="364"/>
        <v>2015</v>
      </c>
      <c r="O1810" s="15" t="str">
        <f t="shared" si="365"/>
        <v>05</v>
      </c>
      <c r="P1810" s="15">
        <f t="shared" si="366"/>
        <v>201505</v>
      </c>
      <c r="Q1810" s="15">
        <f t="shared" si="376"/>
        <v>202010</v>
      </c>
      <c r="R1810" s="15">
        <f t="shared" si="367"/>
        <v>53</v>
      </c>
      <c r="S1810" s="15">
        <f t="shared" si="368"/>
        <v>9</v>
      </c>
      <c r="T1810" s="16">
        <f t="shared" si="369"/>
        <v>5.5</v>
      </c>
      <c r="U1810" s="16">
        <f t="shared" si="370"/>
        <v>9.6363636363636367</v>
      </c>
      <c r="W1810" s="15">
        <f t="shared" si="371"/>
        <v>1</v>
      </c>
      <c r="X1810" s="15">
        <f t="shared" si="372"/>
        <v>0</v>
      </c>
      <c r="Y1810" s="15">
        <f t="shared" si="373"/>
        <v>0</v>
      </c>
      <c r="Z1810" s="15">
        <f t="shared" si="374"/>
        <v>0</v>
      </c>
      <c r="AA1810" s="15">
        <f t="shared" si="375"/>
        <v>0</v>
      </c>
    </row>
    <row r="1811" spans="1:27" x14ac:dyDescent="0.25">
      <c r="A1811" t="s">
        <v>12</v>
      </c>
      <c r="B1811" t="s">
        <v>2043</v>
      </c>
      <c r="C1811">
        <v>30113006271238</v>
      </c>
      <c r="D1811" t="s">
        <v>2735</v>
      </c>
      <c r="E1811" t="s">
        <v>2045</v>
      </c>
      <c r="F1811">
        <v>2015</v>
      </c>
      <c r="G1811" t="s">
        <v>3232</v>
      </c>
      <c r="H1811" t="s">
        <v>3233</v>
      </c>
      <c r="I1811">
        <v>45</v>
      </c>
      <c r="J1811">
        <v>4</v>
      </c>
      <c r="K1811">
        <v>10</v>
      </c>
      <c r="L1811">
        <v>0</v>
      </c>
      <c r="N1811" s="15" t="str">
        <f t="shared" si="364"/>
        <v>2016</v>
      </c>
      <c r="O1811" s="15" t="str">
        <f t="shared" si="365"/>
        <v>02</v>
      </c>
      <c r="P1811" s="15">
        <f t="shared" si="366"/>
        <v>201602</v>
      </c>
      <c r="Q1811" s="15">
        <f t="shared" si="376"/>
        <v>202009</v>
      </c>
      <c r="R1811" s="15">
        <f t="shared" si="367"/>
        <v>49</v>
      </c>
      <c r="S1811" s="15">
        <f t="shared" si="368"/>
        <v>10</v>
      </c>
      <c r="T1811" s="16">
        <f t="shared" si="369"/>
        <v>4.75</v>
      </c>
      <c r="U1811" s="16">
        <f t="shared" si="370"/>
        <v>10.315789473684211</v>
      </c>
      <c r="W1811" s="15">
        <f t="shared" si="371"/>
        <v>1</v>
      </c>
      <c r="X1811" s="15">
        <f t="shared" si="372"/>
        <v>0</v>
      </c>
      <c r="Y1811" s="15">
        <f t="shared" si="373"/>
        <v>0</v>
      </c>
      <c r="Z1811" s="15">
        <f t="shared" si="374"/>
        <v>0</v>
      </c>
      <c r="AA1811" s="15">
        <f t="shared" si="375"/>
        <v>0</v>
      </c>
    </row>
    <row r="1812" spans="1:27" x14ac:dyDescent="0.25">
      <c r="A1812" t="s">
        <v>12</v>
      </c>
      <c r="B1812" t="s">
        <v>550</v>
      </c>
      <c r="C1812">
        <v>30113006775469</v>
      </c>
      <c r="D1812" t="s">
        <v>6608</v>
      </c>
      <c r="E1812" t="s">
        <v>6425</v>
      </c>
      <c r="F1812">
        <v>2019</v>
      </c>
      <c r="G1812" t="s">
        <v>6609</v>
      </c>
      <c r="H1812" t="s">
        <v>6610</v>
      </c>
      <c r="I1812">
        <v>13</v>
      </c>
      <c r="J1812">
        <v>0</v>
      </c>
      <c r="K1812">
        <v>8</v>
      </c>
      <c r="L1812">
        <v>0</v>
      </c>
      <c r="N1812" s="15" t="str">
        <f t="shared" si="364"/>
        <v>2019</v>
      </c>
      <c r="O1812" s="15" t="str">
        <f t="shared" si="365"/>
        <v>07</v>
      </c>
      <c r="P1812" s="15">
        <f t="shared" si="366"/>
        <v>201907</v>
      </c>
      <c r="Q1812" s="15">
        <f t="shared" si="376"/>
        <v>202010</v>
      </c>
      <c r="R1812" s="15">
        <f t="shared" si="367"/>
        <v>13</v>
      </c>
      <c r="S1812" s="15">
        <f t="shared" si="368"/>
        <v>8</v>
      </c>
      <c r="T1812" s="16">
        <f t="shared" si="369"/>
        <v>1.3333333333333333</v>
      </c>
      <c r="U1812" s="16">
        <f t="shared" si="370"/>
        <v>9.75</v>
      </c>
      <c r="W1812" s="15">
        <f t="shared" si="371"/>
        <v>0</v>
      </c>
      <c r="X1812" s="15">
        <f t="shared" si="372"/>
        <v>0</v>
      </c>
      <c r="Y1812" s="15">
        <f t="shared" si="373"/>
        <v>0</v>
      </c>
      <c r="Z1812" s="15">
        <f t="shared" si="374"/>
        <v>0</v>
      </c>
      <c r="AA1812" s="15">
        <f t="shared" si="375"/>
        <v>0</v>
      </c>
    </row>
    <row r="1813" spans="1:27" x14ac:dyDescent="0.25">
      <c r="A1813" t="s">
        <v>12</v>
      </c>
      <c r="B1813" t="s">
        <v>550</v>
      </c>
      <c r="C1813">
        <v>30113006586270</v>
      </c>
      <c r="D1813" t="s">
        <v>4814</v>
      </c>
      <c r="E1813" t="s">
        <v>4815</v>
      </c>
      <c r="F1813">
        <v>2017</v>
      </c>
      <c r="G1813" t="s">
        <v>4816</v>
      </c>
      <c r="H1813" t="s">
        <v>4817</v>
      </c>
      <c r="I1813">
        <v>33</v>
      </c>
      <c r="J1813">
        <v>12</v>
      </c>
      <c r="K1813">
        <v>11</v>
      </c>
      <c r="L1813">
        <v>4</v>
      </c>
      <c r="N1813" s="15" t="str">
        <f t="shared" si="364"/>
        <v>2017</v>
      </c>
      <c r="O1813" s="15" t="str">
        <f t="shared" si="365"/>
        <v>12</v>
      </c>
      <c r="P1813" s="15">
        <f t="shared" si="366"/>
        <v>201712</v>
      </c>
      <c r="Q1813" s="15">
        <f t="shared" si="376"/>
        <v>202010</v>
      </c>
      <c r="R1813" s="15">
        <f t="shared" si="367"/>
        <v>45</v>
      </c>
      <c r="S1813" s="15">
        <f t="shared" si="368"/>
        <v>15</v>
      </c>
      <c r="T1813" s="16">
        <f t="shared" si="369"/>
        <v>2.9166666666666665</v>
      </c>
      <c r="U1813" s="16">
        <f t="shared" si="370"/>
        <v>15.428571428571429</v>
      </c>
      <c r="W1813" s="15">
        <f t="shared" si="371"/>
        <v>1</v>
      </c>
      <c r="X1813" s="15">
        <f t="shared" si="372"/>
        <v>0</v>
      </c>
      <c r="Y1813" s="15">
        <f t="shared" si="373"/>
        <v>0</v>
      </c>
      <c r="Z1813" s="15">
        <f t="shared" si="374"/>
        <v>0</v>
      </c>
      <c r="AA1813" s="15">
        <f t="shared" si="375"/>
        <v>0</v>
      </c>
    </row>
    <row r="1814" spans="1:27" x14ac:dyDescent="0.25">
      <c r="A1814" t="s">
        <v>12</v>
      </c>
      <c r="B1814" t="s">
        <v>550</v>
      </c>
      <c r="C1814">
        <v>30113006629708</v>
      </c>
      <c r="D1814" t="s">
        <v>5280</v>
      </c>
      <c r="E1814" t="s">
        <v>2160</v>
      </c>
      <c r="F1814">
        <v>2018</v>
      </c>
      <c r="G1814" t="s">
        <v>5281</v>
      </c>
      <c r="H1814" t="s">
        <v>5282</v>
      </c>
      <c r="I1814">
        <v>15</v>
      </c>
      <c r="J1814">
        <v>7</v>
      </c>
      <c r="K1814">
        <v>8</v>
      </c>
      <c r="L1814">
        <v>3</v>
      </c>
      <c r="N1814" s="15" t="str">
        <f t="shared" si="364"/>
        <v>2018</v>
      </c>
      <c r="O1814" s="15" t="str">
        <f t="shared" si="365"/>
        <v>06</v>
      </c>
      <c r="P1814" s="15">
        <f t="shared" si="366"/>
        <v>201806</v>
      </c>
      <c r="Q1814" s="15">
        <f t="shared" si="376"/>
        <v>202010</v>
      </c>
      <c r="R1814" s="15">
        <f t="shared" si="367"/>
        <v>22</v>
      </c>
      <c r="S1814" s="15">
        <f t="shared" si="368"/>
        <v>11</v>
      </c>
      <c r="T1814" s="16">
        <f t="shared" si="369"/>
        <v>2.4166666666666665</v>
      </c>
      <c r="U1814" s="16">
        <f t="shared" si="370"/>
        <v>9.1034482758620694</v>
      </c>
      <c r="W1814" s="15">
        <f t="shared" si="371"/>
        <v>1</v>
      </c>
      <c r="X1814" s="15">
        <f t="shared" si="372"/>
        <v>0</v>
      </c>
      <c r="Y1814" s="15">
        <f t="shared" si="373"/>
        <v>0</v>
      </c>
      <c r="Z1814" s="15">
        <f t="shared" si="374"/>
        <v>0</v>
      </c>
      <c r="AA1814" s="15">
        <f t="shared" si="375"/>
        <v>0</v>
      </c>
    </row>
    <row r="1815" spans="1:27" x14ac:dyDescent="0.25">
      <c r="A1815" t="s">
        <v>12</v>
      </c>
      <c r="B1815" t="s">
        <v>550</v>
      </c>
      <c r="C1815">
        <v>30113006769884</v>
      </c>
      <c r="D1815" t="s">
        <v>6424</v>
      </c>
      <c r="E1815" t="s">
        <v>6425</v>
      </c>
      <c r="F1815">
        <v>2019</v>
      </c>
      <c r="G1815" t="s">
        <v>6426</v>
      </c>
      <c r="H1815" t="s">
        <v>6427</v>
      </c>
      <c r="I1815">
        <v>15</v>
      </c>
      <c r="J1815">
        <v>3</v>
      </c>
      <c r="K1815">
        <v>9</v>
      </c>
      <c r="L1815">
        <v>2</v>
      </c>
      <c r="N1815" s="15" t="str">
        <f t="shared" si="364"/>
        <v>2019</v>
      </c>
      <c r="O1815" s="15" t="str">
        <f t="shared" si="365"/>
        <v>06</v>
      </c>
      <c r="P1815" s="15">
        <f t="shared" si="366"/>
        <v>201906</v>
      </c>
      <c r="Q1815" s="15">
        <f t="shared" si="376"/>
        <v>202010</v>
      </c>
      <c r="R1815" s="15">
        <f t="shared" si="367"/>
        <v>18</v>
      </c>
      <c r="S1815" s="15">
        <f t="shared" si="368"/>
        <v>11</v>
      </c>
      <c r="T1815" s="16">
        <f t="shared" si="369"/>
        <v>1.4166666666666667</v>
      </c>
      <c r="U1815" s="16">
        <f t="shared" si="370"/>
        <v>12.705882352941176</v>
      </c>
      <c r="W1815" s="15">
        <f t="shared" si="371"/>
        <v>0</v>
      </c>
      <c r="X1815" s="15">
        <f t="shared" si="372"/>
        <v>0</v>
      </c>
      <c r="Y1815" s="15">
        <f t="shared" si="373"/>
        <v>0</v>
      </c>
      <c r="Z1815" s="15">
        <f t="shared" si="374"/>
        <v>0</v>
      </c>
      <c r="AA1815" s="15">
        <f t="shared" si="375"/>
        <v>0</v>
      </c>
    </row>
    <row r="1816" spans="1:27" x14ac:dyDescent="0.25">
      <c r="A1816" t="s">
        <v>12</v>
      </c>
      <c r="B1816" t="s">
        <v>550</v>
      </c>
      <c r="C1816">
        <v>30113006722511</v>
      </c>
      <c r="D1816" t="s">
        <v>5925</v>
      </c>
      <c r="E1816" t="s">
        <v>5926</v>
      </c>
      <c r="F1816">
        <v>2018</v>
      </c>
      <c r="G1816" t="s">
        <v>5927</v>
      </c>
      <c r="H1816" t="s">
        <v>5928</v>
      </c>
      <c r="I1816">
        <v>7</v>
      </c>
      <c r="J1816">
        <v>2</v>
      </c>
      <c r="K1816">
        <v>4</v>
      </c>
      <c r="L1816">
        <v>1</v>
      </c>
      <c r="N1816" s="15" t="str">
        <f t="shared" si="364"/>
        <v>2019</v>
      </c>
      <c r="O1816" s="15" t="str">
        <f t="shared" si="365"/>
        <v>01</v>
      </c>
      <c r="P1816" s="15">
        <f t="shared" si="366"/>
        <v>201901</v>
      </c>
      <c r="Q1816" s="15">
        <f t="shared" si="376"/>
        <v>202010</v>
      </c>
      <c r="R1816" s="15">
        <f t="shared" si="367"/>
        <v>9</v>
      </c>
      <c r="S1816" s="15">
        <f t="shared" si="368"/>
        <v>5</v>
      </c>
      <c r="T1816" s="16">
        <f t="shared" si="369"/>
        <v>1.8333333333333333</v>
      </c>
      <c r="U1816" s="16">
        <f t="shared" si="370"/>
        <v>4.9090909090909092</v>
      </c>
      <c r="W1816" s="15">
        <f t="shared" si="371"/>
        <v>0</v>
      </c>
      <c r="X1816" s="15">
        <f t="shared" si="372"/>
        <v>0</v>
      </c>
      <c r="Y1816" s="15">
        <f t="shared" si="373"/>
        <v>1</v>
      </c>
      <c r="Z1816" s="15">
        <f t="shared" si="374"/>
        <v>1</v>
      </c>
      <c r="AA1816" s="15">
        <f t="shared" si="375"/>
        <v>0</v>
      </c>
    </row>
    <row r="1817" spans="1:27" x14ac:dyDescent="0.25">
      <c r="A1817" t="s">
        <v>12</v>
      </c>
      <c r="B1817" t="s">
        <v>550</v>
      </c>
      <c r="C1817">
        <v>30113006231679</v>
      </c>
      <c r="D1817" t="s">
        <v>2918</v>
      </c>
      <c r="E1817" t="s">
        <v>2160</v>
      </c>
      <c r="F1817">
        <v>2014</v>
      </c>
      <c r="G1817" t="s">
        <v>2919</v>
      </c>
      <c r="H1817" t="s">
        <v>2920</v>
      </c>
      <c r="I1817">
        <v>34</v>
      </c>
      <c r="J1817">
        <v>16</v>
      </c>
      <c r="K1817">
        <v>7</v>
      </c>
      <c r="L1817">
        <v>4</v>
      </c>
      <c r="N1817" s="15" t="str">
        <f t="shared" si="364"/>
        <v>2015</v>
      </c>
      <c r="O1817" s="15" t="str">
        <f t="shared" si="365"/>
        <v>10</v>
      </c>
      <c r="P1817" s="15">
        <f t="shared" si="366"/>
        <v>201510</v>
      </c>
      <c r="Q1817" s="15">
        <f t="shared" si="376"/>
        <v>202010</v>
      </c>
      <c r="R1817" s="15">
        <f t="shared" si="367"/>
        <v>50</v>
      </c>
      <c r="S1817" s="15">
        <f t="shared" si="368"/>
        <v>11</v>
      </c>
      <c r="T1817" s="16">
        <f t="shared" si="369"/>
        <v>5.083333333333333</v>
      </c>
      <c r="U1817" s="16">
        <f t="shared" si="370"/>
        <v>9.8360655737704921</v>
      </c>
      <c r="W1817" s="15">
        <f t="shared" si="371"/>
        <v>1</v>
      </c>
      <c r="X1817" s="15">
        <f t="shared" si="372"/>
        <v>0</v>
      </c>
      <c r="Y1817" s="15">
        <f t="shared" si="373"/>
        <v>0</v>
      </c>
      <c r="Z1817" s="15">
        <f t="shared" si="374"/>
        <v>0</v>
      </c>
      <c r="AA1817" s="15">
        <f t="shared" si="375"/>
        <v>0</v>
      </c>
    </row>
    <row r="1818" spans="1:27" x14ac:dyDescent="0.25">
      <c r="A1818" t="s">
        <v>12</v>
      </c>
      <c r="B1818" t="s">
        <v>550</v>
      </c>
      <c r="C1818">
        <v>30113006269067</v>
      </c>
      <c r="D1818" t="s">
        <v>2451</v>
      </c>
      <c r="E1818" t="s">
        <v>2160</v>
      </c>
      <c r="F1818">
        <v>2014</v>
      </c>
      <c r="G1818" t="s">
        <v>3211</v>
      </c>
      <c r="H1818" t="s">
        <v>3212</v>
      </c>
      <c r="I1818">
        <v>30</v>
      </c>
      <c r="J1818">
        <v>11</v>
      </c>
      <c r="K1818">
        <v>7</v>
      </c>
      <c r="L1818">
        <v>3</v>
      </c>
      <c r="N1818" s="15" t="str">
        <f t="shared" si="364"/>
        <v>2015</v>
      </c>
      <c r="O1818" s="15" t="str">
        <f t="shared" si="365"/>
        <v>12</v>
      </c>
      <c r="P1818" s="15">
        <f t="shared" si="366"/>
        <v>201512</v>
      </c>
      <c r="Q1818" s="15">
        <f t="shared" si="376"/>
        <v>202010</v>
      </c>
      <c r="R1818" s="15">
        <f t="shared" si="367"/>
        <v>41</v>
      </c>
      <c r="S1818" s="15">
        <f t="shared" si="368"/>
        <v>10</v>
      </c>
      <c r="T1818" s="16">
        <f t="shared" si="369"/>
        <v>4.916666666666667</v>
      </c>
      <c r="U1818" s="16">
        <f t="shared" si="370"/>
        <v>8.3389830508474567</v>
      </c>
      <c r="W1818" s="15">
        <f t="shared" si="371"/>
        <v>1</v>
      </c>
      <c r="X1818" s="15">
        <f t="shared" si="372"/>
        <v>0</v>
      </c>
      <c r="Y1818" s="15">
        <f t="shared" si="373"/>
        <v>0</v>
      </c>
      <c r="Z1818" s="15">
        <f t="shared" si="374"/>
        <v>0</v>
      </c>
      <c r="AA1818" s="15">
        <f t="shared" si="375"/>
        <v>0</v>
      </c>
    </row>
    <row r="1819" spans="1:27" x14ac:dyDescent="0.25">
      <c r="A1819" t="s">
        <v>12</v>
      </c>
      <c r="B1819" t="s">
        <v>550</v>
      </c>
      <c r="C1819">
        <v>30113006748029</v>
      </c>
      <c r="D1819" t="s">
        <v>6269</v>
      </c>
      <c r="E1819" t="s">
        <v>6270</v>
      </c>
      <c r="F1819">
        <v>2019</v>
      </c>
      <c r="G1819" t="s">
        <v>6271</v>
      </c>
      <c r="H1819" t="s">
        <v>6272</v>
      </c>
      <c r="I1819">
        <v>13</v>
      </c>
      <c r="J1819">
        <v>1</v>
      </c>
      <c r="K1819">
        <v>10</v>
      </c>
      <c r="L1819">
        <v>1</v>
      </c>
      <c r="N1819" s="15" t="str">
        <f t="shared" si="364"/>
        <v>2019</v>
      </c>
      <c r="O1819" s="15" t="str">
        <f t="shared" si="365"/>
        <v>05</v>
      </c>
      <c r="P1819" s="15">
        <f t="shared" si="366"/>
        <v>201905</v>
      </c>
      <c r="Q1819" s="15">
        <f t="shared" si="376"/>
        <v>202010</v>
      </c>
      <c r="R1819" s="15">
        <f t="shared" si="367"/>
        <v>14</v>
      </c>
      <c r="S1819" s="15">
        <f t="shared" si="368"/>
        <v>11</v>
      </c>
      <c r="T1819" s="16">
        <f t="shared" si="369"/>
        <v>1.5</v>
      </c>
      <c r="U1819" s="16">
        <f t="shared" si="370"/>
        <v>9.3333333333333339</v>
      </c>
      <c r="W1819" s="15">
        <f t="shared" si="371"/>
        <v>0</v>
      </c>
      <c r="X1819" s="15">
        <f t="shared" si="372"/>
        <v>0</v>
      </c>
      <c r="Y1819" s="15">
        <f t="shared" si="373"/>
        <v>0</v>
      </c>
      <c r="Z1819" s="15">
        <f t="shared" si="374"/>
        <v>0</v>
      </c>
      <c r="AA1819" s="15">
        <f t="shared" si="375"/>
        <v>0</v>
      </c>
    </row>
    <row r="1820" spans="1:27" x14ac:dyDescent="0.25">
      <c r="A1820" t="s">
        <v>12</v>
      </c>
      <c r="B1820" t="s">
        <v>550</v>
      </c>
      <c r="C1820">
        <v>30113006846690</v>
      </c>
      <c r="D1820" t="s">
        <v>6979</v>
      </c>
      <c r="E1820" t="s">
        <v>6740</v>
      </c>
      <c r="F1820">
        <v>2019</v>
      </c>
      <c r="G1820" t="s">
        <v>6980</v>
      </c>
      <c r="H1820" t="s">
        <v>6981</v>
      </c>
      <c r="I1820">
        <v>8</v>
      </c>
      <c r="J1820">
        <v>0</v>
      </c>
      <c r="K1820">
        <v>2</v>
      </c>
      <c r="L1820">
        <v>0</v>
      </c>
      <c r="N1820" s="15" t="str">
        <f t="shared" si="364"/>
        <v>2019</v>
      </c>
      <c r="O1820" s="15" t="str">
        <f t="shared" si="365"/>
        <v>11</v>
      </c>
      <c r="P1820" s="15">
        <f t="shared" si="366"/>
        <v>201911</v>
      </c>
      <c r="Q1820" s="15">
        <f t="shared" si="376"/>
        <v>202010</v>
      </c>
      <c r="R1820" s="15">
        <f t="shared" si="367"/>
        <v>8</v>
      </c>
      <c r="S1820" s="15">
        <f t="shared" si="368"/>
        <v>2</v>
      </c>
      <c r="T1820" s="16">
        <f t="shared" si="369"/>
        <v>1</v>
      </c>
      <c r="U1820" s="16">
        <f t="shared" si="370"/>
        <v>8</v>
      </c>
      <c r="W1820" s="15">
        <f t="shared" si="371"/>
        <v>0</v>
      </c>
      <c r="X1820" s="15">
        <f t="shared" si="372"/>
        <v>0</v>
      </c>
      <c r="Y1820" s="15">
        <f t="shared" si="373"/>
        <v>0</v>
      </c>
      <c r="Z1820" s="15">
        <f t="shared" si="374"/>
        <v>1</v>
      </c>
      <c r="AA1820" s="15">
        <f t="shared" si="375"/>
        <v>0</v>
      </c>
    </row>
    <row r="1821" spans="1:27" x14ac:dyDescent="0.25">
      <c r="A1821" t="s">
        <v>12</v>
      </c>
      <c r="B1821" t="s">
        <v>550</v>
      </c>
      <c r="C1821">
        <v>30113006834894</v>
      </c>
      <c r="D1821" t="s">
        <v>7326</v>
      </c>
      <c r="E1821" t="s">
        <v>6740</v>
      </c>
      <c r="F1821">
        <v>2020</v>
      </c>
      <c r="G1821" t="s">
        <v>7327</v>
      </c>
      <c r="H1821" t="s">
        <v>7328</v>
      </c>
      <c r="I1821">
        <v>4</v>
      </c>
      <c r="J1821">
        <v>0</v>
      </c>
      <c r="N1821" s="15" t="str">
        <f t="shared" si="364"/>
        <v>2020</v>
      </c>
      <c r="O1821" s="15" t="str">
        <f t="shared" si="365"/>
        <v>03</v>
      </c>
      <c r="P1821" s="15">
        <f t="shared" si="366"/>
        <v>202003</v>
      </c>
      <c r="Q1821" s="15">
        <f t="shared" si="376"/>
        <v>202010</v>
      </c>
      <c r="R1821" s="15">
        <f t="shared" si="367"/>
        <v>4</v>
      </c>
      <c r="S1821" s="15">
        <f t="shared" si="368"/>
        <v>0</v>
      </c>
      <c r="T1821" s="16">
        <f t="shared" si="369"/>
        <v>0.66666666666666663</v>
      </c>
      <c r="U1821" s="16">
        <f t="shared" si="370"/>
        <v>4</v>
      </c>
      <c r="W1821" s="15">
        <f t="shared" si="371"/>
        <v>0</v>
      </c>
      <c r="X1821" s="15">
        <f t="shared" si="372"/>
        <v>0</v>
      </c>
      <c r="Y1821" s="15">
        <f t="shared" si="373"/>
        <v>1</v>
      </c>
      <c r="Z1821" s="15">
        <f t="shared" si="374"/>
        <v>1</v>
      </c>
      <c r="AA1821" s="15">
        <f t="shared" si="375"/>
        <v>0</v>
      </c>
    </row>
    <row r="1822" spans="1:27" x14ac:dyDescent="0.25">
      <c r="A1822" t="s">
        <v>12</v>
      </c>
      <c r="B1822" t="s">
        <v>550</v>
      </c>
      <c r="C1822">
        <v>30113006271063</v>
      </c>
      <c r="D1822" t="s">
        <v>3229</v>
      </c>
      <c r="F1822">
        <v>2015</v>
      </c>
      <c r="G1822" t="s">
        <v>3230</v>
      </c>
      <c r="H1822" t="s">
        <v>3231</v>
      </c>
      <c r="I1822">
        <v>39</v>
      </c>
      <c r="J1822">
        <v>18</v>
      </c>
      <c r="K1822">
        <v>8</v>
      </c>
      <c r="L1822">
        <v>10</v>
      </c>
      <c r="N1822" s="15" t="str">
        <f t="shared" si="364"/>
        <v>2016</v>
      </c>
      <c r="O1822" s="15" t="str">
        <f t="shared" si="365"/>
        <v>04</v>
      </c>
      <c r="P1822" s="15">
        <f t="shared" si="366"/>
        <v>201604</v>
      </c>
      <c r="Q1822" s="15">
        <f t="shared" si="376"/>
        <v>202010</v>
      </c>
      <c r="R1822" s="15">
        <f t="shared" si="367"/>
        <v>57</v>
      </c>
      <c r="S1822" s="15">
        <f t="shared" si="368"/>
        <v>18</v>
      </c>
      <c r="T1822" s="16">
        <f t="shared" si="369"/>
        <v>4.583333333333333</v>
      </c>
      <c r="U1822" s="16">
        <f t="shared" si="370"/>
        <v>12.436363636363637</v>
      </c>
      <c r="W1822" s="15">
        <f t="shared" si="371"/>
        <v>1</v>
      </c>
      <c r="X1822" s="15">
        <f t="shared" si="372"/>
        <v>0</v>
      </c>
      <c r="Y1822" s="15">
        <f t="shared" si="373"/>
        <v>0</v>
      </c>
      <c r="Z1822" s="15">
        <f t="shared" si="374"/>
        <v>0</v>
      </c>
      <c r="AA1822" s="15">
        <f t="shared" si="375"/>
        <v>0</v>
      </c>
    </row>
    <row r="1823" spans="1:27" x14ac:dyDescent="0.25">
      <c r="A1823" t="s">
        <v>12</v>
      </c>
      <c r="B1823" t="s">
        <v>550</v>
      </c>
      <c r="C1823">
        <v>30113006831932</v>
      </c>
      <c r="D1823" t="s">
        <v>7179</v>
      </c>
      <c r="E1823" t="s">
        <v>7180</v>
      </c>
      <c r="F1823">
        <v>2020</v>
      </c>
      <c r="G1823" t="s">
        <v>7181</v>
      </c>
      <c r="H1823" t="s">
        <v>7182</v>
      </c>
      <c r="I1823">
        <v>8</v>
      </c>
      <c r="J1823">
        <v>2</v>
      </c>
      <c r="N1823" s="15" t="str">
        <f t="shared" si="364"/>
        <v>2020</v>
      </c>
      <c r="O1823" s="15" t="str">
        <f t="shared" si="365"/>
        <v>03</v>
      </c>
      <c r="P1823" s="15">
        <f t="shared" si="366"/>
        <v>202003</v>
      </c>
      <c r="Q1823" s="15">
        <f t="shared" si="376"/>
        <v>202010</v>
      </c>
      <c r="R1823" s="15">
        <f t="shared" si="367"/>
        <v>10</v>
      </c>
      <c r="S1823" s="15">
        <f t="shared" si="368"/>
        <v>0</v>
      </c>
      <c r="T1823" s="16">
        <f t="shared" si="369"/>
        <v>0.66666666666666663</v>
      </c>
      <c r="U1823" s="16">
        <f t="shared" si="370"/>
        <v>10</v>
      </c>
      <c r="W1823" s="15">
        <f t="shared" si="371"/>
        <v>0</v>
      </c>
      <c r="X1823" s="15">
        <f t="shared" si="372"/>
        <v>0</v>
      </c>
      <c r="Y1823" s="15">
        <f t="shared" si="373"/>
        <v>0</v>
      </c>
      <c r="Z1823" s="15">
        <f t="shared" si="374"/>
        <v>1</v>
      </c>
      <c r="AA1823" s="15">
        <f t="shared" si="375"/>
        <v>0</v>
      </c>
    </row>
    <row r="1824" spans="1:27" x14ac:dyDescent="0.25">
      <c r="A1824" t="s">
        <v>12</v>
      </c>
      <c r="B1824" t="s">
        <v>550</v>
      </c>
      <c r="C1824">
        <v>30113006869288</v>
      </c>
      <c r="D1824" t="s">
        <v>7185</v>
      </c>
      <c r="E1824" t="s">
        <v>7186</v>
      </c>
      <c r="F1824">
        <v>2019</v>
      </c>
      <c r="G1824" t="s">
        <v>7187</v>
      </c>
      <c r="H1824" t="s">
        <v>7188</v>
      </c>
      <c r="I1824">
        <v>4</v>
      </c>
      <c r="J1824">
        <v>0</v>
      </c>
      <c r="N1824" s="15" t="str">
        <f t="shared" si="364"/>
        <v>2020</v>
      </c>
      <c r="O1824" s="15" t="str">
        <f t="shared" si="365"/>
        <v>02</v>
      </c>
      <c r="P1824" s="15">
        <f t="shared" si="366"/>
        <v>202002</v>
      </c>
      <c r="Q1824" s="15">
        <f t="shared" si="376"/>
        <v>202008</v>
      </c>
      <c r="R1824" s="15">
        <f t="shared" si="367"/>
        <v>4</v>
      </c>
      <c r="S1824" s="15">
        <f t="shared" si="368"/>
        <v>0</v>
      </c>
      <c r="T1824" s="16">
        <f t="shared" si="369"/>
        <v>0.75</v>
      </c>
      <c r="U1824" s="16">
        <f t="shared" si="370"/>
        <v>4</v>
      </c>
      <c r="W1824" s="15">
        <f t="shared" si="371"/>
        <v>0</v>
      </c>
      <c r="X1824" s="15">
        <f t="shared" si="372"/>
        <v>0</v>
      </c>
      <c r="Y1824" s="15">
        <f t="shared" si="373"/>
        <v>1</v>
      </c>
      <c r="Z1824" s="15">
        <f t="shared" si="374"/>
        <v>1</v>
      </c>
      <c r="AA1824" s="15">
        <f t="shared" si="375"/>
        <v>0</v>
      </c>
    </row>
    <row r="1825" spans="1:27" x14ac:dyDescent="0.25">
      <c r="A1825" t="s">
        <v>12</v>
      </c>
      <c r="B1825" t="s">
        <v>550</v>
      </c>
      <c r="C1825">
        <v>30113005620898</v>
      </c>
      <c r="D1825" t="s">
        <v>1403</v>
      </c>
      <c r="E1825" t="s">
        <v>1404</v>
      </c>
      <c r="F1825">
        <v>2013</v>
      </c>
      <c r="G1825" t="s">
        <v>1405</v>
      </c>
      <c r="H1825" t="s">
        <v>1406</v>
      </c>
      <c r="I1825">
        <v>57</v>
      </c>
      <c r="J1825">
        <v>26</v>
      </c>
      <c r="K1825">
        <v>2</v>
      </c>
      <c r="L1825">
        <v>6</v>
      </c>
      <c r="N1825" s="15" t="str">
        <f t="shared" si="364"/>
        <v>2013</v>
      </c>
      <c r="O1825" s="15" t="str">
        <f t="shared" si="365"/>
        <v>02</v>
      </c>
      <c r="P1825" s="15">
        <f t="shared" si="366"/>
        <v>201302</v>
      </c>
      <c r="Q1825" s="15">
        <f t="shared" si="376"/>
        <v>202010</v>
      </c>
      <c r="R1825" s="15">
        <f t="shared" si="367"/>
        <v>83</v>
      </c>
      <c r="S1825" s="15">
        <f t="shared" si="368"/>
        <v>8</v>
      </c>
      <c r="T1825" s="16">
        <f t="shared" si="369"/>
        <v>7.75</v>
      </c>
      <c r="U1825" s="16">
        <f t="shared" si="370"/>
        <v>10.709677419354838</v>
      </c>
      <c r="W1825" s="15">
        <f t="shared" si="371"/>
        <v>1</v>
      </c>
      <c r="X1825" s="15">
        <f t="shared" si="372"/>
        <v>0</v>
      </c>
      <c r="Y1825" s="15">
        <f t="shared" si="373"/>
        <v>0</v>
      </c>
      <c r="Z1825" s="15">
        <f t="shared" si="374"/>
        <v>0</v>
      </c>
      <c r="AA1825" s="15">
        <f t="shared" si="375"/>
        <v>0</v>
      </c>
    </row>
    <row r="1826" spans="1:27" x14ac:dyDescent="0.25">
      <c r="A1826" t="s">
        <v>12</v>
      </c>
      <c r="B1826" t="s">
        <v>550</v>
      </c>
      <c r="C1826">
        <v>30113006904820</v>
      </c>
      <c r="D1826" t="s">
        <v>7656</v>
      </c>
      <c r="E1826" t="s">
        <v>7657</v>
      </c>
      <c r="F1826">
        <v>2020</v>
      </c>
      <c r="G1826" t="s">
        <v>7658</v>
      </c>
      <c r="H1826" t="s">
        <v>7659</v>
      </c>
      <c r="I1826">
        <v>3</v>
      </c>
      <c r="J1826">
        <v>0</v>
      </c>
      <c r="N1826" s="15" t="str">
        <f t="shared" si="364"/>
        <v>2020</v>
      </c>
      <c r="O1826" s="15" t="str">
        <f t="shared" si="365"/>
        <v>06</v>
      </c>
      <c r="P1826" s="15">
        <f t="shared" si="366"/>
        <v>202006</v>
      </c>
      <c r="Q1826" s="15">
        <f t="shared" si="376"/>
        <v>202010</v>
      </c>
      <c r="R1826" s="15">
        <f t="shared" si="367"/>
        <v>3</v>
      </c>
      <c r="S1826" s="15">
        <f t="shared" si="368"/>
        <v>0</v>
      </c>
      <c r="T1826" s="16">
        <f t="shared" si="369"/>
        <v>0.41666666666666669</v>
      </c>
      <c r="U1826" s="16">
        <f t="shared" si="370"/>
        <v>3</v>
      </c>
      <c r="W1826" s="15">
        <f t="shared" si="371"/>
        <v>0</v>
      </c>
      <c r="X1826" s="15">
        <f t="shared" si="372"/>
        <v>0</v>
      </c>
      <c r="Y1826" s="15">
        <f t="shared" si="373"/>
        <v>1</v>
      </c>
      <c r="Z1826" s="15">
        <f t="shared" si="374"/>
        <v>1</v>
      </c>
      <c r="AA1826" s="15">
        <f t="shared" si="375"/>
        <v>0</v>
      </c>
    </row>
    <row r="1827" spans="1:27" x14ac:dyDescent="0.25">
      <c r="A1827" t="s">
        <v>12</v>
      </c>
      <c r="B1827" t="s">
        <v>550</v>
      </c>
      <c r="C1827">
        <v>30113006963198</v>
      </c>
      <c r="D1827" t="s">
        <v>7946</v>
      </c>
      <c r="E1827" t="s">
        <v>7455</v>
      </c>
      <c r="F1827">
        <v>2020</v>
      </c>
      <c r="G1827" t="s">
        <v>7947</v>
      </c>
      <c r="H1827" t="s">
        <v>7948</v>
      </c>
      <c r="I1827">
        <v>2</v>
      </c>
      <c r="J1827">
        <v>0</v>
      </c>
      <c r="N1827" s="15" t="str">
        <f t="shared" si="364"/>
        <v>2020</v>
      </c>
      <c r="O1827" s="15" t="str">
        <f t="shared" si="365"/>
        <v>09</v>
      </c>
      <c r="P1827" s="15">
        <f t="shared" si="366"/>
        <v>202009</v>
      </c>
      <c r="Q1827" s="15">
        <f t="shared" si="376"/>
        <v>202010</v>
      </c>
      <c r="R1827" s="15">
        <f t="shared" si="367"/>
        <v>2</v>
      </c>
      <c r="S1827" s="15">
        <f t="shared" si="368"/>
        <v>0</v>
      </c>
      <c r="T1827" s="16">
        <f t="shared" si="369"/>
        <v>0.16666666666666666</v>
      </c>
      <c r="U1827" s="16">
        <f t="shared" si="370"/>
        <v>2</v>
      </c>
      <c r="W1827" s="15">
        <f t="shared" si="371"/>
        <v>0</v>
      </c>
      <c r="X1827" s="15">
        <f t="shared" si="372"/>
        <v>0</v>
      </c>
      <c r="Y1827" s="15">
        <f t="shared" si="373"/>
        <v>1</v>
      </c>
      <c r="Z1827" s="15">
        <f t="shared" si="374"/>
        <v>1</v>
      </c>
      <c r="AA1827" s="15">
        <f t="shared" si="375"/>
        <v>0</v>
      </c>
    </row>
    <row r="1828" spans="1:27" x14ac:dyDescent="0.25">
      <c r="A1828" t="s">
        <v>12</v>
      </c>
      <c r="B1828" t="s">
        <v>550</v>
      </c>
      <c r="C1828">
        <v>30113006879030</v>
      </c>
      <c r="D1828" t="s">
        <v>7454</v>
      </c>
      <c r="E1828" t="s">
        <v>7455</v>
      </c>
      <c r="F1828">
        <v>2020</v>
      </c>
      <c r="G1828" t="s">
        <v>7456</v>
      </c>
      <c r="H1828" t="s">
        <v>7457</v>
      </c>
      <c r="I1828">
        <v>3</v>
      </c>
      <c r="J1828">
        <v>0</v>
      </c>
      <c r="N1828" s="15" t="str">
        <f t="shared" si="364"/>
        <v>2020</v>
      </c>
      <c r="O1828" s="15" t="str">
        <f t="shared" si="365"/>
        <v>04</v>
      </c>
      <c r="P1828" s="15">
        <f t="shared" si="366"/>
        <v>202004</v>
      </c>
      <c r="Q1828" s="15">
        <f t="shared" si="376"/>
        <v>202008</v>
      </c>
      <c r="R1828" s="15">
        <f t="shared" si="367"/>
        <v>3</v>
      </c>
      <c r="S1828" s="15">
        <f t="shared" si="368"/>
        <v>0</v>
      </c>
      <c r="T1828" s="16">
        <f t="shared" si="369"/>
        <v>0.58333333333333337</v>
      </c>
      <c r="U1828" s="16">
        <f t="shared" si="370"/>
        <v>3</v>
      </c>
      <c r="W1828" s="15">
        <f t="shared" si="371"/>
        <v>0</v>
      </c>
      <c r="X1828" s="15">
        <f t="shared" si="372"/>
        <v>0</v>
      </c>
      <c r="Y1828" s="15">
        <f t="shared" si="373"/>
        <v>1</v>
      </c>
      <c r="Z1828" s="15">
        <f t="shared" si="374"/>
        <v>1</v>
      </c>
      <c r="AA1828" s="15">
        <f t="shared" si="375"/>
        <v>0</v>
      </c>
    </row>
    <row r="1829" spans="1:27" x14ac:dyDescent="0.25">
      <c r="A1829" t="s">
        <v>12</v>
      </c>
      <c r="B1829" t="s">
        <v>550</v>
      </c>
      <c r="C1829">
        <v>30113005278812</v>
      </c>
      <c r="D1829" t="s">
        <v>728</v>
      </c>
      <c r="E1829" t="s">
        <v>729</v>
      </c>
      <c r="F1829">
        <v>2011</v>
      </c>
      <c r="G1829" t="s">
        <v>730</v>
      </c>
      <c r="H1829" t="s">
        <v>731</v>
      </c>
      <c r="I1829">
        <v>60</v>
      </c>
      <c r="J1829">
        <v>30</v>
      </c>
      <c r="K1829">
        <v>5</v>
      </c>
      <c r="L1829">
        <v>7</v>
      </c>
      <c r="N1829" s="15" t="str">
        <f t="shared" si="364"/>
        <v>2011</v>
      </c>
      <c r="O1829" s="15" t="str">
        <f t="shared" si="365"/>
        <v>09</v>
      </c>
      <c r="P1829" s="15">
        <f t="shared" si="366"/>
        <v>201109</v>
      </c>
      <c r="Q1829" s="15">
        <f t="shared" si="376"/>
        <v>202010</v>
      </c>
      <c r="R1829" s="15">
        <f t="shared" si="367"/>
        <v>90</v>
      </c>
      <c r="S1829" s="15">
        <f t="shared" si="368"/>
        <v>12</v>
      </c>
      <c r="T1829" s="16">
        <f t="shared" si="369"/>
        <v>9.1666666666666661</v>
      </c>
      <c r="U1829" s="16">
        <f t="shared" si="370"/>
        <v>9.8181818181818183</v>
      </c>
      <c r="W1829" s="15">
        <f t="shared" si="371"/>
        <v>1</v>
      </c>
      <c r="X1829" s="15">
        <f t="shared" si="372"/>
        <v>0</v>
      </c>
      <c r="Y1829" s="15">
        <f t="shared" si="373"/>
        <v>0</v>
      </c>
      <c r="Z1829" s="15">
        <f t="shared" si="374"/>
        <v>0</v>
      </c>
      <c r="AA1829" s="15">
        <f t="shared" si="375"/>
        <v>0</v>
      </c>
    </row>
    <row r="1830" spans="1:27" x14ac:dyDescent="0.25">
      <c r="A1830" t="s">
        <v>12</v>
      </c>
      <c r="B1830" t="s">
        <v>550</v>
      </c>
      <c r="C1830">
        <v>30113006841634</v>
      </c>
      <c r="D1830" t="s">
        <v>6918</v>
      </c>
      <c r="E1830" t="s">
        <v>6919</v>
      </c>
      <c r="F1830">
        <v>2019</v>
      </c>
      <c r="G1830" t="s">
        <v>6920</v>
      </c>
      <c r="H1830" t="s">
        <v>6921</v>
      </c>
      <c r="I1830">
        <v>11</v>
      </c>
      <c r="J1830">
        <v>0</v>
      </c>
      <c r="K1830">
        <v>4</v>
      </c>
      <c r="L1830">
        <v>0</v>
      </c>
      <c r="N1830" s="15" t="str">
        <f t="shared" si="364"/>
        <v>2019</v>
      </c>
      <c r="O1830" s="15" t="str">
        <f t="shared" si="365"/>
        <v>10</v>
      </c>
      <c r="P1830" s="15">
        <f t="shared" si="366"/>
        <v>201910</v>
      </c>
      <c r="Q1830" s="15">
        <f t="shared" si="376"/>
        <v>202010</v>
      </c>
      <c r="R1830" s="15">
        <f t="shared" si="367"/>
        <v>11</v>
      </c>
      <c r="S1830" s="15">
        <f t="shared" si="368"/>
        <v>4</v>
      </c>
      <c r="T1830" s="16">
        <f t="shared" si="369"/>
        <v>1.0833333333333333</v>
      </c>
      <c r="U1830" s="16">
        <f t="shared" si="370"/>
        <v>10.153846153846155</v>
      </c>
      <c r="W1830" s="15">
        <f t="shared" si="371"/>
        <v>0</v>
      </c>
      <c r="X1830" s="15">
        <f t="shared" si="372"/>
        <v>0</v>
      </c>
      <c r="Y1830" s="15">
        <f t="shared" si="373"/>
        <v>0</v>
      </c>
      <c r="Z1830" s="15">
        <f t="shared" si="374"/>
        <v>1</v>
      </c>
      <c r="AA1830" s="15">
        <f t="shared" si="375"/>
        <v>0</v>
      </c>
    </row>
    <row r="1831" spans="1:27" x14ac:dyDescent="0.25">
      <c r="A1831" t="s">
        <v>12</v>
      </c>
      <c r="B1831" t="s">
        <v>550</v>
      </c>
      <c r="C1831">
        <v>30113006731587</v>
      </c>
      <c r="D1831" t="s">
        <v>6062</v>
      </c>
      <c r="F1831">
        <v>2018</v>
      </c>
      <c r="G1831" t="s">
        <v>6063</v>
      </c>
      <c r="H1831" t="s">
        <v>6064</v>
      </c>
      <c r="I1831">
        <v>11</v>
      </c>
      <c r="J1831">
        <v>1</v>
      </c>
      <c r="K1831">
        <v>8</v>
      </c>
      <c r="L1831">
        <v>1</v>
      </c>
      <c r="N1831" s="15" t="str">
        <f t="shared" si="364"/>
        <v>2019</v>
      </c>
      <c r="O1831" s="15" t="str">
        <f t="shared" si="365"/>
        <v>03</v>
      </c>
      <c r="P1831" s="15">
        <f t="shared" si="366"/>
        <v>201903</v>
      </c>
      <c r="Q1831" s="15">
        <f t="shared" si="376"/>
        <v>202010</v>
      </c>
      <c r="R1831" s="15">
        <f t="shared" si="367"/>
        <v>12</v>
      </c>
      <c r="S1831" s="15">
        <f t="shared" si="368"/>
        <v>9</v>
      </c>
      <c r="T1831" s="16">
        <f t="shared" si="369"/>
        <v>1.6666666666666667</v>
      </c>
      <c r="U1831" s="16">
        <f t="shared" si="370"/>
        <v>7.1999999999999993</v>
      </c>
      <c r="W1831" s="15">
        <f t="shared" si="371"/>
        <v>0</v>
      </c>
      <c r="X1831" s="15">
        <f t="shared" si="372"/>
        <v>0</v>
      </c>
      <c r="Y1831" s="15">
        <f t="shared" si="373"/>
        <v>0</v>
      </c>
      <c r="Z1831" s="15">
        <f t="shared" si="374"/>
        <v>0</v>
      </c>
      <c r="AA1831" s="15">
        <f t="shared" si="375"/>
        <v>0</v>
      </c>
    </row>
    <row r="1832" spans="1:27" x14ac:dyDescent="0.25">
      <c r="A1832" t="s">
        <v>12</v>
      </c>
      <c r="B1832" t="s">
        <v>550</v>
      </c>
      <c r="C1832">
        <v>30113006769926</v>
      </c>
      <c r="D1832" t="s">
        <v>6435</v>
      </c>
      <c r="F1832">
        <v>2019</v>
      </c>
      <c r="G1832" t="s">
        <v>6436</v>
      </c>
      <c r="H1832" t="s">
        <v>6437</v>
      </c>
      <c r="I1832">
        <v>13</v>
      </c>
      <c r="J1832">
        <v>1</v>
      </c>
      <c r="K1832">
        <v>9</v>
      </c>
      <c r="L1832">
        <v>1</v>
      </c>
      <c r="N1832" s="15" t="str">
        <f t="shared" si="364"/>
        <v>2019</v>
      </c>
      <c r="O1832" s="15" t="str">
        <f t="shared" si="365"/>
        <v>06</v>
      </c>
      <c r="P1832" s="15">
        <f t="shared" si="366"/>
        <v>201906</v>
      </c>
      <c r="Q1832" s="15">
        <f t="shared" si="376"/>
        <v>202010</v>
      </c>
      <c r="R1832" s="15">
        <f t="shared" si="367"/>
        <v>14</v>
      </c>
      <c r="S1832" s="15">
        <f t="shared" si="368"/>
        <v>10</v>
      </c>
      <c r="T1832" s="16">
        <f t="shared" si="369"/>
        <v>1.4166666666666667</v>
      </c>
      <c r="U1832" s="16">
        <f t="shared" si="370"/>
        <v>9.8823529411764692</v>
      </c>
      <c r="W1832" s="15">
        <f t="shared" si="371"/>
        <v>0</v>
      </c>
      <c r="X1832" s="15">
        <f t="shared" si="372"/>
        <v>0</v>
      </c>
      <c r="Y1832" s="15">
        <f t="shared" si="373"/>
        <v>0</v>
      </c>
      <c r="Z1832" s="15">
        <f t="shared" si="374"/>
        <v>0</v>
      </c>
      <c r="AA1832" s="15">
        <f t="shared" si="375"/>
        <v>0</v>
      </c>
    </row>
    <row r="1833" spans="1:27" x14ac:dyDescent="0.25">
      <c r="A1833" t="s">
        <v>12</v>
      </c>
      <c r="B1833" t="s">
        <v>550</v>
      </c>
      <c r="C1833">
        <v>30113006963503</v>
      </c>
      <c r="D1833" t="s">
        <v>7803</v>
      </c>
      <c r="E1833" t="s">
        <v>7804</v>
      </c>
      <c r="F1833">
        <v>2020</v>
      </c>
      <c r="G1833" t="s">
        <v>7805</v>
      </c>
      <c r="H1833" t="s">
        <v>7806</v>
      </c>
      <c r="I1833">
        <v>1</v>
      </c>
      <c r="J1833">
        <v>0</v>
      </c>
      <c r="N1833" s="15" t="str">
        <f t="shared" si="364"/>
        <v>2020</v>
      </c>
      <c r="O1833" s="15" t="str">
        <f t="shared" si="365"/>
        <v>10</v>
      </c>
      <c r="P1833" s="15">
        <f t="shared" si="366"/>
        <v>202010</v>
      </c>
      <c r="Q1833" s="15">
        <f t="shared" si="376"/>
        <v>202011</v>
      </c>
      <c r="R1833" s="15">
        <f t="shared" si="367"/>
        <v>1</v>
      </c>
      <c r="S1833" s="15">
        <f t="shared" si="368"/>
        <v>0</v>
      </c>
      <c r="T1833" s="16">
        <f t="shared" si="369"/>
        <v>8.3333333333333329E-2</v>
      </c>
      <c r="U1833" s="16">
        <f t="shared" si="370"/>
        <v>1</v>
      </c>
      <c r="W1833" s="15">
        <f t="shared" si="371"/>
        <v>0</v>
      </c>
      <c r="X1833" s="15">
        <f t="shared" si="372"/>
        <v>0</v>
      </c>
      <c r="Y1833" s="15">
        <f t="shared" si="373"/>
        <v>1</v>
      </c>
      <c r="Z1833" s="15">
        <f t="shared" si="374"/>
        <v>1</v>
      </c>
      <c r="AA1833" s="15">
        <f t="shared" si="375"/>
        <v>0</v>
      </c>
    </row>
    <row r="1834" spans="1:27" x14ac:dyDescent="0.25">
      <c r="A1834" t="s">
        <v>12</v>
      </c>
      <c r="B1834" t="s">
        <v>550</v>
      </c>
      <c r="C1834">
        <v>30113006886332</v>
      </c>
      <c r="D1834" t="s">
        <v>7566</v>
      </c>
      <c r="E1834" t="s">
        <v>5230</v>
      </c>
      <c r="F1834">
        <v>2020</v>
      </c>
      <c r="G1834" t="s">
        <v>7567</v>
      </c>
      <c r="H1834" t="s">
        <v>7568</v>
      </c>
      <c r="I1834">
        <v>4</v>
      </c>
      <c r="J1834">
        <v>0</v>
      </c>
      <c r="N1834" s="15" t="str">
        <f t="shared" si="364"/>
        <v>2020</v>
      </c>
      <c r="O1834" s="15" t="str">
        <f t="shared" si="365"/>
        <v>05</v>
      </c>
      <c r="P1834" s="15">
        <f t="shared" si="366"/>
        <v>202005</v>
      </c>
      <c r="Q1834" s="15">
        <f t="shared" si="376"/>
        <v>202010</v>
      </c>
      <c r="R1834" s="15">
        <f t="shared" si="367"/>
        <v>4</v>
      </c>
      <c r="S1834" s="15">
        <f t="shared" si="368"/>
        <v>0</v>
      </c>
      <c r="T1834" s="16">
        <f t="shared" si="369"/>
        <v>0.5</v>
      </c>
      <c r="U1834" s="16">
        <f t="shared" si="370"/>
        <v>4</v>
      </c>
      <c r="W1834" s="15">
        <f t="shared" si="371"/>
        <v>0</v>
      </c>
      <c r="X1834" s="15">
        <f t="shared" si="372"/>
        <v>0</v>
      </c>
      <c r="Y1834" s="15">
        <f t="shared" si="373"/>
        <v>1</v>
      </c>
      <c r="Z1834" s="15">
        <f t="shared" si="374"/>
        <v>1</v>
      </c>
      <c r="AA1834" s="15">
        <f t="shared" si="375"/>
        <v>0</v>
      </c>
    </row>
    <row r="1835" spans="1:27" x14ac:dyDescent="0.25">
      <c r="A1835" t="s">
        <v>12</v>
      </c>
      <c r="B1835" t="s">
        <v>550</v>
      </c>
      <c r="C1835">
        <v>30113006772193</v>
      </c>
      <c r="D1835" t="s">
        <v>6536</v>
      </c>
      <c r="E1835" t="s">
        <v>6537</v>
      </c>
      <c r="F1835">
        <v>2019</v>
      </c>
      <c r="G1835" t="s">
        <v>6538</v>
      </c>
      <c r="H1835" t="s">
        <v>6539</v>
      </c>
      <c r="I1835">
        <v>15</v>
      </c>
      <c r="J1835">
        <v>0</v>
      </c>
      <c r="K1835">
        <v>7</v>
      </c>
      <c r="L1835">
        <v>0</v>
      </c>
      <c r="N1835" s="15" t="str">
        <f t="shared" si="364"/>
        <v>2019</v>
      </c>
      <c r="O1835" s="15" t="str">
        <f t="shared" si="365"/>
        <v>07</v>
      </c>
      <c r="P1835" s="15">
        <f t="shared" si="366"/>
        <v>201907</v>
      </c>
      <c r="Q1835" s="15">
        <f t="shared" si="376"/>
        <v>202010</v>
      </c>
      <c r="R1835" s="15">
        <f t="shared" si="367"/>
        <v>15</v>
      </c>
      <c r="S1835" s="15">
        <f t="shared" si="368"/>
        <v>7</v>
      </c>
      <c r="T1835" s="16">
        <f t="shared" si="369"/>
        <v>1.3333333333333333</v>
      </c>
      <c r="U1835" s="16">
        <f t="shared" si="370"/>
        <v>11.25</v>
      </c>
      <c r="W1835" s="15">
        <f t="shared" si="371"/>
        <v>0</v>
      </c>
      <c r="X1835" s="15">
        <f t="shared" si="372"/>
        <v>0</v>
      </c>
      <c r="Y1835" s="15">
        <f t="shared" si="373"/>
        <v>0</v>
      </c>
      <c r="Z1835" s="15">
        <f t="shared" si="374"/>
        <v>0</v>
      </c>
      <c r="AA1835" s="15">
        <f t="shared" si="375"/>
        <v>0</v>
      </c>
    </row>
    <row r="1836" spans="1:27" x14ac:dyDescent="0.25">
      <c r="A1836" t="s">
        <v>12</v>
      </c>
      <c r="B1836" t="s">
        <v>550</v>
      </c>
      <c r="C1836">
        <v>30113006834829</v>
      </c>
      <c r="D1836" t="s">
        <v>7331</v>
      </c>
      <c r="E1836" t="s">
        <v>5560</v>
      </c>
      <c r="F1836">
        <v>2020</v>
      </c>
      <c r="G1836" t="s">
        <v>7332</v>
      </c>
      <c r="H1836" t="s">
        <v>7333</v>
      </c>
      <c r="I1836">
        <v>3</v>
      </c>
      <c r="J1836">
        <v>0</v>
      </c>
      <c r="N1836" s="15" t="str">
        <f t="shared" si="364"/>
        <v>2020</v>
      </c>
      <c r="O1836" s="15" t="str">
        <f t="shared" si="365"/>
        <v>03</v>
      </c>
      <c r="P1836" s="15">
        <f t="shared" si="366"/>
        <v>202003</v>
      </c>
      <c r="Q1836" s="15">
        <f t="shared" si="376"/>
        <v>202010</v>
      </c>
      <c r="R1836" s="15">
        <f t="shared" si="367"/>
        <v>3</v>
      </c>
      <c r="S1836" s="15">
        <f t="shared" si="368"/>
        <v>0</v>
      </c>
      <c r="T1836" s="16">
        <f t="shared" si="369"/>
        <v>0.66666666666666663</v>
      </c>
      <c r="U1836" s="16">
        <f t="shared" si="370"/>
        <v>3</v>
      </c>
      <c r="W1836" s="15">
        <f t="shared" si="371"/>
        <v>0</v>
      </c>
      <c r="X1836" s="15">
        <f t="shared" si="372"/>
        <v>0</v>
      </c>
      <c r="Y1836" s="15">
        <f t="shared" si="373"/>
        <v>1</v>
      </c>
      <c r="Z1836" s="15">
        <f t="shared" si="374"/>
        <v>1</v>
      </c>
      <c r="AA1836" s="15">
        <f t="shared" si="375"/>
        <v>0</v>
      </c>
    </row>
    <row r="1837" spans="1:27" x14ac:dyDescent="0.25">
      <c r="A1837" t="s">
        <v>12</v>
      </c>
      <c r="B1837" t="s">
        <v>550</v>
      </c>
      <c r="C1837">
        <v>30113006917723</v>
      </c>
      <c r="D1837" t="s">
        <v>7734</v>
      </c>
      <c r="E1837" t="s">
        <v>5560</v>
      </c>
      <c r="F1837">
        <v>2020</v>
      </c>
      <c r="G1837" t="s">
        <v>7735</v>
      </c>
      <c r="H1837" t="s">
        <v>7736</v>
      </c>
      <c r="I1837">
        <v>6</v>
      </c>
      <c r="J1837">
        <v>0</v>
      </c>
      <c r="N1837" s="15" t="str">
        <f t="shared" si="364"/>
        <v>2020</v>
      </c>
      <c r="O1837" s="15" t="str">
        <f t="shared" si="365"/>
        <v>07</v>
      </c>
      <c r="P1837" s="15">
        <f t="shared" si="366"/>
        <v>202007</v>
      </c>
      <c r="Q1837" s="15">
        <f t="shared" si="376"/>
        <v>202011</v>
      </c>
      <c r="R1837" s="15">
        <f t="shared" si="367"/>
        <v>6</v>
      </c>
      <c r="S1837" s="15">
        <f t="shared" si="368"/>
        <v>0</v>
      </c>
      <c r="T1837" s="16">
        <f t="shared" si="369"/>
        <v>0.33333333333333331</v>
      </c>
      <c r="U1837" s="16">
        <f t="shared" si="370"/>
        <v>6</v>
      </c>
      <c r="W1837" s="15">
        <f t="shared" si="371"/>
        <v>0</v>
      </c>
      <c r="X1837" s="15">
        <f t="shared" si="372"/>
        <v>0</v>
      </c>
      <c r="Y1837" s="15">
        <f t="shared" si="373"/>
        <v>1</v>
      </c>
      <c r="Z1837" s="15">
        <f t="shared" si="374"/>
        <v>1</v>
      </c>
      <c r="AA1837" s="15">
        <f t="shared" si="375"/>
        <v>0</v>
      </c>
    </row>
    <row r="1838" spans="1:27" x14ac:dyDescent="0.25">
      <c r="A1838" t="s">
        <v>12</v>
      </c>
      <c r="B1838" t="s">
        <v>550</v>
      </c>
      <c r="C1838">
        <v>30113006771765</v>
      </c>
      <c r="D1838" t="s">
        <v>6520</v>
      </c>
      <c r="F1838">
        <v>2019</v>
      </c>
      <c r="G1838" t="s">
        <v>6521</v>
      </c>
      <c r="H1838" t="s">
        <v>6522</v>
      </c>
      <c r="I1838">
        <v>10</v>
      </c>
      <c r="J1838">
        <v>2</v>
      </c>
      <c r="K1838">
        <v>6</v>
      </c>
      <c r="L1838">
        <v>2</v>
      </c>
      <c r="N1838" s="15" t="str">
        <f t="shared" si="364"/>
        <v>2019</v>
      </c>
      <c r="O1838" s="15" t="str">
        <f t="shared" si="365"/>
        <v>07</v>
      </c>
      <c r="P1838" s="15">
        <f t="shared" si="366"/>
        <v>201907</v>
      </c>
      <c r="Q1838" s="15">
        <f t="shared" si="376"/>
        <v>202009</v>
      </c>
      <c r="R1838" s="15">
        <f t="shared" si="367"/>
        <v>12</v>
      </c>
      <c r="S1838" s="15">
        <f t="shared" si="368"/>
        <v>8</v>
      </c>
      <c r="T1838" s="16">
        <f t="shared" si="369"/>
        <v>1.3333333333333333</v>
      </c>
      <c r="U1838" s="16">
        <f t="shared" si="370"/>
        <v>9</v>
      </c>
      <c r="W1838" s="15">
        <f t="shared" si="371"/>
        <v>0</v>
      </c>
      <c r="X1838" s="15">
        <f t="shared" si="372"/>
        <v>0</v>
      </c>
      <c r="Y1838" s="15">
        <f t="shared" si="373"/>
        <v>0</v>
      </c>
      <c r="Z1838" s="15">
        <f t="shared" si="374"/>
        <v>0</v>
      </c>
      <c r="AA1838" s="15">
        <f t="shared" si="375"/>
        <v>0</v>
      </c>
    </row>
    <row r="1839" spans="1:27" x14ac:dyDescent="0.25">
      <c r="A1839" t="s">
        <v>12</v>
      </c>
      <c r="B1839" t="s">
        <v>550</v>
      </c>
      <c r="C1839">
        <v>30113006502467</v>
      </c>
      <c r="D1839" t="s">
        <v>4507</v>
      </c>
      <c r="E1839" t="s">
        <v>4508</v>
      </c>
      <c r="F1839">
        <v>2017</v>
      </c>
      <c r="G1839" t="s">
        <v>4509</v>
      </c>
      <c r="H1839" t="s">
        <v>4510</v>
      </c>
      <c r="I1839">
        <v>19</v>
      </c>
      <c r="J1839">
        <v>5</v>
      </c>
      <c r="K1839">
        <v>5</v>
      </c>
      <c r="L1839">
        <v>3</v>
      </c>
      <c r="N1839" s="15" t="str">
        <f t="shared" si="364"/>
        <v>2017</v>
      </c>
      <c r="O1839" s="15" t="str">
        <f t="shared" si="365"/>
        <v>08</v>
      </c>
      <c r="P1839" s="15">
        <f t="shared" si="366"/>
        <v>201708</v>
      </c>
      <c r="Q1839" s="15">
        <f t="shared" si="376"/>
        <v>202010</v>
      </c>
      <c r="R1839" s="15">
        <f t="shared" si="367"/>
        <v>24</v>
      </c>
      <c r="S1839" s="15">
        <f t="shared" si="368"/>
        <v>8</v>
      </c>
      <c r="T1839" s="16">
        <f t="shared" si="369"/>
        <v>3.25</v>
      </c>
      <c r="U1839" s="16">
        <f t="shared" si="370"/>
        <v>7.384615384615385</v>
      </c>
      <c r="W1839" s="15">
        <f t="shared" si="371"/>
        <v>1</v>
      </c>
      <c r="X1839" s="15">
        <f t="shared" si="372"/>
        <v>0</v>
      </c>
      <c r="Y1839" s="15">
        <f t="shared" si="373"/>
        <v>0</v>
      </c>
      <c r="Z1839" s="15">
        <f t="shared" si="374"/>
        <v>0</v>
      </c>
      <c r="AA1839" s="15">
        <f t="shared" si="375"/>
        <v>0</v>
      </c>
    </row>
    <row r="1840" spans="1:27" x14ac:dyDescent="0.25">
      <c r="A1840" t="s">
        <v>12</v>
      </c>
      <c r="B1840" t="s">
        <v>550</v>
      </c>
      <c r="C1840">
        <v>30113005620906</v>
      </c>
      <c r="D1840" t="s">
        <v>1407</v>
      </c>
      <c r="E1840" t="s">
        <v>1404</v>
      </c>
      <c r="F1840">
        <v>2013</v>
      </c>
      <c r="G1840" t="s">
        <v>1408</v>
      </c>
      <c r="H1840" t="s">
        <v>1409</v>
      </c>
      <c r="I1840">
        <v>66</v>
      </c>
      <c r="J1840">
        <v>17</v>
      </c>
      <c r="K1840">
        <v>5</v>
      </c>
      <c r="L1840">
        <v>2</v>
      </c>
      <c r="N1840" s="15" t="str">
        <f t="shared" si="364"/>
        <v>2013</v>
      </c>
      <c r="O1840" s="15" t="str">
        <f t="shared" si="365"/>
        <v>02</v>
      </c>
      <c r="P1840" s="15">
        <f t="shared" si="366"/>
        <v>201302</v>
      </c>
      <c r="Q1840" s="15">
        <f t="shared" si="376"/>
        <v>202010</v>
      </c>
      <c r="R1840" s="15">
        <f t="shared" si="367"/>
        <v>83</v>
      </c>
      <c r="S1840" s="15">
        <f t="shared" si="368"/>
        <v>7</v>
      </c>
      <c r="T1840" s="16">
        <f t="shared" si="369"/>
        <v>7.75</v>
      </c>
      <c r="U1840" s="16">
        <f t="shared" si="370"/>
        <v>10.709677419354838</v>
      </c>
      <c r="W1840" s="15">
        <f t="shared" si="371"/>
        <v>1</v>
      </c>
      <c r="X1840" s="15">
        <f t="shared" si="372"/>
        <v>0</v>
      </c>
      <c r="Y1840" s="15">
        <f t="shared" si="373"/>
        <v>0</v>
      </c>
      <c r="Z1840" s="15">
        <f t="shared" si="374"/>
        <v>0</v>
      </c>
      <c r="AA1840" s="15">
        <f t="shared" si="375"/>
        <v>0</v>
      </c>
    </row>
    <row r="1841" spans="1:27" x14ac:dyDescent="0.25">
      <c r="A1841" t="s">
        <v>12</v>
      </c>
      <c r="B1841" t="s">
        <v>550</v>
      </c>
      <c r="C1841">
        <v>30113006708627</v>
      </c>
      <c r="D1841" t="s">
        <v>6720</v>
      </c>
      <c r="E1841" t="s">
        <v>2147</v>
      </c>
      <c r="F1841">
        <v>2006</v>
      </c>
      <c r="G1841" t="s">
        <v>6721</v>
      </c>
      <c r="H1841" t="s">
        <v>6722</v>
      </c>
      <c r="I1841">
        <v>13</v>
      </c>
      <c r="J1841">
        <v>1</v>
      </c>
      <c r="K1841">
        <v>4</v>
      </c>
      <c r="L1841">
        <v>0</v>
      </c>
      <c r="N1841" s="15" t="str">
        <f t="shared" si="364"/>
        <v>2019</v>
      </c>
      <c r="O1841" s="15" t="str">
        <f t="shared" si="365"/>
        <v>09</v>
      </c>
      <c r="P1841" s="15">
        <f t="shared" si="366"/>
        <v>201909</v>
      </c>
      <c r="Q1841" s="15">
        <f t="shared" si="376"/>
        <v>202010</v>
      </c>
      <c r="R1841" s="15">
        <f t="shared" si="367"/>
        <v>14</v>
      </c>
      <c r="S1841" s="15">
        <f t="shared" si="368"/>
        <v>4</v>
      </c>
      <c r="T1841" s="16">
        <f t="shared" si="369"/>
        <v>1.1666666666666667</v>
      </c>
      <c r="U1841" s="16">
        <f t="shared" si="370"/>
        <v>12</v>
      </c>
      <c r="W1841" s="15">
        <f t="shared" si="371"/>
        <v>0</v>
      </c>
      <c r="X1841" s="15">
        <f t="shared" si="372"/>
        <v>0</v>
      </c>
      <c r="Y1841" s="15">
        <f t="shared" si="373"/>
        <v>0</v>
      </c>
      <c r="Z1841" s="15">
        <f t="shared" si="374"/>
        <v>1</v>
      </c>
      <c r="AA1841" s="15">
        <f t="shared" si="375"/>
        <v>0</v>
      </c>
    </row>
    <row r="1842" spans="1:27" x14ac:dyDescent="0.25">
      <c r="A1842" t="s">
        <v>12</v>
      </c>
      <c r="B1842" t="s">
        <v>550</v>
      </c>
      <c r="C1842">
        <v>30113006680115</v>
      </c>
      <c r="D1842" t="s">
        <v>5612</v>
      </c>
      <c r="E1842" t="s">
        <v>5613</v>
      </c>
      <c r="F1842">
        <v>2006</v>
      </c>
      <c r="G1842" t="s">
        <v>5614</v>
      </c>
      <c r="H1842" t="s">
        <v>5615</v>
      </c>
      <c r="I1842">
        <v>15</v>
      </c>
      <c r="J1842">
        <v>5</v>
      </c>
      <c r="K1842">
        <v>9</v>
      </c>
      <c r="L1842">
        <v>2</v>
      </c>
      <c r="N1842" s="15" t="str">
        <f t="shared" si="364"/>
        <v>2018</v>
      </c>
      <c r="O1842" s="15" t="str">
        <f t="shared" si="365"/>
        <v>10</v>
      </c>
      <c r="P1842" s="15">
        <f t="shared" si="366"/>
        <v>201810</v>
      </c>
      <c r="Q1842" s="15">
        <f t="shared" si="376"/>
        <v>202011</v>
      </c>
      <c r="R1842" s="15">
        <f t="shared" si="367"/>
        <v>20</v>
      </c>
      <c r="S1842" s="15">
        <f t="shared" si="368"/>
        <v>11</v>
      </c>
      <c r="T1842" s="16">
        <f t="shared" si="369"/>
        <v>2.0833333333333335</v>
      </c>
      <c r="U1842" s="16">
        <f t="shared" si="370"/>
        <v>9.6</v>
      </c>
      <c r="W1842" s="15">
        <f t="shared" si="371"/>
        <v>1</v>
      </c>
      <c r="X1842" s="15">
        <f t="shared" si="372"/>
        <v>0</v>
      </c>
      <c r="Y1842" s="15">
        <f t="shared" si="373"/>
        <v>0</v>
      </c>
      <c r="Z1842" s="15">
        <f t="shared" si="374"/>
        <v>0</v>
      </c>
      <c r="AA1842" s="15">
        <f t="shared" si="375"/>
        <v>0</v>
      </c>
    </row>
    <row r="1843" spans="1:27" x14ac:dyDescent="0.25">
      <c r="A1843" t="s">
        <v>12</v>
      </c>
      <c r="B1843" t="s">
        <v>550</v>
      </c>
      <c r="C1843">
        <v>30113005891804</v>
      </c>
      <c r="D1843" t="s">
        <v>2009</v>
      </c>
      <c r="E1843" t="s">
        <v>2010</v>
      </c>
      <c r="F1843">
        <v>2007</v>
      </c>
      <c r="G1843" t="s">
        <v>2011</v>
      </c>
      <c r="H1843" t="s">
        <v>2012</v>
      </c>
      <c r="I1843">
        <v>69</v>
      </c>
      <c r="J1843">
        <v>22</v>
      </c>
      <c r="K1843">
        <v>14</v>
      </c>
      <c r="L1843">
        <v>3</v>
      </c>
      <c r="N1843" s="15" t="str">
        <f t="shared" si="364"/>
        <v>2014</v>
      </c>
      <c r="O1843" s="15" t="str">
        <f t="shared" si="365"/>
        <v>05</v>
      </c>
      <c r="P1843" s="15">
        <f t="shared" si="366"/>
        <v>201405</v>
      </c>
      <c r="Q1843" s="15">
        <f t="shared" si="376"/>
        <v>202010</v>
      </c>
      <c r="R1843" s="15">
        <f t="shared" si="367"/>
        <v>91</v>
      </c>
      <c r="S1843" s="15">
        <f t="shared" si="368"/>
        <v>17</v>
      </c>
      <c r="T1843" s="16">
        <f t="shared" si="369"/>
        <v>6.5</v>
      </c>
      <c r="U1843" s="16">
        <f t="shared" si="370"/>
        <v>14</v>
      </c>
      <c r="W1843" s="15">
        <f t="shared" si="371"/>
        <v>1</v>
      </c>
      <c r="X1843" s="15">
        <f t="shared" si="372"/>
        <v>0</v>
      </c>
      <c r="Y1843" s="15">
        <f t="shared" si="373"/>
        <v>0</v>
      </c>
      <c r="Z1843" s="15">
        <f t="shared" si="374"/>
        <v>0</v>
      </c>
      <c r="AA1843" s="15">
        <f t="shared" si="375"/>
        <v>0</v>
      </c>
    </row>
    <row r="1844" spans="1:27" x14ac:dyDescent="0.25">
      <c r="A1844" t="s">
        <v>12</v>
      </c>
      <c r="B1844" t="s">
        <v>550</v>
      </c>
      <c r="C1844">
        <v>30113006963164</v>
      </c>
      <c r="D1844" t="s">
        <v>7960</v>
      </c>
      <c r="E1844" t="s">
        <v>7961</v>
      </c>
      <c r="F1844">
        <v>2020</v>
      </c>
      <c r="G1844" t="s">
        <v>7962</v>
      </c>
      <c r="H1844" t="s">
        <v>7963</v>
      </c>
      <c r="I1844">
        <v>1</v>
      </c>
      <c r="J1844">
        <v>0</v>
      </c>
      <c r="N1844" s="15" t="str">
        <f t="shared" si="364"/>
        <v>2020</v>
      </c>
      <c r="O1844" s="15" t="str">
        <f t="shared" si="365"/>
        <v>09</v>
      </c>
      <c r="P1844" s="15">
        <f t="shared" si="366"/>
        <v>202009</v>
      </c>
      <c r="Q1844" s="15">
        <f t="shared" si="376"/>
        <v>202010</v>
      </c>
      <c r="R1844" s="15">
        <f t="shared" si="367"/>
        <v>1</v>
      </c>
      <c r="S1844" s="15">
        <f t="shared" si="368"/>
        <v>0</v>
      </c>
      <c r="T1844" s="16">
        <f t="shared" si="369"/>
        <v>0.16666666666666666</v>
      </c>
      <c r="U1844" s="16">
        <f t="shared" si="370"/>
        <v>1</v>
      </c>
      <c r="W1844" s="15">
        <f t="shared" si="371"/>
        <v>0</v>
      </c>
      <c r="X1844" s="15">
        <f t="shared" si="372"/>
        <v>0</v>
      </c>
      <c r="Y1844" s="15">
        <f t="shared" si="373"/>
        <v>1</v>
      </c>
      <c r="Z1844" s="15">
        <f t="shared" si="374"/>
        <v>1</v>
      </c>
      <c r="AA1844" s="15">
        <f t="shared" si="375"/>
        <v>0</v>
      </c>
    </row>
    <row r="1845" spans="1:27" x14ac:dyDescent="0.25">
      <c r="A1845" t="s">
        <v>12</v>
      </c>
      <c r="B1845" t="s">
        <v>550</v>
      </c>
      <c r="C1845">
        <v>30113006976646</v>
      </c>
      <c r="D1845" t="s">
        <v>7960</v>
      </c>
      <c r="E1845" t="s">
        <v>7961</v>
      </c>
      <c r="F1845">
        <v>2020</v>
      </c>
      <c r="G1845" t="s">
        <v>8002</v>
      </c>
      <c r="H1845" t="s">
        <v>8003</v>
      </c>
      <c r="I1845">
        <v>1</v>
      </c>
      <c r="J1845">
        <v>0</v>
      </c>
      <c r="N1845" s="15" t="str">
        <f t="shared" si="364"/>
        <v>2020</v>
      </c>
      <c r="O1845" s="15" t="str">
        <f t="shared" si="365"/>
        <v>10</v>
      </c>
      <c r="P1845" s="15">
        <f t="shared" si="366"/>
        <v>202010</v>
      </c>
      <c r="Q1845" s="15">
        <f t="shared" si="376"/>
        <v>202010</v>
      </c>
      <c r="R1845" s="15">
        <f t="shared" si="367"/>
        <v>1</v>
      </c>
      <c r="S1845" s="15">
        <f t="shared" si="368"/>
        <v>0</v>
      </c>
      <c r="T1845" s="16">
        <f t="shared" si="369"/>
        <v>8.3333333333333329E-2</v>
      </c>
      <c r="U1845" s="16">
        <f t="shared" si="370"/>
        <v>1</v>
      </c>
      <c r="W1845" s="15">
        <f t="shared" si="371"/>
        <v>0</v>
      </c>
      <c r="X1845" s="15">
        <f t="shared" si="372"/>
        <v>0</v>
      </c>
      <c r="Y1845" s="15">
        <f t="shared" si="373"/>
        <v>1</v>
      </c>
      <c r="Z1845" s="15">
        <f t="shared" si="374"/>
        <v>1</v>
      </c>
      <c r="AA1845" s="15">
        <f t="shared" si="375"/>
        <v>0</v>
      </c>
    </row>
    <row r="1846" spans="1:27" x14ac:dyDescent="0.25">
      <c r="A1846" t="s">
        <v>12</v>
      </c>
      <c r="B1846" t="s">
        <v>550</v>
      </c>
      <c r="C1846">
        <v>30113006375583</v>
      </c>
      <c r="D1846" t="s">
        <v>3929</v>
      </c>
      <c r="E1846" t="s">
        <v>3930</v>
      </c>
      <c r="F1846">
        <v>2016</v>
      </c>
      <c r="G1846" t="s">
        <v>3931</v>
      </c>
      <c r="H1846" t="s">
        <v>3932</v>
      </c>
      <c r="I1846">
        <v>24</v>
      </c>
      <c r="J1846">
        <v>10</v>
      </c>
      <c r="K1846">
        <v>5</v>
      </c>
      <c r="L1846">
        <v>4</v>
      </c>
      <c r="N1846" s="15" t="str">
        <f t="shared" si="364"/>
        <v>2016</v>
      </c>
      <c r="O1846" s="15" t="str">
        <f t="shared" si="365"/>
        <v>10</v>
      </c>
      <c r="P1846" s="15">
        <f t="shared" si="366"/>
        <v>201610</v>
      </c>
      <c r="Q1846" s="15">
        <f t="shared" si="376"/>
        <v>202010</v>
      </c>
      <c r="R1846" s="15">
        <f t="shared" si="367"/>
        <v>34</v>
      </c>
      <c r="S1846" s="15">
        <f t="shared" si="368"/>
        <v>9</v>
      </c>
      <c r="T1846" s="16">
        <f t="shared" si="369"/>
        <v>4.083333333333333</v>
      </c>
      <c r="U1846" s="16">
        <f t="shared" si="370"/>
        <v>8.3265306122448983</v>
      </c>
      <c r="W1846" s="15">
        <f t="shared" si="371"/>
        <v>1</v>
      </c>
      <c r="X1846" s="15">
        <f t="shared" si="372"/>
        <v>0</v>
      </c>
      <c r="Y1846" s="15">
        <f t="shared" si="373"/>
        <v>0</v>
      </c>
      <c r="Z1846" s="15">
        <f t="shared" si="374"/>
        <v>0</v>
      </c>
      <c r="AA1846" s="15">
        <f t="shared" si="375"/>
        <v>0</v>
      </c>
    </row>
    <row r="1847" spans="1:27" x14ac:dyDescent="0.25">
      <c r="A1847" t="s">
        <v>12</v>
      </c>
      <c r="B1847" t="s">
        <v>550</v>
      </c>
      <c r="C1847">
        <v>30113006903632</v>
      </c>
      <c r="D1847" t="s">
        <v>7843</v>
      </c>
      <c r="E1847" t="s">
        <v>7844</v>
      </c>
      <c r="F1847">
        <v>2012</v>
      </c>
      <c r="G1847" t="s">
        <v>7845</v>
      </c>
      <c r="H1847" t="s">
        <v>7846</v>
      </c>
      <c r="I1847">
        <v>0</v>
      </c>
      <c r="J1847">
        <v>1</v>
      </c>
      <c r="N1847" s="15" t="str">
        <f t="shared" si="364"/>
        <v>2020</v>
      </c>
      <c r="O1847" s="15" t="str">
        <f t="shared" si="365"/>
        <v>08</v>
      </c>
      <c r="P1847" s="15">
        <f t="shared" si="366"/>
        <v>202008</v>
      </c>
      <c r="Q1847" s="15">
        <f t="shared" si="376"/>
        <v>202009</v>
      </c>
      <c r="R1847" s="15">
        <f t="shared" si="367"/>
        <v>1</v>
      </c>
      <c r="S1847" s="15">
        <f t="shared" si="368"/>
        <v>0</v>
      </c>
      <c r="T1847" s="16">
        <f t="shared" si="369"/>
        <v>0.25</v>
      </c>
      <c r="U1847" s="16">
        <f t="shared" si="370"/>
        <v>1</v>
      </c>
      <c r="W1847" s="15">
        <f t="shared" si="371"/>
        <v>0</v>
      </c>
      <c r="X1847" s="15">
        <f t="shared" si="372"/>
        <v>0</v>
      </c>
      <c r="Y1847" s="15">
        <f t="shared" si="373"/>
        <v>1</v>
      </c>
      <c r="Z1847" s="15">
        <f t="shared" si="374"/>
        <v>1</v>
      </c>
      <c r="AA1847" s="15">
        <f t="shared" si="375"/>
        <v>0</v>
      </c>
    </row>
    <row r="1848" spans="1:27" x14ac:dyDescent="0.25">
      <c r="A1848" t="s">
        <v>12</v>
      </c>
      <c r="B1848" t="s">
        <v>550</v>
      </c>
      <c r="C1848">
        <v>30113006800788</v>
      </c>
      <c r="D1848" t="s">
        <v>6544</v>
      </c>
      <c r="E1848" t="s">
        <v>2160</v>
      </c>
      <c r="F1848">
        <v>2017</v>
      </c>
      <c r="G1848" t="s">
        <v>6545</v>
      </c>
      <c r="H1848" t="s">
        <v>6546</v>
      </c>
      <c r="I1848">
        <v>7</v>
      </c>
      <c r="J1848">
        <v>1</v>
      </c>
      <c r="K1848">
        <v>3</v>
      </c>
      <c r="L1848">
        <v>0</v>
      </c>
      <c r="N1848" s="15" t="str">
        <f t="shared" si="364"/>
        <v>2019</v>
      </c>
      <c r="O1848" s="15" t="str">
        <f t="shared" si="365"/>
        <v>08</v>
      </c>
      <c r="P1848" s="15">
        <f t="shared" si="366"/>
        <v>201908</v>
      </c>
      <c r="Q1848" s="15">
        <f t="shared" si="376"/>
        <v>202010</v>
      </c>
      <c r="R1848" s="15">
        <f t="shared" si="367"/>
        <v>8</v>
      </c>
      <c r="S1848" s="15">
        <f t="shared" si="368"/>
        <v>3</v>
      </c>
      <c r="T1848" s="16">
        <f t="shared" si="369"/>
        <v>1.25</v>
      </c>
      <c r="U1848" s="16">
        <f t="shared" si="370"/>
        <v>6.4</v>
      </c>
      <c r="W1848" s="15">
        <f t="shared" si="371"/>
        <v>0</v>
      </c>
      <c r="X1848" s="15">
        <f t="shared" si="372"/>
        <v>0</v>
      </c>
      <c r="Y1848" s="15">
        <f t="shared" si="373"/>
        <v>1</v>
      </c>
      <c r="Z1848" s="15">
        <f t="shared" si="374"/>
        <v>1</v>
      </c>
      <c r="AA1848" s="15">
        <f t="shared" si="375"/>
        <v>0</v>
      </c>
    </row>
    <row r="1849" spans="1:27" x14ac:dyDescent="0.25">
      <c r="A1849" t="s">
        <v>12</v>
      </c>
      <c r="B1849" t="s">
        <v>550</v>
      </c>
      <c r="C1849">
        <v>30113006464460</v>
      </c>
      <c r="D1849" t="s">
        <v>4277</v>
      </c>
      <c r="E1849" t="s">
        <v>2160</v>
      </c>
      <c r="F1849">
        <v>2017</v>
      </c>
      <c r="G1849" t="s">
        <v>4278</v>
      </c>
      <c r="H1849" t="s">
        <v>4279</v>
      </c>
      <c r="I1849">
        <v>29</v>
      </c>
      <c r="J1849">
        <v>3</v>
      </c>
      <c r="K1849">
        <v>10</v>
      </c>
      <c r="L1849">
        <v>2</v>
      </c>
      <c r="N1849" s="15" t="str">
        <f t="shared" si="364"/>
        <v>2017</v>
      </c>
      <c r="O1849" s="15" t="str">
        <f t="shared" si="365"/>
        <v>03</v>
      </c>
      <c r="P1849" s="15">
        <f t="shared" si="366"/>
        <v>201703</v>
      </c>
      <c r="Q1849" s="15">
        <f t="shared" si="376"/>
        <v>202010</v>
      </c>
      <c r="R1849" s="15">
        <f t="shared" si="367"/>
        <v>32</v>
      </c>
      <c r="S1849" s="15">
        <f t="shared" si="368"/>
        <v>12</v>
      </c>
      <c r="T1849" s="16">
        <f t="shared" si="369"/>
        <v>3.6666666666666665</v>
      </c>
      <c r="U1849" s="16">
        <f t="shared" si="370"/>
        <v>8.7272727272727284</v>
      </c>
      <c r="W1849" s="15">
        <f t="shared" si="371"/>
        <v>1</v>
      </c>
      <c r="X1849" s="15">
        <f t="shared" si="372"/>
        <v>0</v>
      </c>
      <c r="Y1849" s="15">
        <f t="shared" si="373"/>
        <v>0</v>
      </c>
      <c r="Z1849" s="15">
        <f t="shared" si="374"/>
        <v>0</v>
      </c>
      <c r="AA1849" s="15">
        <f t="shared" si="375"/>
        <v>0</v>
      </c>
    </row>
    <row r="1850" spans="1:27" x14ac:dyDescent="0.25">
      <c r="A1850" t="s">
        <v>12</v>
      </c>
      <c r="B1850" t="s">
        <v>550</v>
      </c>
      <c r="C1850">
        <v>30113006368349</v>
      </c>
      <c r="D1850" t="s">
        <v>3885</v>
      </c>
      <c r="E1850" t="s">
        <v>2160</v>
      </c>
      <c r="F1850">
        <v>2016</v>
      </c>
      <c r="G1850" t="s">
        <v>3886</v>
      </c>
      <c r="H1850" t="s">
        <v>3887</v>
      </c>
      <c r="I1850">
        <v>27</v>
      </c>
      <c r="J1850">
        <v>7</v>
      </c>
      <c r="K1850">
        <v>8</v>
      </c>
      <c r="L1850">
        <v>1</v>
      </c>
      <c r="N1850" s="15" t="str">
        <f t="shared" si="364"/>
        <v>2016</v>
      </c>
      <c r="O1850" s="15" t="str">
        <f t="shared" si="365"/>
        <v>09</v>
      </c>
      <c r="P1850" s="15">
        <f t="shared" si="366"/>
        <v>201609</v>
      </c>
      <c r="Q1850" s="15">
        <f t="shared" si="376"/>
        <v>202009</v>
      </c>
      <c r="R1850" s="15">
        <f t="shared" si="367"/>
        <v>34</v>
      </c>
      <c r="S1850" s="15">
        <f t="shared" si="368"/>
        <v>9</v>
      </c>
      <c r="T1850" s="16">
        <f t="shared" si="369"/>
        <v>4.166666666666667</v>
      </c>
      <c r="U1850" s="16">
        <f t="shared" si="370"/>
        <v>8.16</v>
      </c>
      <c r="W1850" s="15">
        <f t="shared" si="371"/>
        <v>1</v>
      </c>
      <c r="X1850" s="15">
        <f t="shared" si="372"/>
        <v>0</v>
      </c>
      <c r="Y1850" s="15">
        <f t="shared" si="373"/>
        <v>0</v>
      </c>
      <c r="Z1850" s="15">
        <f t="shared" si="374"/>
        <v>0</v>
      </c>
      <c r="AA1850" s="15">
        <f t="shared" si="375"/>
        <v>0</v>
      </c>
    </row>
    <row r="1851" spans="1:27" x14ac:dyDescent="0.25">
      <c r="A1851" t="s">
        <v>12</v>
      </c>
      <c r="B1851" t="s">
        <v>550</v>
      </c>
      <c r="C1851">
        <v>30113005987958</v>
      </c>
      <c r="D1851" t="s">
        <v>2159</v>
      </c>
      <c r="E1851" t="s">
        <v>2160</v>
      </c>
      <c r="F1851">
        <v>2014</v>
      </c>
      <c r="G1851" t="s">
        <v>2161</v>
      </c>
      <c r="H1851" t="s">
        <v>2162</v>
      </c>
      <c r="I1851">
        <v>47</v>
      </c>
      <c r="J1851">
        <v>28</v>
      </c>
      <c r="K1851">
        <v>9</v>
      </c>
      <c r="L1851">
        <v>3</v>
      </c>
      <c r="N1851" s="15" t="str">
        <f t="shared" si="364"/>
        <v>2014</v>
      </c>
      <c r="O1851" s="15" t="str">
        <f t="shared" si="365"/>
        <v>08</v>
      </c>
      <c r="P1851" s="15">
        <f t="shared" si="366"/>
        <v>201408</v>
      </c>
      <c r="Q1851" s="15">
        <f t="shared" si="376"/>
        <v>202010</v>
      </c>
      <c r="R1851" s="15">
        <f t="shared" si="367"/>
        <v>75</v>
      </c>
      <c r="S1851" s="15">
        <f t="shared" si="368"/>
        <v>12</v>
      </c>
      <c r="T1851" s="16">
        <f t="shared" si="369"/>
        <v>6.25</v>
      </c>
      <c r="U1851" s="16">
        <f t="shared" si="370"/>
        <v>12</v>
      </c>
      <c r="W1851" s="15">
        <f t="shared" si="371"/>
        <v>1</v>
      </c>
      <c r="X1851" s="15">
        <f t="shared" si="372"/>
        <v>0</v>
      </c>
      <c r="Y1851" s="15">
        <f t="shared" si="373"/>
        <v>0</v>
      </c>
      <c r="Z1851" s="15">
        <f t="shared" si="374"/>
        <v>0</v>
      </c>
      <c r="AA1851" s="15">
        <f t="shared" si="375"/>
        <v>0</v>
      </c>
    </row>
    <row r="1852" spans="1:27" x14ac:dyDescent="0.25">
      <c r="A1852" t="s">
        <v>12</v>
      </c>
      <c r="B1852" t="s">
        <v>550</v>
      </c>
      <c r="C1852">
        <v>30113006131341</v>
      </c>
      <c r="D1852" t="s">
        <v>2684</v>
      </c>
      <c r="E1852" t="s">
        <v>2160</v>
      </c>
      <c r="F1852">
        <v>2015</v>
      </c>
      <c r="G1852" t="s">
        <v>2685</v>
      </c>
      <c r="H1852" t="s">
        <v>2686</v>
      </c>
      <c r="I1852">
        <v>63</v>
      </c>
      <c r="J1852">
        <v>15</v>
      </c>
      <c r="K1852">
        <v>11</v>
      </c>
      <c r="L1852">
        <v>4</v>
      </c>
      <c r="N1852" s="15" t="str">
        <f t="shared" si="364"/>
        <v>2015</v>
      </c>
      <c r="O1852" s="15" t="str">
        <f t="shared" si="365"/>
        <v>05</v>
      </c>
      <c r="P1852" s="15">
        <f t="shared" si="366"/>
        <v>201505</v>
      </c>
      <c r="Q1852" s="15">
        <f t="shared" si="376"/>
        <v>202010</v>
      </c>
      <c r="R1852" s="15">
        <f t="shared" si="367"/>
        <v>78</v>
      </c>
      <c r="S1852" s="15">
        <f t="shared" si="368"/>
        <v>15</v>
      </c>
      <c r="T1852" s="16">
        <f t="shared" si="369"/>
        <v>5.5</v>
      </c>
      <c r="U1852" s="16">
        <f t="shared" si="370"/>
        <v>14.181818181818182</v>
      </c>
      <c r="W1852" s="15">
        <f t="shared" si="371"/>
        <v>1</v>
      </c>
      <c r="X1852" s="15">
        <f t="shared" si="372"/>
        <v>0</v>
      </c>
      <c r="Y1852" s="15">
        <f t="shared" si="373"/>
        <v>0</v>
      </c>
      <c r="Z1852" s="15">
        <f t="shared" si="374"/>
        <v>0</v>
      </c>
      <c r="AA1852" s="15">
        <f t="shared" si="375"/>
        <v>0</v>
      </c>
    </row>
    <row r="1853" spans="1:27" x14ac:dyDescent="0.25">
      <c r="A1853" t="s">
        <v>12</v>
      </c>
      <c r="B1853" t="s">
        <v>550</v>
      </c>
      <c r="C1853">
        <v>30113006799741</v>
      </c>
      <c r="D1853" t="s">
        <v>5660</v>
      </c>
      <c r="E1853" t="s">
        <v>3738</v>
      </c>
      <c r="F1853">
        <v>2018</v>
      </c>
      <c r="G1853" t="s">
        <v>5661</v>
      </c>
      <c r="H1853" t="s">
        <v>5662</v>
      </c>
      <c r="I1853">
        <v>21</v>
      </c>
      <c r="J1853">
        <v>8</v>
      </c>
      <c r="K1853">
        <v>12</v>
      </c>
      <c r="L1853">
        <v>7</v>
      </c>
      <c r="N1853" s="15" t="str">
        <f t="shared" si="364"/>
        <v>2018</v>
      </c>
      <c r="O1853" s="15" t="str">
        <f t="shared" si="365"/>
        <v>11</v>
      </c>
      <c r="P1853" s="15">
        <f t="shared" si="366"/>
        <v>201811</v>
      </c>
      <c r="Q1853" s="15">
        <f t="shared" si="376"/>
        <v>202010</v>
      </c>
      <c r="R1853" s="15">
        <f t="shared" si="367"/>
        <v>29</v>
      </c>
      <c r="S1853" s="15">
        <f t="shared" si="368"/>
        <v>19</v>
      </c>
      <c r="T1853" s="16">
        <f t="shared" si="369"/>
        <v>2</v>
      </c>
      <c r="U1853" s="16">
        <f t="shared" si="370"/>
        <v>14.5</v>
      </c>
      <c r="W1853" s="15">
        <f t="shared" si="371"/>
        <v>1</v>
      </c>
      <c r="X1853" s="15">
        <f t="shared" si="372"/>
        <v>0</v>
      </c>
      <c r="Y1853" s="15">
        <f t="shared" si="373"/>
        <v>0</v>
      </c>
      <c r="Z1853" s="15">
        <f t="shared" si="374"/>
        <v>0</v>
      </c>
      <c r="AA1853" s="15">
        <f t="shared" si="375"/>
        <v>0</v>
      </c>
    </row>
    <row r="1854" spans="1:27" x14ac:dyDescent="0.25">
      <c r="A1854" t="s">
        <v>12</v>
      </c>
      <c r="B1854" t="s">
        <v>550</v>
      </c>
      <c r="C1854">
        <v>30113005841155</v>
      </c>
      <c r="D1854" t="s">
        <v>1762</v>
      </c>
      <c r="F1854">
        <v>2013</v>
      </c>
      <c r="G1854" t="s">
        <v>1763</v>
      </c>
      <c r="H1854" t="s">
        <v>1764</v>
      </c>
      <c r="I1854">
        <v>54</v>
      </c>
      <c r="J1854">
        <v>19</v>
      </c>
      <c r="K1854">
        <v>4</v>
      </c>
      <c r="L1854">
        <v>7</v>
      </c>
      <c r="N1854" s="15" t="str">
        <f t="shared" si="364"/>
        <v>2013</v>
      </c>
      <c r="O1854" s="15" t="str">
        <f t="shared" si="365"/>
        <v>10</v>
      </c>
      <c r="P1854" s="15">
        <f t="shared" si="366"/>
        <v>201310</v>
      </c>
      <c r="Q1854" s="15">
        <f t="shared" si="376"/>
        <v>202010</v>
      </c>
      <c r="R1854" s="15">
        <f t="shared" si="367"/>
        <v>73</v>
      </c>
      <c r="S1854" s="15">
        <f t="shared" si="368"/>
        <v>11</v>
      </c>
      <c r="T1854" s="16">
        <f t="shared" si="369"/>
        <v>7.083333333333333</v>
      </c>
      <c r="U1854" s="16">
        <f t="shared" si="370"/>
        <v>10.305882352941177</v>
      </c>
      <c r="W1854" s="15">
        <f t="shared" si="371"/>
        <v>1</v>
      </c>
      <c r="X1854" s="15">
        <f t="shared" si="372"/>
        <v>0</v>
      </c>
      <c r="Y1854" s="15">
        <f t="shared" si="373"/>
        <v>0</v>
      </c>
      <c r="Z1854" s="15">
        <f t="shared" si="374"/>
        <v>0</v>
      </c>
      <c r="AA1854" s="15">
        <f t="shared" si="375"/>
        <v>0</v>
      </c>
    </row>
    <row r="1855" spans="1:27" x14ac:dyDescent="0.25">
      <c r="A1855" t="s">
        <v>12</v>
      </c>
      <c r="B1855" t="s">
        <v>550</v>
      </c>
      <c r="C1855">
        <v>30113006649060</v>
      </c>
      <c r="D1855" t="s">
        <v>5546</v>
      </c>
      <c r="F1855">
        <v>2018</v>
      </c>
      <c r="G1855" t="s">
        <v>5547</v>
      </c>
      <c r="H1855" t="s">
        <v>5548</v>
      </c>
      <c r="I1855">
        <v>10</v>
      </c>
      <c r="J1855">
        <v>10</v>
      </c>
      <c r="K1855">
        <v>5</v>
      </c>
      <c r="L1855">
        <v>9</v>
      </c>
      <c r="N1855" s="15" t="str">
        <f t="shared" si="364"/>
        <v>2018</v>
      </c>
      <c r="O1855" s="15" t="str">
        <f t="shared" si="365"/>
        <v>09</v>
      </c>
      <c r="P1855" s="15">
        <f t="shared" si="366"/>
        <v>201809</v>
      </c>
      <c r="Q1855" s="15">
        <f t="shared" si="376"/>
        <v>202010</v>
      </c>
      <c r="R1855" s="15">
        <f t="shared" si="367"/>
        <v>20</v>
      </c>
      <c r="S1855" s="15">
        <f t="shared" si="368"/>
        <v>14</v>
      </c>
      <c r="T1855" s="16">
        <f t="shared" si="369"/>
        <v>2.1666666666666665</v>
      </c>
      <c r="U1855" s="16">
        <f t="shared" si="370"/>
        <v>9.2307692307692317</v>
      </c>
      <c r="W1855" s="15">
        <f t="shared" si="371"/>
        <v>1</v>
      </c>
      <c r="X1855" s="15">
        <f t="shared" si="372"/>
        <v>0</v>
      </c>
      <c r="Y1855" s="15">
        <f t="shared" si="373"/>
        <v>0</v>
      </c>
      <c r="Z1855" s="15">
        <f t="shared" si="374"/>
        <v>0</v>
      </c>
      <c r="AA1855" s="15">
        <f t="shared" si="375"/>
        <v>0</v>
      </c>
    </row>
    <row r="1856" spans="1:27" x14ac:dyDescent="0.25">
      <c r="A1856" t="s">
        <v>12</v>
      </c>
      <c r="B1856" t="s">
        <v>1825</v>
      </c>
      <c r="C1856">
        <v>30113005795559</v>
      </c>
      <c r="D1856" t="s">
        <v>1826</v>
      </c>
      <c r="E1856" t="s">
        <v>1827</v>
      </c>
      <c r="F1856">
        <v>2013</v>
      </c>
      <c r="G1856" t="s">
        <v>1828</v>
      </c>
      <c r="H1856" t="s">
        <v>1829</v>
      </c>
      <c r="I1856">
        <v>33</v>
      </c>
      <c r="J1856">
        <v>16</v>
      </c>
      <c r="K1856">
        <v>6</v>
      </c>
      <c r="L1856">
        <v>2</v>
      </c>
      <c r="N1856" s="15" t="str">
        <f t="shared" si="364"/>
        <v>2014</v>
      </c>
      <c r="O1856" s="15" t="str">
        <f t="shared" si="365"/>
        <v>02</v>
      </c>
      <c r="P1856" s="15">
        <f t="shared" si="366"/>
        <v>201402</v>
      </c>
      <c r="Q1856" s="15">
        <f t="shared" si="376"/>
        <v>202010</v>
      </c>
      <c r="R1856" s="15">
        <f t="shared" si="367"/>
        <v>49</v>
      </c>
      <c r="S1856" s="15">
        <f t="shared" si="368"/>
        <v>8</v>
      </c>
      <c r="T1856" s="16">
        <f t="shared" si="369"/>
        <v>6.75</v>
      </c>
      <c r="U1856" s="16">
        <f t="shared" si="370"/>
        <v>7.2592592592592595</v>
      </c>
      <c r="W1856" s="15">
        <f t="shared" si="371"/>
        <v>1</v>
      </c>
      <c r="X1856" s="15">
        <f t="shared" si="372"/>
        <v>0</v>
      </c>
      <c r="Y1856" s="15">
        <f t="shared" si="373"/>
        <v>0</v>
      </c>
      <c r="Z1856" s="15">
        <f t="shared" si="374"/>
        <v>0</v>
      </c>
      <c r="AA1856" s="15">
        <f t="shared" si="375"/>
        <v>0</v>
      </c>
    </row>
    <row r="1857" spans="1:27" x14ac:dyDescent="0.25">
      <c r="A1857" t="s">
        <v>12</v>
      </c>
      <c r="B1857" t="s">
        <v>1825</v>
      </c>
      <c r="C1857">
        <v>30113006771666</v>
      </c>
      <c r="D1857" t="s">
        <v>6321</v>
      </c>
      <c r="E1857" t="s">
        <v>6322</v>
      </c>
      <c r="F1857">
        <v>2012</v>
      </c>
      <c r="G1857" t="s">
        <v>6323</v>
      </c>
      <c r="H1857" t="s">
        <v>6324</v>
      </c>
      <c r="I1857">
        <v>15</v>
      </c>
      <c r="J1857">
        <v>0</v>
      </c>
      <c r="K1857">
        <v>10</v>
      </c>
      <c r="L1857">
        <v>0</v>
      </c>
      <c r="N1857" s="15" t="str">
        <f t="shared" si="364"/>
        <v>2019</v>
      </c>
      <c r="O1857" s="15" t="str">
        <f t="shared" si="365"/>
        <v>06</v>
      </c>
      <c r="P1857" s="15">
        <f t="shared" si="366"/>
        <v>201906</v>
      </c>
      <c r="Q1857" s="15">
        <f t="shared" si="376"/>
        <v>202010</v>
      </c>
      <c r="R1857" s="15">
        <f t="shared" si="367"/>
        <v>15</v>
      </c>
      <c r="S1857" s="15">
        <f t="shared" si="368"/>
        <v>10</v>
      </c>
      <c r="T1857" s="16">
        <f t="shared" si="369"/>
        <v>1.4166666666666667</v>
      </c>
      <c r="U1857" s="16">
        <f t="shared" si="370"/>
        <v>10.588235294117647</v>
      </c>
      <c r="W1857" s="15">
        <f t="shared" si="371"/>
        <v>0</v>
      </c>
      <c r="X1857" s="15">
        <f t="shared" si="372"/>
        <v>0</v>
      </c>
      <c r="Y1857" s="15">
        <f t="shared" si="373"/>
        <v>0</v>
      </c>
      <c r="Z1857" s="15">
        <f t="shared" si="374"/>
        <v>0</v>
      </c>
      <c r="AA1857" s="15">
        <f t="shared" si="375"/>
        <v>0</v>
      </c>
    </row>
    <row r="1858" spans="1:27" x14ac:dyDescent="0.25">
      <c r="A1858" t="s">
        <v>12</v>
      </c>
      <c r="B1858" t="s">
        <v>132</v>
      </c>
      <c r="C1858">
        <v>30113006027051</v>
      </c>
      <c r="D1858" t="s">
        <v>2334</v>
      </c>
      <c r="E1858" t="s">
        <v>2335</v>
      </c>
      <c r="F1858">
        <v>2014</v>
      </c>
      <c r="G1858" t="s">
        <v>2336</v>
      </c>
      <c r="H1858" t="s">
        <v>2337</v>
      </c>
      <c r="I1858">
        <v>54</v>
      </c>
      <c r="J1858">
        <v>12</v>
      </c>
      <c r="K1858">
        <v>8</v>
      </c>
      <c r="L1858">
        <v>1</v>
      </c>
      <c r="N1858" s="15" t="str">
        <f t="shared" si="364"/>
        <v>2014</v>
      </c>
      <c r="O1858" s="15" t="str">
        <f t="shared" si="365"/>
        <v>12</v>
      </c>
      <c r="P1858" s="15">
        <f t="shared" si="366"/>
        <v>201412</v>
      </c>
      <c r="Q1858" s="15">
        <f t="shared" si="376"/>
        <v>202010</v>
      </c>
      <c r="R1858" s="15">
        <f t="shared" si="367"/>
        <v>66</v>
      </c>
      <c r="S1858" s="15">
        <f t="shared" si="368"/>
        <v>9</v>
      </c>
      <c r="T1858" s="16">
        <f t="shared" si="369"/>
        <v>5.916666666666667</v>
      </c>
      <c r="U1858" s="16">
        <f t="shared" si="370"/>
        <v>11.154929577464788</v>
      </c>
      <c r="W1858" s="15">
        <f t="shared" si="371"/>
        <v>1</v>
      </c>
      <c r="X1858" s="15">
        <f t="shared" si="372"/>
        <v>0</v>
      </c>
      <c r="Y1858" s="15">
        <f t="shared" si="373"/>
        <v>0</v>
      </c>
      <c r="Z1858" s="15">
        <f t="shared" si="374"/>
        <v>0</v>
      </c>
      <c r="AA1858" s="15">
        <f t="shared" si="375"/>
        <v>0</v>
      </c>
    </row>
    <row r="1859" spans="1:27" x14ac:dyDescent="0.25">
      <c r="A1859" t="s">
        <v>12</v>
      </c>
      <c r="B1859" t="s">
        <v>4579</v>
      </c>
      <c r="C1859">
        <v>30113006807304</v>
      </c>
      <c r="D1859" t="s">
        <v>6674</v>
      </c>
      <c r="E1859" t="s">
        <v>4581</v>
      </c>
      <c r="F1859">
        <v>2019</v>
      </c>
      <c r="G1859" t="s">
        <v>6675</v>
      </c>
      <c r="H1859" t="s">
        <v>6676</v>
      </c>
      <c r="I1859">
        <v>3</v>
      </c>
      <c r="J1859">
        <v>1</v>
      </c>
      <c r="K1859">
        <v>2</v>
      </c>
      <c r="L1859">
        <v>1</v>
      </c>
      <c r="N1859" s="15" t="str">
        <f t="shared" ref="N1859:N1922" si="377">IF(G1859="",IF(F1859="",9999,F1859),MID(G1859,7,4))</f>
        <v>2019</v>
      </c>
      <c r="O1859" s="15" t="str">
        <f t="shared" ref="O1859:O1922" si="378">IF(G1859="",IF(F1859="",99,F1859),MID(G1859,4,2))</f>
        <v>09</v>
      </c>
      <c r="P1859" s="15">
        <f t="shared" ref="P1859:P1922" si="379">INT(CONCATENATE(N1859,O1859))</f>
        <v>201909</v>
      </c>
      <c r="Q1859" s="15">
        <f t="shared" si="376"/>
        <v>202010</v>
      </c>
      <c r="R1859" s="15">
        <f t="shared" ref="R1859:R1922" si="380">I1859+J1859</f>
        <v>4</v>
      </c>
      <c r="S1859" s="15">
        <f t="shared" ref="S1859:S1922" si="381">K1859+L1859</f>
        <v>3</v>
      </c>
      <c r="T1859" s="16">
        <f t="shared" ref="T1859:T1922" si="382">(12*($AD$3-INT(N1859))+($AD$4-INT(O1859)))/12</f>
        <v>1.1666666666666667</v>
      </c>
      <c r="U1859" s="16">
        <f t="shared" ref="U1859:U1922" si="383">IF(T1859&lt;1,R1859,R1859/T1859)</f>
        <v>3.4285714285714284</v>
      </c>
      <c r="W1859" s="15">
        <f t="shared" ref="W1859:W1922" si="384">IF(P1859&lt;$AD$8,1,0)</f>
        <v>0</v>
      </c>
      <c r="X1859" s="15">
        <f t="shared" ref="X1859:X1922" si="385">IF(Q1859&lt;$AD$9,1,0)</f>
        <v>0</v>
      </c>
      <c r="Y1859" s="15">
        <f t="shared" ref="Y1859:Y1922" si="386">IF(U1859&lt;$AD$10,1,0)</f>
        <v>1</v>
      </c>
      <c r="Z1859" s="15">
        <f t="shared" ref="Z1859:Z1922" si="387">IF(S1859&lt;$AD$11,1,0)</f>
        <v>1</v>
      </c>
      <c r="AA1859" s="15">
        <f t="shared" ref="AA1859:AA1922" si="388">IF(W1859*SUM(X1859:Z1859),1,0)</f>
        <v>0</v>
      </c>
    </row>
    <row r="1860" spans="1:27" x14ac:dyDescent="0.25">
      <c r="A1860" t="s">
        <v>12</v>
      </c>
      <c r="B1860" t="s">
        <v>6601</v>
      </c>
      <c r="C1860">
        <v>30113006774884</v>
      </c>
      <c r="D1860" t="s">
        <v>6602</v>
      </c>
      <c r="E1860" t="s">
        <v>6603</v>
      </c>
      <c r="F1860">
        <v>2019</v>
      </c>
      <c r="G1860" t="s">
        <v>6604</v>
      </c>
      <c r="H1860" t="s">
        <v>6605</v>
      </c>
      <c r="I1860">
        <v>11</v>
      </c>
      <c r="J1860">
        <v>0</v>
      </c>
      <c r="K1860">
        <v>8</v>
      </c>
      <c r="L1860">
        <v>0</v>
      </c>
      <c r="N1860" s="15" t="str">
        <f t="shared" si="377"/>
        <v>2019</v>
      </c>
      <c r="O1860" s="15" t="str">
        <f t="shared" si="378"/>
        <v>07</v>
      </c>
      <c r="P1860" s="15">
        <f t="shared" si="379"/>
        <v>201907</v>
      </c>
      <c r="Q1860" s="15">
        <f t="shared" ref="Q1860:Q1923" si="389">IF(H1860="",0,INT(CONCATENATE(MID(H1860,7,4),MID(H1860,4,2))))</f>
        <v>202008</v>
      </c>
      <c r="R1860" s="15">
        <f t="shared" si="380"/>
        <v>11</v>
      </c>
      <c r="S1860" s="15">
        <f t="shared" si="381"/>
        <v>8</v>
      </c>
      <c r="T1860" s="16">
        <f t="shared" si="382"/>
        <v>1.3333333333333333</v>
      </c>
      <c r="U1860" s="16">
        <f t="shared" si="383"/>
        <v>8.25</v>
      </c>
      <c r="W1860" s="15">
        <f t="shared" si="384"/>
        <v>0</v>
      </c>
      <c r="X1860" s="15">
        <f t="shared" si="385"/>
        <v>0</v>
      </c>
      <c r="Y1860" s="15">
        <f t="shared" si="386"/>
        <v>0</v>
      </c>
      <c r="Z1860" s="15">
        <f t="shared" si="387"/>
        <v>0</v>
      </c>
      <c r="AA1860" s="15">
        <f t="shared" si="388"/>
        <v>0</v>
      </c>
    </row>
    <row r="1861" spans="1:27" x14ac:dyDescent="0.25">
      <c r="A1861" t="s">
        <v>12</v>
      </c>
      <c r="B1861" t="s">
        <v>6054</v>
      </c>
      <c r="C1861">
        <v>30113006731645</v>
      </c>
      <c r="D1861" t="s">
        <v>6055</v>
      </c>
      <c r="E1861" t="s">
        <v>6056</v>
      </c>
      <c r="F1861">
        <v>2019</v>
      </c>
      <c r="G1861" t="s">
        <v>6057</v>
      </c>
      <c r="H1861" t="s">
        <v>6058</v>
      </c>
      <c r="I1861">
        <v>21</v>
      </c>
      <c r="J1861">
        <v>1</v>
      </c>
      <c r="K1861">
        <v>17</v>
      </c>
      <c r="L1861">
        <v>1</v>
      </c>
      <c r="N1861" s="15" t="str">
        <f t="shared" si="377"/>
        <v>2019</v>
      </c>
      <c r="O1861" s="15" t="str">
        <f t="shared" si="378"/>
        <v>03</v>
      </c>
      <c r="P1861" s="15">
        <f t="shared" si="379"/>
        <v>201903</v>
      </c>
      <c r="Q1861" s="15">
        <f t="shared" si="389"/>
        <v>202010</v>
      </c>
      <c r="R1861" s="15">
        <f t="shared" si="380"/>
        <v>22</v>
      </c>
      <c r="S1861" s="15">
        <f t="shared" si="381"/>
        <v>18</v>
      </c>
      <c r="T1861" s="16">
        <f t="shared" si="382"/>
        <v>1.6666666666666667</v>
      </c>
      <c r="U1861" s="16">
        <f t="shared" si="383"/>
        <v>13.2</v>
      </c>
      <c r="W1861" s="15">
        <f t="shared" si="384"/>
        <v>0</v>
      </c>
      <c r="X1861" s="15">
        <f t="shared" si="385"/>
        <v>0</v>
      </c>
      <c r="Y1861" s="15">
        <f t="shared" si="386"/>
        <v>0</v>
      </c>
      <c r="Z1861" s="15">
        <f t="shared" si="387"/>
        <v>0</v>
      </c>
      <c r="AA1861" s="15">
        <f t="shared" si="388"/>
        <v>0</v>
      </c>
    </row>
    <row r="1862" spans="1:27" x14ac:dyDescent="0.25">
      <c r="A1862" t="s">
        <v>12</v>
      </c>
      <c r="B1862" t="s">
        <v>6054</v>
      </c>
      <c r="C1862">
        <v>30113006769918</v>
      </c>
      <c r="D1862" t="s">
        <v>6438</v>
      </c>
      <c r="E1862" t="s">
        <v>6439</v>
      </c>
      <c r="F1862">
        <v>2019</v>
      </c>
      <c r="G1862" t="s">
        <v>6440</v>
      </c>
      <c r="H1862" t="s">
        <v>6441</v>
      </c>
      <c r="I1862">
        <v>18</v>
      </c>
      <c r="J1862">
        <v>1</v>
      </c>
      <c r="K1862">
        <v>10</v>
      </c>
      <c r="L1862">
        <v>1</v>
      </c>
      <c r="N1862" s="15" t="str">
        <f t="shared" si="377"/>
        <v>2019</v>
      </c>
      <c r="O1862" s="15" t="str">
        <f t="shared" si="378"/>
        <v>06</v>
      </c>
      <c r="P1862" s="15">
        <f t="shared" si="379"/>
        <v>201906</v>
      </c>
      <c r="Q1862" s="15">
        <f t="shared" si="389"/>
        <v>202010</v>
      </c>
      <c r="R1862" s="15">
        <f t="shared" si="380"/>
        <v>19</v>
      </c>
      <c r="S1862" s="15">
        <f t="shared" si="381"/>
        <v>11</v>
      </c>
      <c r="T1862" s="16">
        <f t="shared" si="382"/>
        <v>1.4166666666666667</v>
      </c>
      <c r="U1862" s="16">
        <f t="shared" si="383"/>
        <v>13.411764705882351</v>
      </c>
      <c r="W1862" s="15">
        <f t="shared" si="384"/>
        <v>0</v>
      </c>
      <c r="X1862" s="15">
        <f t="shared" si="385"/>
        <v>0</v>
      </c>
      <c r="Y1862" s="15">
        <f t="shared" si="386"/>
        <v>0</v>
      </c>
      <c r="Z1862" s="15">
        <f t="shared" si="387"/>
        <v>0</v>
      </c>
      <c r="AA1862" s="15">
        <f t="shared" si="388"/>
        <v>0</v>
      </c>
    </row>
    <row r="1863" spans="1:27" x14ac:dyDescent="0.25">
      <c r="A1863" t="s">
        <v>12</v>
      </c>
      <c r="B1863" t="s">
        <v>4224</v>
      </c>
      <c r="C1863">
        <v>30113006910165</v>
      </c>
      <c r="D1863" t="s">
        <v>7636</v>
      </c>
      <c r="E1863" t="s">
        <v>7637</v>
      </c>
      <c r="F1863">
        <v>2020</v>
      </c>
      <c r="G1863" t="s">
        <v>7638</v>
      </c>
      <c r="H1863" t="s">
        <v>7639</v>
      </c>
      <c r="I1863">
        <v>4</v>
      </c>
      <c r="J1863">
        <v>0</v>
      </c>
      <c r="N1863" s="15" t="str">
        <f t="shared" si="377"/>
        <v>2020</v>
      </c>
      <c r="O1863" s="15" t="str">
        <f t="shared" si="378"/>
        <v>06</v>
      </c>
      <c r="P1863" s="15">
        <f t="shared" si="379"/>
        <v>202006</v>
      </c>
      <c r="Q1863" s="15">
        <f t="shared" si="389"/>
        <v>202010</v>
      </c>
      <c r="R1863" s="15">
        <f t="shared" si="380"/>
        <v>4</v>
      </c>
      <c r="S1863" s="15">
        <f t="shared" si="381"/>
        <v>0</v>
      </c>
      <c r="T1863" s="16">
        <f t="shared" si="382"/>
        <v>0.41666666666666669</v>
      </c>
      <c r="U1863" s="16">
        <f t="shared" si="383"/>
        <v>4</v>
      </c>
      <c r="W1863" s="15">
        <f t="shared" si="384"/>
        <v>0</v>
      </c>
      <c r="X1863" s="15">
        <f t="shared" si="385"/>
        <v>0</v>
      </c>
      <c r="Y1863" s="15">
        <f t="shared" si="386"/>
        <v>1</v>
      </c>
      <c r="Z1863" s="15">
        <f t="shared" si="387"/>
        <v>1</v>
      </c>
      <c r="AA1863" s="15">
        <f t="shared" si="388"/>
        <v>0</v>
      </c>
    </row>
    <row r="1864" spans="1:27" x14ac:dyDescent="0.25">
      <c r="A1864" t="s">
        <v>12</v>
      </c>
      <c r="B1864" t="s">
        <v>4224</v>
      </c>
      <c r="C1864">
        <v>30113006846666</v>
      </c>
      <c r="D1864" t="s">
        <v>6988</v>
      </c>
      <c r="F1864">
        <v>2019</v>
      </c>
      <c r="G1864" t="s">
        <v>6989</v>
      </c>
      <c r="H1864" t="s">
        <v>6990</v>
      </c>
      <c r="I1864">
        <v>8</v>
      </c>
      <c r="J1864">
        <v>1</v>
      </c>
      <c r="K1864">
        <v>2</v>
      </c>
      <c r="L1864">
        <v>0</v>
      </c>
      <c r="N1864" s="15" t="str">
        <f t="shared" si="377"/>
        <v>2019</v>
      </c>
      <c r="O1864" s="15" t="str">
        <f t="shared" si="378"/>
        <v>11</v>
      </c>
      <c r="P1864" s="15">
        <f t="shared" si="379"/>
        <v>201911</v>
      </c>
      <c r="Q1864" s="15">
        <f t="shared" si="389"/>
        <v>202010</v>
      </c>
      <c r="R1864" s="15">
        <f t="shared" si="380"/>
        <v>9</v>
      </c>
      <c r="S1864" s="15">
        <f t="shared" si="381"/>
        <v>2</v>
      </c>
      <c r="T1864" s="16">
        <f t="shared" si="382"/>
        <v>1</v>
      </c>
      <c r="U1864" s="16">
        <f t="shared" si="383"/>
        <v>9</v>
      </c>
      <c r="W1864" s="15">
        <f t="shared" si="384"/>
        <v>0</v>
      </c>
      <c r="X1864" s="15">
        <f t="shared" si="385"/>
        <v>0</v>
      </c>
      <c r="Y1864" s="15">
        <f t="shared" si="386"/>
        <v>0</v>
      </c>
      <c r="Z1864" s="15">
        <f t="shared" si="387"/>
        <v>1</v>
      </c>
      <c r="AA1864" s="15">
        <f t="shared" si="388"/>
        <v>0</v>
      </c>
    </row>
    <row r="1865" spans="1:27" x14ac:dyDescent="0.25">
      <c r="A1865" t="s">
        <v>12</v>
      </c>
      <c r="B1865" t="s">
        <v>4224</v>
      </c>
      <c r="C1865">
        <v>30113006871284</v>
      </c>
      <c r="D1865" t="s">
        <v>7070</v>
      </c>
      <c r="E1865" t="s">
        <v>7071</v>
      </c>
      <c r="F1865">
        <v>2017</v>
      </c>
      <c r="G1865" t="s">
        <v>7072</v>
      </c>
      <c r="H1865" t="s">
        <v>7073</v>
      </c>
      <c r="I1865">
        <v>5</v>
      </c>
      <c r="J1865">
        <v>1</v>
      </c>
      <c r="N1865" s="15" t="str">
        <f t="shared" si="377"/>
        <v>2020</v>
      </c>
      <c r="O1865" s="15" t="str">
        <f t="shared" si="378"/>
        <v>02</v>
      </c>
      <c r="P1865" s="15">
        <f t="shared" si="379"/>
        <v>202002</v>
      </c>
      <c r="Q1865" s="15">
        <f t="shared" si="389"/>
        <v>202010</v>
      </c>
      <c r="R1865" s="15">
        <f t="shared" si="380"/>
        <v>6</v>
      </c>
      <c r="S1865" s="15">
        <f t="shared" si="381"/>
        <v>0</v>
      </c>
      <c r="T1865" s="16">
        <f t="shared" si="382"/>
        <v>0.75</v>
      </c>
      <c r="U1865" s="16">
        <f t="shared" si="383"/>
        <v>6</v>
      </c>
      <c r="W1865" s="15">
        <f t="shared" si="384"/>
        <v>0</v>
      </c>
      <c r="X1865" s="15">
        <f t="shared" si="385"/>
        <v>0</v>
      </c>
      <c r="Y1865" s="15">
        <f t="shared" si="386"/>
        <v>1</v>
      </c>
      <c r="Z1865" s="15">
        <f t="shared" si="387"/>
        <v>1</v>
      </c>
      <c r="AA1865" s="15">
        <f t="shared" si="388"/>
        <v>0</v>
      </c>
    </row>
    <row r="1866" spans="1:27" x14ac:dyDescent="0.25">
      <c r="A1866" t="s">
        <v>12</v>
      </c>
      <c r="B1866" t="s">
        <v>106</v>
      </c>
      <c r="C1866">
        <v>30113006771187</v>
      </c>
      <c r="D1866" t="s">
        <v>6330</v>
      </c>
      <c r="E1866" t="s">
        <v>6331</v>
      </c>
      <c r="F1866">
        <v>2017</v>
      </c>
      <c r="G1866" t="s">
        <v>6332</v>
      </c>
      <c r="H1866" t="s">
        <v>6333</v>
      </c>
      <c r="I1866">
        <v>11</v>
      </c>
      <c r="J1866">
        <v>0</v>
      </c>
      <c r="K1866">
        <v>6</v>
      </c>
      <c r="L1866">
        <v>0</v>
      </c>
      <c r="N1866" s="15" t="str">
        <f t="shared" si="377"/>
        <v>2019</v>
      </c>
      <c r="O1866" s="15" t="str">
        <f t="shared" si="378"/>
        <v>06</v>
      </c>
      <c r="P1866" s="15">
        <f t="shared" si="379"/>
        <v>201906</v>
      </c>
      <c r="Q1866" s="15">
        <f t="shared" si="389"/>
        <v>202010</v>
      </c>
      <c r="R1866" s="15">
        <f t="shared" si="380"/>
        <v>11</v>
      </c>
      <c r="S1866" s="15">
        <f t="shared" si="381"/>
        <v>6</v>
      </c>
      <c r="T1866" s="16">
        <f t="shared" si="382"/>
        <v>1.4166666666666667</v>
      </c>
      <c r="U1866" s="16">
        <f t="shared" si="383"/>
        <v>7.7647058823529411</v>
      </c>
      <c r="W1866" s="15">
        <f t="shared" si="384"/>
        <v>0</v>
      </c>
      <c r="X1866" s="15">
        <f t="shared" si="385"/>
        <v>0</v>
      </c>
      <c r="Y1866" s="15">
        <f t="shared" si="386"/>
        <v>0</v>
      </c>
      <c r="Z1866" s="15">
        <f t="shared" si="387"/>
        <v>1</v>
      </c>
      <c r="AA1866" s="15">
        <f t="shared" si="388"/>
        <v>0</v>
      </c>
    </row>
    <row r="1867" spans="1:27" x14ac:dyDescent="0.25">
      <c r="A1867" t="s">
        <v>12</v>
      </c>
      <c r="B1867" t="s">
        <v>106</v>
      </c>
      <c r="C1867">
        <v>30113006771179</v>
      </c>
      <c r="D1867" t="s">
        <v>6334</v>
      </c>
      <c r="E1867" t="s">
        <v>6331</v>
      </c>
      <c r="F1867">
        <v>2016</v>
      </c>
      <c r="G1867" t="s">
        <v>6335</v>
      </c>
      <c r="H1867" t="s">
        <v>6336</v>
      </c>
      <c r="I1867">
        <v>7</v>
      </c>
      <c r="J1867">
        <v>0</v>
      </c>
      <c r="K1867">
        <v>4</v>
      </c>
      <c r="L1867">
        <v>0</v>
      </c>
      <c r="N1867" s="15" t="str">
        <f t="shared" si="377"/>
        <v>2019</v>
      </c>
      <c r="O1867" s="15" t="str">
        <f t="shared" si="378"/>
        <v>06</v>
      </c>
      <c r="P1867" s="15">
        <f t="shared" si="379"/>
        <v>201906</v>
      </c>
      <c r="Q1867" s="15">
        <f t="shared" si="389"/>
        <v>202008</v>
      </c>
      <c r="R1867" s="15">
        <f t="shared" si="380"/>
        <v>7</v>
      </c>
      <c r="S1867" s="15">
        <f t="shared" si="381"/>
        <v>4</v>
      </c>
      <c r="T1867" s="16">
        <f t="shared" si="382"/>
        <v>1.4166666666666667</v>
      </c>
      <c r="U1867" s="16">
        <f t="shared" si="383"/>
        <v>4.9411764705882346</v>
      </c>
      <c r="W1867" s="15">
        <f t="shared" si="384"/>
        <v>0</v>
      </c>
      <c r="X1867" s="15">
        <f t="shared" si="385"/>
        <v>0</v>
      </c>
      <c r="Y1867" s="15">
        <f t="shared" si="386"/>
        <v>1</v>
      </c>
      <c r="Z1867" s="15">
        <f t="shared" si="387"/>
        <v>1</v>
      </c>
      <c r="AA1867" s="15">
        <f t="shared" si="388"/>
        <v>0</v>
      </c>
    </row>
    <row r="1868" spans="1:27" x14ac:dyDescent="0.25">
      <c r="A1868" t="s">
        <v>12</v>
      </c>
      <c r="B1868" t="s">
        <v>106</v>
      </c>
      <c r="C1868">
        <v>30113006721828</v>
      </c>
      <c r="D1868" t="s">
        <v>5707</v>
      </c>
      <c r="E1868" t="s">
        <v>5708</v>
      </c>
      <c r="F1868">
        <v>2002</v>
      </c>
      <c r="G1868" t="s">
        <v>5709</v>
      </c>
      <c r="H1868" t="s">
        <v>391</v>
      </c>
      <c r="I1868">
        <v>9</v>
      </c>
      <c r="J1868">
        <v>1</v>
      </c>
      <c r="K1868">
        <v>6</v>
      </c>
      <c r="L1868">
        <v>1</v>
      </c>
      <c r="N1868" s="15" t="str">
        <f t="shared" si="377"/>
        <v>2019</v>
      </c>
      <c r="O1868" s="15" t="str">
        <f t="shared" si="378"/>
        <v>02</v>
      </c>
      <c r="P1868" s="15">
        <f t="shared" si="379"/>
        <v>201902</v>
      </c>
      <c r="Q1868" s="15">
        <f t="shared" si="389"/>
        <v>202010</v>
      </c>
      <c r="R1868" s="15">
        <f t="shared" si="380"/>
        <v>10</v>
      </c>
      <c r="S1868" s="15">
        <f t="shared" si="381"/>
        <v>7</v>
      </c>
      <c r="T1868" s="16">
        <f t="shared" si="382"/>
        <v>1.75</v>
      </c>
      <c r="U1868" s="16">
        <f t="shared" si="383"/>
        <v>5.7142857142857144</v>
      </c>
      <c r="W1868" s="15">
        <f t="shared" si="384"/>
        <v>0</v>
      </c>
      <c r="X1868" s="15">
        <f t="shared" si="385"/>
        <v>0</v>
      </c>
      <c r="Y1868" s="15">
        <f t="shared" si="386"/>
        <v>1</v>
      </c>
      <c r="Z1868" s="15">
        <f t="shared" si="387"/>
        <v>0</v>
      </c>
      <c r="AA1868" s="15">
        <f t="shared" si="388"/>
        <v>0</v>
      </c>
    </row>
    <row r="1869" spans="1:27" x14ac:dyDescent="0.25">
      <c r="A1869" t="s">
        <v>12</v>
      </c>
      <c r="B1869" t="s">
        <v>106</v>
      </c>
      <c r="C1869">
        <v>30113006852813</v>
      </c>
      <c r="D1869" t="s">
        <v>6850</v>
      </c>
      <c r="E1869" t="s">
        <v>127</v>
      </c>
      <c r="F1869">
        <v>2012</v>
      </c>
      <c r="G1869" t="s">
        <v>6851</v>
      </c>
      <c r="H1869" t="s">
        <v>6852</v>
      </c>
      <c r="I1869">
        <v>1</v>
      </c>
      <c r="J1869">
        <v>0</v>
      </c>
      <c r="N1869" s="15" t="str">
        <f t="shared" si="377"/>
        <v>2019</v>
      </c>
      <c r="O1869" s="15" t="str">
        <f t="shared" si="378"/>
        <v>12</v>
      </c>
      <c r="P1869" s="15">
        <f t="shared" si="379"/>
        <v>201912</v>
      </c>
      <c r="Q1869" s="15">
        <f t="shared" si="389"/>
        <v>202006</v>
      </c>
      <c r="R1869" s="15">
        <f t="shared" si="380"/>
        <v>1</v>
      </c>
      <c r="S1869" s="15">
        <f t="shared" si="381"/>
        <v>0</v>
      </c>
      <c r="T1869" s="16">
        <f t="shared" si="382"/>
        <v>0.91666666666666663</v>
      </c>
      <c r="U1869" s="16">
        <f t="shared" si="383"/>
        <v>1</v>
      </c>
      <c r="W1869" s="15">
        <f t="shared" si="384"/>
        <v>0</v>
      </c>
      <c r="X1869" s="15">
        <f t="shared" si="385"/>
        <v>1</v>
      </c>
      <c r="Y1869" s="15">
        <f t="shared" si="386"/>
        <v>1</v>
      </c>
      <c r="Z1869" s="15">
        <f t="shared" si="387"/>
        <v>1</v>
      </c>
      <c r="AA1869" s="15">
        <f t="shared" si="388"/>
        <v>0</v>
      </c>
    </row>
    <row r="1870" spans="1:27" x14ac:dyDescent="0.25">
      <c r="A1870" t="s">
        <v>12</v>
      </c>
      <c r="B1870" t="s">
        <v>2096</v>
      </c>
      <c r="C1870">
        <v>30113006771062</v>
      </c>
      <c r="D1870" t="s">
        <v>6502</v>
      </c>
      <c r="E1870" t="s">
        <v>4155</v>
      </c>
      <c r="F1870">
        <v>2019</v>
      </c>
      <c r="G1870" t="s">
        <v>6503</v>
      </c>
      <c r="H1870" t="s">
        <v>6504</v>
      </c>
      <c r="I1870">
        <v>6</v>
      </c>
      <c r="J1870">
        <v>0</v>
      </c>
      <c r="K1870">
        <v>5</v>
      </c>
      <c r="L1870">
        <v>0</v>
      </c>
      <c r="N1870" s="15" t="str">
        <f t="shared" si="377"/>
        <v>2019</v>
      </c>
      <c r="O1870" s="15" t="str">
        <f t="shared" si="378"/>
        <v>07</v>
      </c>
      <c r="P1870" s="15">
        <f t="shared" si="379"/>
        <v>201907</v>
      </c>
      <c r="Q1870" s="15">
        <f t="shared" si="389"/>
        <v>202010</v>
      </c>
      <c r="R1870" s="15">
        <f t="shared" si="380"/>
        <v>6</v>
      </c>
      <c r="S1870" s="15">
        <f t="shared" si="381"/>
        <v>5</v>
      </c>
      <c r="T1870" s="16">
        <f t="shared" si="382"/>
        <v>1.3333333333333333</v>
      </c>
      <c r="U1870" s="16">
        <f t="shared" si="383"/>
        <v>4.5</v>
      </c>
      <c r="W1870" s="15">
        <f t="shared" si="384"/>
        <v>0</v>
      </c>
      <c r="X1870" s="15">
        <f t="shared" si="385"/>
        <v>0</v>
      </c>
      <c r="Y1870" s="15">
        <f t="shared" si="386"/>
        <v>1</v>
      </c>
      <c r="Z1870" s="15">
        <f t="shared" si="387"/>
        <v>1</v>
      </c>
      <c r="AA1870" s="15">
        <f t="shared" si="388"/>
        <v>0</v>
      </c>
    </row>
    <row r="1871" spans="1:27" x14ac:dyDescent="0.25">
      <c r="A1871" t="s">
        <v>12</v>
      </c>
      <c r="B1871" t="s">
        <v>2096</v>
      </c>
      <c r="C1871">
        <v>30113006808807</v>
      </c>
      <c r="D1871" t="s">
        <v>6762</v>
      </c>
      <c r="E1871" t="s">
        <v>6763</v>
      </c>
      <c r="F1871">
        <v>2019</v>
      </c>
      <c r="G1871" t="s">
        <v>6764</v>
      </c>
      <c r="H1871" t="s">
        <v>6765</v>
      </c>
      <c r="I1871">
        <v>6</v>
      </c>
      <c r="J1871">
        <v>1</v>
      </c>
      <c r="K1871">
        <v>4</v>
      </c>
      <c r="L1871">
        <v>1</v>
      </c>
      <c r="N1871" s="15" t="str">
        <f t="shared" si="377"/>
        <v>2019</v>
      </c>
      <c r="O1871" s="15" t="str">
        <f t="shared" si="378"/>
        <v>10</v>
      </c>
      <c r="P1871" s="15">
        <f t="shared" si="379"/>
        <v>201910</v>
      </c>
      <c r="Q1871" s="15">
        <f t="shared" si="389"/>
        <v>202010</v>
      </c>
      <c r="R1871" s="15">
        <f t="shared" si="380"/>
        <v>7</v>
      </c>
      <c r="S1871" s="15">
        <f t="shared" si="381"/>
        <v>5</v>
      </c>
      <c r="T1871" s="16">
        <f t="shared" si="382"/>
        <v>1.0833333333333333</v>
      </c>
      <c r="U1871" s="16">
        <f t="shared" si="383"/>
        <v>6.4615384615384617</v>
      </c>
      <c r="W1871" s="15">
        <f t="shared" si="384"/>
        <v>0</v>
      </c>
      <c r="X1871" s="15">
        <f t="shared" si="385"/>
        <v>0</v>
      </c>
      <c r="Y1871" s="15">
        <f t="shared" si="386"/>
        <v>1</v>
      </c>
      <c r="Z1871" s="15">
        <f t="shared" si="387"/>
        <v>1</v>
      </c>
      <c r="AA1871" s="15">
        <f t="shared" si="388"/>
        <v>0</v>
      </c>
    </row>
    <row r="1872" spans="1:27" x14ac:dyDescent="0.25">
      <c r="A1872" t="s">
        <v>12</v>
      </c>
      <c r="B1872" t="s">
        <v>2096</v>
      </c>
      <c r="C1872">
        <v>30113006878206</v>
      </c>
      <c r="D1872" t="s">
        <v>7437</v>
      </c>
      <c r="E1872" t="s">
        <v>6763</v>
      </c>
      <c r="F1872">
        <v>2020</v>
      </c>
      <c r="G1872" t="s">
        <v>7438</v>
      </c>
      <c r="H1872" t="s">
        <v>7439</v>
      </c>
      <c r="I1872">
        <v>2</v>
      </c>
      <c r="J1872">
        <v>0</v>
      </c>
      <c r="N1872" s="15" t="str">
        <f t="shared" si="377"/>
        <v>2020</v>
      </c>
      <c r="O1872" s="15" t="str">
        <f t="shared" si="378"/>
        <v>04</v>
      </c>
      <c r="P1872" s="15">
        <f t="shared" si="379"/>
        <v>202004</v>
      </c>
      <c r="Q1872" s="15">
        <f t="shared" si="389"/>
        <v>202010</v>
      </c>
      <c r="R1872" s="15">
        <f t="shared" si="380"/>
        <v>2</v>
      </c>
      <c r="S1872" s="15">
        <f t="shared" si="381"/>
        <v>0</v>
      </c>
      <c r="T1872" s="16">
        <f t="shared" si="382"/>
        <v>0.58333333333333337</v>
      </c>
      <c r="U1872" s="16">
        <f t="shared" si="383"/>
        <v>2</v>
      </c>
      <c r="W1872" s="15">
        <f t="shared" si="384"/>
        <v>0</v>
      </c>
      <c r="X1872" s="15">
        <f t="shared" si="385"/>
        <v>0</v>
      </c>
      <c r="Y1872" s="15">
        <f t="shared" si="386"/>
        <v>1</v>
      </c>
      <c r="Z1872" s="15">
        <f t="shared" si="387"/>
        <v>1</v>
      </c>
      <c r="AA1872" s="15">
        <f t="shared" si="388"/>
        <v>0</v>
      </c>
    </row>
    <row r="1873" spans="1:27" x14ac:dyDescent="0.25">
      <c r="A1873" t="s">
        <v>12</v>
      </c>
      <c r="B1873" t="s">
        <v>2096</v>
      </c>
      <c r="C1873">
        <v>30113006919620</v>
      </c>
      <c r="D1873" t="s">
        <v>7770</v>
      </c>
      <c r="E1873" t="s">
        <v>7771</v>
      </c>
      <c r="F1873">
        <v>2020</v>
      </c>
      <c r="G1873" t="s">
        <v>7772</v>
      </c>
      <c r="H1873" t="s">
        <v>7773</v>
      </c>
      <c r="I1873">
        <v>3</v>
      </c>
      <c r="J1873">
        <v>0</v>
      </c>
      <c r="N1873" s="15" t="str">
        <f t="shared" si="377"/>
        <v>2020</v>
      </c>
      <c r="O1873" s="15" t="str">
        <f t="shared" si="378"/>
        <v>07</v>
      </c>
      <c r="P1873" s="15">
        <f t="shared" si="379"/>
        <v>202007</v>
      </c>
      <c r="Q1873" s="15">
        <f t="shared" si="389"/>
        <v>202010</v>
      </c>
      <c r="R1873" s="15">
        <f t="shared" si="380"/>
        <v>3</v>
      </c>
      <c r="S1873" s="15">
        <f t="shared" si="381"/>
        <v>0</v>
      </c>
      <c r="T1873" s="16">
        <f t="shared" si="382"/>
        <v>0.33333333333333331</v>
      </c>
      <c r="U1873" s="16">
        <f t="shared" si="383"/>
        <v>3</v>
      </c>
      <c r="W1873" s="15">
        <f t="shared" si="384"/>
        <v>0</v>
      </c>
      <c r="X1873" s="15">
        <f t="shared" si="385"/>
        <v>0</v>
      </c>
      <c r="Y1873" s="15">
        <f t="shared" si="386"/>
        <v>1</v>
      </c>
      <c r="Z1873" s="15">
        <f t="shared" si="387"/>
        <v>1</v>
      </c>
      <c r="AA1873" s="15">
        <f t="shared" si="388"/>
        <v>0</v>
      </c>
    </row>
    <row r="1874" spans="1:27" x14ac:dyDescent="0.25">
      <c r="A1874" t="s">
        <v>12</v>
      </c>
      <c r="B1874" t="s">
        <v>826</v>
      </c>
      <c r="C1874">
        <v>30113006586015</v>
      </c>
      <c r="D1874" t="s">
        <v>4651</v>
      </c>
      <c r="E1874" t="s">
        <v>4652</v>
      </c>
      <c r="F1874">
        <v>2008</v>
      </c>
      <c r="G1874" t="s">
        <v>4653</v>
      </c>
      <c r="H1874" t="s">
        <v>4654</v>
      </c>
      <c r="I1874">
        <v>22</v>
      </c>
      <c r="J1874">
        <v>2</v>
      </c>
      <c r="K1874">
        <v>10</v>
      </c>
      <c r="L1874">
        <v>0</v>
      </c>
      <c r="N1874" s="15" t="str">
        <f t="shared" si="377"/>
        <v>2017</v>
      </c>
      <c r="O1874" s="15" t="str">
        <f t="shared" si="378"/>
        <v>12</v>
      </c>
      <c r="P1874" s="15">
        <f t="shared" si="379"/>
        <v>201712</v>
      </c>
      <c r="Q1874" s="15">
        <f t="shared" si="389"/>
        <v>202008</v>
      </c>
      <c r="R1874" s="15">
        <f t="shared" si="380"/>
        <v>24</v>
      </c>
      <c r="S1874" s="15">
        <f t="shared" si="381"/>
        <v>10</v>
      </c>
      <c r="T1874" s="16">
        <f t="shared" si="382"/>
        <v>2.9166666666666665</v>
      </c>
      <c r="U1874" s="16">
        <f t="shared" si="383"/>
        <v>8.2285714285714295</v>
      </c>
      <c r="W1874" s="15">
        <f t="shared" si="384"/>
        <v>1</v>
      </c>
      <c r="X1874" s="15">
        <f t="shared" si="385"/>
        <v>0</v>
      </c>
      <c r="Y1874" s="15">
        <f t="shared" si="386"/>
        <v>0</v>
      </c>
      <c r="Z1874" s="15">
        <f t="shared" si="387"/>
        <v>0</v>
      </c>
      <c r="AA1874" s="15">
        <f t="shared" si="388"/>
        <v>0</v>
      </c>
    </row>
    <row r="1875" spans="1:27" x14ac:dyDescent="0.25">
      <c r="A1875" t="s">
        <v>12</v>
      </c>
      <c r="B1875" t="s">
        <v>826</v>
      </c>
      <c r="C1875">
        <v>30113006577188</v>
      </c>
      <c r="D1875" t="s">
        <v>4785</v>
      </c>
      <c r="E1875" t="s">
        <v>1334</v>
      </c>
      <c r="F1875">
        <v>2007</v>
      </c>
      <c r="G1875" t="s">
        <v>4786</v>
      </c>
      <c r="H1875" t="s">
        <v>4787</v>
      </c>
      <c r="I1875">
        <v>26</v>
      </c>
      <c r="J1875">
        <v>2</v>
      </c>
      <c r="K1875">
        <v>9</v>
      </c>
      <c r="L1875">
        <v>0</v>
      </c>
      <c r="N1875" s="15" t="str">
        <f t="shared" si="377"/>
        <v>2017</v>
      </c>
      <c r="O1875" s="15" t="str">
        <f t="shared" si="378"/>
        <v>12</v>
      </c>
      <c r="P1875" s="15">
        <f t="shared" si="379"/>
        <v>201712</v>
      </c>
      <c r="Q1875" s="15">
        <f t="shared" si="389"/>
        <v>202010</v>
      </c>
      <c r="R1875" s="15">
        <f t="shared" si="380"/>
        <v>28</v>
      </c>
      <c r="S1875" s="15">
        <f t="shared" si="381"/>
        <v>9</v>
      </c>
      <c r="T1875" s="16">
        <f t="shared" si="382"/>
        <v>2.9166666666666665</v>
      </c>
      <c r="U1875" s="16">
        <f t="shared" si="383"/>
        <v>9.6</v>
      </c>
      <c r="W1875" s="15">
        <f t="shared" si="384"/>
        <v>1</v>
      </c>
      <c r="X1875" s="15">
        <f t="shared" si="385"/>
        <v>0</v>
      </c>
      <c r="Y1875" s="15">
        <f t="shared" si="386"/>
        <v>0</v>
      </c>
      <c r="Z1875" s="15">
        <f t="shared" si="387"/>
        <v>0</v>
      </c>
      <c r="AA1875" s="15">
        <f t="shared" si="388"/>
        <v>0</v>
      </c>
    </row>
    <row r="1876" spans="1:27" x14ac:dyDescent="0.25">
      <c r="A1876" t="s">
        <v>12</v>
      </c>
      <c r="B1876" t="s">
        <v>826</v>
      </c>
      <c r="C1876">
        <v>30113006369552</v>
      </c>
      <c r="D1876" t="s">
        <v>3713</v>
      </c>
      <c r="E1876" t="s">
        <v>1338</v>
      </c>
      <c r="F1876">
        <v>2009</v>
      </c>
      <c r="G1876" t="s">
        <v>3714</v>
      </c>
      <c r="H1876" t="s">
        <v>3715</v>
      </c>
      <c r="I1876">
        <v>36</v>
      </c>
      <c r="J1876">
        <v>7</v>
      </c>
      <c r="K1876">
        <v>8</v>
      </c>
      <c r="L1876">
        <v>0</v>
      </c>
      <c r="N1876" s="15" t="str">
        <f t="shared" si="377"/>
        <v>2016</v>
      </c>
      <c r="O1876" s="15" t="str">
        <f t="shared" si="378"/>
        <v>10</v>
      </c>
      <c r="P1876" s="15">
        <f t="shared" si="379"/>
        <v>201610</v>
      </c>
      <c r="Q1876" s="15">
        <f t="shared" si="389"/>
        <v>202010</v>
      </c>
      <c r="R1876" s="15">
        <f t="shared" si="380"/>
        <v>43</v>
      </c>
      <c r="S1876" s="15">
        <f t="shared" si="381"/>
        <v>8</v>
      </c>
      <c r="T1876" s="16">
        <f t="shared" si="382"/>
        <v>4.083333333333333</v>
      </c>
      <c r="U1876" s="16">
        <f t="shared" si="383"/>
        <v>10.530612244897959</v>
      </c>
      <c r="W1876" s="15">
        <f t="shared" si="384"/>
        <v>1</v>
      </c>
      <c r="X1876" s="15">
        <f t="shared" si="385"/>
        <v>0</v>
      </c>
      <c r="Y1876" s="15">
        <f t="shared" si="386"/>
        <v>0</v>
      </c>
      <c r="Z1876" s="15">
        <f t="shared" si="387"/>
        <v>0</v>
      </c>
      <c r="AA1876" s="15">
        <f t="shared" si="388"/>
        <v>0</v>
      </c>
    </row>
    <row r="1877" spans="1:27" x14ac:dyDescent="0.25">
      <c r="A1877" t="s">
        <v>12</v>
      </c>
      <c r="B1877" t="s">
        <v>826</v>
      </c>
      <c r="C1877">
        <v>30113005550574</v>
      </c>
      <c r="D1877" t="s">
        <v>1355</v>
      </c>
      <c r="E1877" t="s">
        <v>1334</v>
      </c>
      <c r="F1877">
        <v>2010</v>
      </c>
      <c r="G1877" t="s">
        <v>1356</v>
      </c>
      <c r="H1877" t="s">
        <v>1357</v>
      </c>
      <c r="I1877">
        <v>79</v>
      </c>
      <c r="J1877">
        <v>12</v>
      </c>
      <c r="K1877">
        <v>10</v>
      </c>
      <c r="L1877">
        <v>0</v>
      </c>
      <c r="N1877" s="15" t="str">
        <f t="shared" si="377"/>
        <v>2012</v>
      </c>
      <c r="O1877" s="15" t="str">
        <f t="shared" si="378"/>
        <v>11</v>
      </c>
      <c r="P1877" s="15">
        <f t="shared" si="379"/>
        <v>201211</v>
      </c>
      <c r="Q1877" s="15">
        <f t="shared" si="389"/>
        <v>202011</v>
      </c>
      <c r="R1877" s="15">
        <f t="shared" si="380"/>
        <v>91</v>
      </c>
      <c r="S1877" s="15">
        <f t="shared" si="381"/>
        <v>10</v>
      </c>
      <c r="T1877" s="16">
        <f t="shared" si="382"/>
        <v>8</v>
      </c>
      <c r="U1877" s="16">
        <f t="shared" si="383"/>
        <v>11.375</v>
      </c>
      <c r="W1877" s="15">
        <f t="shared" si="384"/>
        <v>1</v>
      </c>
      <c r="X1877" s="15">
        <f t="shared" si="385"/>
        <v>0</v>
      </c>
      <c r="Y1877" s="15">
        <f t="shared" si="386"/>
        <v>0</v>
      </c>
      <c r="Z1877" s="15">
        <f t="shared" si="387"/>
        <v>0</v>
      </c>
      <c r="AA1877" s="15">
        <f t="shared" si="388"/>
        <v>0</v>
      </c>
    </row>
    <row r="1878" spans="1:27" x14ac:dyDescent="0.25">
      <c r="A1878" t="s">
        <v>12</v>
      </c>
      <c r="B1878" t="s">
        <v>826</v>
      </c>
      <c r="C1878">
        <v>30113006366889</v>
      </c>
      <c r="D1878" t="s">
        <v>3716</v>
      </c>
      <c r="E1878" t="s">
        <v>1338</v>
      </c>
      <c r="F1878">
        <v>2009</v>
      </c>
      <c r="G1878" t="s">
        <v>3717</v>
      </c>
      <c r="H1878" t="s">
        <v>3718</v>
      </c>
      <c r="I1878">
        <v>46</v>
      </c>
      <c r="J1878">
        <v>2</v>
      </c>
      <c r="K1878">
        <v>12</v>
      </c>
      <c r="L1878">
        <v>0</v>
      </c>
      <c r="N1878" s="15" t="str">
        <f t="shared" si="377"/>
        <v>2016</v>
      </c>
      <c r="O1878" s="15" t="str">
        <f t="shared" si="378"/>
        <v>10</v>
      </c>
      <c r="P1878" s="15">
        <f t="shared" si="379"/>
        <v>201610</v>
      </c>
      <c r="Q1878" s="15">
        <f t="shared" si="389"/>
        <v>202010</v>
      </c>
      <c r="R1878" s="15">
        <f t="shared" si="380"/>
        <v>48</v>
      </c>
      <c r="S1878" s="15">
        <f t="shared" si="381"/>
        <v>12</v>
      </c>
      <c r="T1878" s="16">
        <f t="shared" si="382"/>
        <v>4.083333333333333</v>
      </c>
      <c r="U1878" s="16">
        <f t="shared" si="383"/>
        <v>11.755102040816327</v>
      </c>
      <c r="W1878" s="15">
        <f t="shared" si="384"/>
        <v>1</v>
      </c>
      <c r="X1878" s="15">
        <f t="shared" si="385"/>
        <v>0</v>
      </c>
      <c r="Y1878" s="15">
        <f t="shared" si="386"/>
        <v>0</v>
      </c>
      <c r="Z1878" s="15">
        <f t="shared" si="387"/>
        <v>0</v>
      </c>
      <c r="AA1878" s="15">
        <f t="shared" si="388"/>
        <v>0</v>
      </c>
    </row>
    <row r="1879" spans="1:27" x14ac:dyDescent="0.25">
      <c r="A1879" t="s">
        <v>12</v>
      </c>
      <c r="B1879" t="s">
        <v>826</v>
      </c>
      <c r="C1879">
        <v>30113006369560</v>
      </c>
      <c r="D1879" t="s">
        <v>3719</v>
      </c>
      <c r="E1879" t="s">
        <v>1338</v>
      </c>
      <c r="F1879">
        <v>2010</v>
      </c>
      <c r="G1879" t="s">
        <v>3720</v>
      </c>
      <c r="H1879" t="s">
        <v>3721</v>
      </c>
      <c r="I1879">
        <v>51</v>
      </c>
      <c r="J1879">
        <v>2</v>
      </c>
      <c r="K1879">
        <v>10</v>
      </c>
      <c r="L1879">
        <v>0</v>
      </c>
      <c r="N1879" s="15" t="str">
        <f t="shared" si="377"/>
        <v>2016</v>
      </c>
      <c r="O1879" s="15" t="str">
        <f t="shared" si="378"/>
        <v>10</v>
      </c>
      <c r="P1879" s="15">
        <f t="shared" si="379"/>
        <v>201610</v>
      </c>
      <c r="Q1879" s="15">
        <f t="shared" si="389"/>
        <v>202010</v>
      </c>
      <c r="R1879" s="15">
        <f t="shared" si="380"/>
        <v>53</v>
      </c>
      <c r="S1879" s="15">
        <f t="shared" si="381"/>
        <v>10</v>
      </c>
      <c r="T1879" s="16">
        <f t="shared" si="382"/>
        <v>4.083333333333333</v>
      </c>
      <c r="U1879" s="16">
        <f t="shared" si="383"/>
        <v>12.979591836734695</v>
      </c>
      <c r="W1879" s="15">
        <f t="shared" si="384"/>
        <v>1</v>
      </c>
      <c r="X1879" s="15">
        <f t="shared" si="385"/>
        <v>0</v>
      </c>
      <c r="Y1879" s="15">
        <f t="shared" si="386"/>
        <v>0</v>
      </c>
      <c r="Z1879" s="15">
        <f t="shared" si="387"/>
        <v>0</v>
      </c>
      <c r="AA1879" s="15">
        <f t="shared" si="388"/>
        <v>0</v>
      </c>
    </row>
    <row r="1880" spans="1:27" x14ac:dyDescent="0.25">
      <c r="A1880" t="s">
        <v>12</v>
      </c>
      <c r="B1880" t="s">
        <v>826</v>
      </c>
      <c r="C1880">
        <v>30113006919331</v>
      </c>
      <c r="D1880" t="s">
        <v>7488</v>
      </c>
      <c r="E1880" t="s">
        <v>1338</v>
      </c>
      <c r="F1880">
        <v>2010</v>
      </c>
      <c r="G1880" t="s">
        <v>7489</v>
      </c>
      <c r="H1880" t="s">
        <v>7490</v>
      </c>
      <c r="I1880">
        <v>1</v>
      </c>
      <c r="J1880">
        <v>0</v>
      </c>
      <c r="N1880" s="15" t="str">
        <f t="shared" si="377"/>
        <v>2020</v>
      </c>
      <c r="O1880" s="15" t="str">
        <f t="shared" si="378"/>
        <v>07</v>
      </c>
      <c r="P1880" s="15">
        <f t="shared" si="379"/>
        <v>202007</v>
      </c>
      <c r="Q1880" s="15">
        <f t="shared" si="389"/>
        <v>202009</v>
      </c>
      <c r="R1880" s="15">
        <f t="shared" si="380"/>
        <v>1</v>
      </c>
      <c r="S1880" s="15">
        <f t="shared" si="381"/>
        <v>0</v>
      </c>
      <c r="T1880" s="16">
        <f t="shared" si="382"/>
        <v>0.33333333333333331</v>
      </c>
      <c r="U1880" s="16">
        <f t="shared" si="383"/>
        <v>1</v>
      </c>
      <c r="W1880" s="15">
        <f t="shared" si="384"/>
        <v>0</v>
      </c>
      <c r="X1880" s="15">
        <f t="shared" si="385"/>
        <v>0</v>
      </c>
      <c r="Y1880" s="15">
        <f t="shared" si="386"/>
        <v>1</v>
      </c>
      <c r="Z1880" s="15">
        <f t="shared" si="387"/>
        <v>1</v>
      </c>
      <c r="AA1880" s="15">
        <f t="shared" si="388"/>
        <v>0</v>
      </c>
    </row>
    <row r="1881" spans="1:27" x14ac:dyDescent="0.25">
      <c r="A1881" t="s">
        <v>12</v>
      </c>
      <c r="B1881" t="s">
        <v>826</v>
      </c>
      <c r="C1881">
        <v>30113006917301</v>
      </c>
      <c r="D1881" t="s">
        <v>7483</v>
      </c>
      <c r="E1881" t="s">
        <v>1338</v>
      </c>
      <c r="F1881">
        <v>2010</v>
      </c>
      <c r="G1881" t="s">
        <v>7484</v>
      </c>
      <c r="H1881" t="s">
        <v>7484</v>
      </c>
      <c r="I1881">
        <v>0</v>
      </c>
      <c r="J1881">
        <v>0</v>
      </c>
      <c r="N1881" s="15" t="str">
        <f t="shared" si="377"/>
        <v>2020</v>
      </c>
      <c r="O1881" s="15" t="str">
        <f t="shared" si="378"/>
        <v>07</v>
      </c>
      <c r="P1881" s="15">
        <f t="shared" si="379"/>
        <v>202007</v>
      </c>
      <c r="Q1881" s="15">
        <f t="shared" si="389"/>
        <v>202007</v>
      </c>
      <c r="R1881" s="15">
        <f t="shared" si="380"/>
        <v>0</v>
      </c>
      <c r="S1881" s="15">
        <f t="shared" si="381"/>
        <v>0</v>
      </c>
      <c r="T1881" s="16">
        <f t="shared" si="382"/>
        <v>0.33333333333333331</v>
      </c>
      <c r="U1881" s="16">
        <f t="shared" si="383"/>
        <v>0</v>
      </c>
      <c r="W1881" s="15">
        <f t="shared" si="384"/>
        <v>0</v>
      </c>
      <c r="X1881" s="15">
        <f t="shared" si="385"/>
        <v>1</v>
      </c>
      <c r="Y1881" s="15">
        <f t="shared" si="386"/>
        <v>1</v>
      </c>
      <c r="Z1881" s="15">
        <f t="shared" si="387"/>
        <v>1</v>
      </c>
      <c r="AA1881" s="15">
        <f t="shared" si="388"/>
        <v>0</v>
      </c>
    </row>
    <row r="1882" spans="1:27" x14ac:dyDescent="0.25">
      <c r="A1882" t="s">
        <v>12</v>
      </c>
      <c r="B1882" t="s">
        <v>826</v>
      </c>
      <c r="C1882">
        <v>30113006726546</v>
      </c>
      <c r="D1882" t="s">
        <v>5691</v>
      </c>
      <c r="E1882" t="s">
        <v>1338</v>
      </c>
      <c r="F1882">
        <v>2010</v>
      </c>
      <c r="G1882" t="s">
        <v>5692</v>
      </c>
      <c r="H1882" t="s">
        <v>5693</v>
      </c>
      <c r="I1882">
        <v>14</v>
      </c>
      <c r="J1882">
        <v>0</v>
      </c>
      <c r="K1882">
        <v>9</v>
      </c>
      <c r="L1882">
        <v>0</v>
      </c>
      <c r="N1882" s="15" t="str">
        <f t="shared" si="377"/>
        <v>2019</v>
      </c>
      <c r="O1882" s="15" t="str">
        <f t="shared" si="378"/>
        <v>02</v>
      </c>
      <c r="P1882" s="15">
        <f t="shared" si="379"/>
        <v>201902</v>
      </c>
      <c r="Q1882" s="15">
        <f t="shared" si="389"/>
        <v>202007</v>
      </c>
      <c r="R1882" s="15">
        <f t="shared" si="380"/>
        <v>14</v>
      </c>
      <c r="S1882" s="15">
        <f t="shared" si="381"/>
        <v>9</v>
      </c>
      <c r="T1882" s="16">
        <f t="shared" si="382"/>
        <v>1.75</v>
      </c>
      <c r="U1882" s="16">
        <f t="shared" si="383"/>
        <v>8</v>
      </c>
      <c r="W1882" s="15">
        <f t="shared" si="384"/>
        <v>0</v>
      </c>
      <c r="X1882" s="15">
        <f t="shared" si="385"/>
        <v>1</v>
      </c>
      <c r="Y1882" s="15">
        <f t="shared" si="386"/>
        <v>0</v>
      </c>
      <c r="Z1882" s="15">
        <f t="shared" si="387"/>
        <v>0</v>
      </c>
      <c r="AA1882" s="15">
        <f t="shared" si="388"/>
        <v>0</v>
      </c>
    </row>
    <row r="1883" spans="1:27" x14ac:dyDescent="0.25">
      <c r="A1883" t="s">
        <v>12</v>
      </c>
      <c r="B1883" t="s">
        <v>826</v>
      </c>
      <c r="C1883">
        <v>30113006908672</v>
      </c>
      <c r="D1883" t="s">
        <v>7470</v>
      </c>
      <c r="E1883" t="s">
        <v>1338</v>
      </c>
      <c r="F1883">
        <v>2011</v>
      </c>
      <c r="G1883" t="s">
        <v>7202</v>
      </c>
      <c r="H1883" t="s">
        <v>7471</v>
      </c>
      <c r="I1883">
        <v>2</v>
      </c>
      <c r="J1883">
        <v>0</v>
      </c>
      <c r="N1883" s="15" t="str">
        <f t="shared" si="377"/>
        <v>2020</v>
      </c>
      <c r="O1883" s="15" t="str">
        <f t="shared" si="378"/>
        <v>05</v>
      </c>
      <c r="P1883" s="15">
        <f t="shared" si="379"/>
        <v>202005</v>
      </c>
      <c r="Q1883" s="15">
        <f t="shared" si="389"/>
        <v>202011</v>
      </c>
      <c r="R1883" s="15">
        <f t="shared" si="380"/>
        <v>2</v>
      </c>
      <c r="S1883" s="15">
        <f t="shared" si="381"/>
        <v>0</v>
      </c>
      <c r="T1883" s="16">
        <f t="shared" si="382"/>
        <v>0.5</v>
      </c>
      <c r="U1883" s="16">
        <f t="shared" si="383"/>
        <v>2</v>
      </c>
      <c r="W1883" s="15">
        <f t="shared" si="384"/>
        <v>0</v>
      </c>
      <c r="X1883" s="15">
        <f t="shared" si="385"/>
        <v>0</v>
      </c>
      <c r="Y1883" s="15">
        <f t="shared" si="386"/>
        <v>1</v>
      </c>
      <c r="Z1883" s="15">
        <f t="shared" si="387"/>
        <v>1</v>
      </c>
      <c r="AA1883" s="15">
        <f t="shared" si="388"/>
        <v>0</v>
      </c>
    </row>
    <row r="1884" spans="1:27" x14ac:dyDescent="0.25">
      <c r="A1884" t="s">
        <v>12</v>
      </c>
      <c r="B1884" t="s">
        <v>826</v>
      </c>
      <c r="C1884">
        <v>30113006859537</v>
      </c>
      <c r="D1884" t="s">
        <v>6842</v>
      </c>
      <c r="E1884" t="s">
        <v>1338</v>
      </c>
      <c r="F1884">
        <v>2011</v>
      </c>
      <c r="G1884" t="s">
        <v>6843</v>
      </c>
      <c r="H1884" t="s">
        <v>6844</v>
      </c>
      <c r="I1884">
        <v>2</v>
      </c>
      <c r="J1884">
        <v>1</v>
      </c>
      <c r="K1884">
        <v>1</v>
      </c>
      <c r="L1884">
        <v>0</v>
      </c>
      <c r="N1884" s="15" t="str">
        <f t="shared" si="377"/>
        <v>2019</v>
      </c>
      <c r="O1884" s="15" t="str">
        <f t="shared" si="378"/>
        <v>12</v>
      </c>
      <c r="P1884" s="15">
        <f t="shared" si="379"/>
        <v>201912</v>
      </c>
      <c r="Q1884" s="15">
        <f t="shared" si="389"/>
        <v>202002</v>
      </c>
      <c r="R1884" s="15">
        <f t="shared" si="380"/>
        <v>3</v>
      </c>
      <c r="S1884" s="15">
        <f t="shared" si="381"/>
        <v>1</v>
      </c>
      <c r="T1884" s="16">
        <f t="shared" si="382"/>
        <v>0.91666666666666663</v>
      </c>
      <c r="U1884" s="16">
        <f t="shared" si="383"/>
        <v>3</v>
      </c>
      <c r="W1884" s="15">
        <f t="shared" si="384"/>
        <v>0</v>
      </c>
      <c r="X1884" s="15">
        <f t="shared" si="385"/>
        <v>1</v>
      </c>
      <c r="Y1884" s="15">
        <f t="shared" si="386"/>
        <v>1</v>
      </c>
      <c r="Z1884" s="15">
        <f t="shared" si="387"/>
        <v>1</v>
      </c>
      <c r="AA1884" s="15">
        <f t="shared" si="388"/>
        <v>0</v>
      </c>
    </row>
    <row r="1885" spans="1:27" x14ac:dyDescent="0.25">
      <c r="A1885" t="s">
        <v>12</v>
      </c>
      <c r="B1885" t="s">
        <v>826</v>
      </c>
      <c r="C1885">
        <v>30113005915439</v>
      </c>
      <c r="D1885" t="s">
        <v>2068</v>
      </c>
      <c r="E1885" t="s">
        <v>1338</v>
      </c>
      <c r="F1885">
        <v>2006</v>
      </c>
      <c r="G1885" t="s">
        <v>2069</v>
      </c>
      <c r="H1885" t="s">
        <v>2070</v>
      </c>
      <c r="I1885">
        <v>76</v>
      </c>
      <c r="J1885">
        <v>9</v>
      </c>
      <c r="K1885">
        <v>15</v>
      </c>
      <c r="L1885">
        <v>1</v>
      </c>
      <c r="N1885" s="15" t="str">
        <f t="shared" si="377"/>
        <v>2014</v>
      </c>
      <c r="O1885" s="15" t="str">
        <f t="shared" si="378"/>
        <v>06</v>
      </c>
      <c r="P1885" s="15">
        <f t="shared" si="379"/>
        <v>201406</v>
      </c>
      <c r="Q1885" s="15">
        <f t="shared" si="389"/>
        <v>202008</v>
      </c>
      <c r="R1885" s="15">
        <f t="shared" si="380"/>
        <v>85</v>
      </c>
      <c r="S1885" s="15">
        <f t="shared" si="381"/>
        <v>16</v>
      </c>
      <c r="T1885" s="16">
        <f t="shared" si="382"/>
        <v>6.416666666666667</v>
      </c>
      <c r="U1885" s="16">
        <f t="shared" si="383"/>
        <v>13.246753246753245</v>
      </c>
      <c r="W1885" s="15">
        <f t="shared" si="384"/>
        <v>1</v>
      </c>
      <c r="X1885" s="15">
        <f t="shared" si="385"/>
        <v>0</v>
      </c>
      <c r="Y1885" s="15">
        <f t="shared" si="386"/>
        <v>0</v>
      </c>
      <c r="Z1885" s="15">
        <f t="shared" si="387"/>
        <v>0</v>
      </c>
      <c r="AA1885" s="15">
        <f t="shared" si="388"/>
        <v>0</v>
      </c>
    </row>
    <row r="1886" spans="1:27" x14ac:dyDescent="0.25">
      <c r="A1886" t="s">
        <v>12</v>
      </c>
      <c r="B1886" t="s">
        <v>826</v>
      </c>
      <c r="C1886">
        <v>30113006452952</v>
      </c>
      <c r="D1886" t="s">
        <v>4158</v>
      </c>
      <c r="E1886" t="s">
        <v>1338</v>
      </c>
      <c r="F1886">
        <v>2011</v>
      </c>
      <c r="G1886" t="s">
        <v>4159</v>
      </c>
      <c r="H1886" t="s">
        <v>4160</v>
      </c>
      <c r="I1886">
        <v>35</v>
      </c>
      <c r="J1886">
        <v>4</v>
      </c>
      <c r="K1886">
        <v>10</v>
      </c>
      <c r="L1886">
        <v>2</v>
      </c>
      <c r="N1886" s="15" t="str">
        <f t="shared" si="377"/>
        <v>2017</v>
      </c>
      <c r="O1886" s="15" t="str">
        <f t="shared" si="378"/>
        <v>02</v>
      </c>
      <c r="P1886" s="15">
        <f t="shared" si="379"/>
        <v>201702</v>
      </c>
      <c r="Q1886" s="15">
        <f t="shared" si="389"/>
        <v>202008</v>
      </c>
      <c r="R1886" s="15">
        <f t="shared" si="380"/>
        <v>39</v>
      </c>
      <c r="S1886" s="15">
        <f t="shared" si="381"/>
        <v>12</v>
      </c>
      <c r="T1886" s="16">
        <f t="shared" si="382"/>
        <v>3.75</v>
      </c>
      <c r="U1886" s="16">
        <f t="shared" si="383"/>
        <v>10.4</v>
      </c>
      <c r="W1886" s="15">
        <f t="shared" si="384"/>
        <v>1</v>
      </c>
      <c r="X1886" s="15">
        <f t="shared" si="385"/>
        <v>0</v>
      </c>
      <c r="Y1886" s="15">
        <f t="shared" si="386"/>
        <v>0</v>
      </c>
      <c r="Z1886" s="15">
        <f t="shared" si="387"/>
        <v>0</v>
      </c>
      <c r="AA1886" s="15">
        <f t="shared" si="388"/>
        <v>0</v>
      </c>
    </row>
    <row r="1887" spans="1:27" x14ac:dyDescent="0.25">
      <c r="A1887" t="s">
        <v>12</v>
      </c>
      <c r="B1887" t="s">
        <v>826</v>
      </c>
      <c r="C1887">
        <v>30113006614890</v>
      </c>
      <c r="D1887" t="s">
        <v>5141</v>
      </c>
      <c r="E1887" t="s">
        <v>1338</v>
      </c>
      <c r="F1887">
        <v>2011</v>
      </c>
      <c r="G1887" t="s">
        <v>5142</v>
      </c>
      <c r="H1887" t="s">
        <v>5143</v>
      </c>
      <c r="I1887">
        <v>18</v>
      </c>
      <c r="J1887">
        <v>2</v>
      </c>
      <c r="K1887">
        <v>6</v>
      </c>
      <c r="L1887">
        <v>1</v>
      </c>
      <c r="N1887" s="15" t="str">
        <f t="shared" si="377"/>
        <v>2018</v>
      </c>
      <c r="O1887" s="15" t="str">
        <f t="shared" si="378"/>
        <v>04</v>
      </c>
      <c r="P1887" s="15">
        <f t="shared" si="379"/>
        <v>201804</v>
      </c>
      <c r="Q1887" s="15">
        <f t="shared" si="389"/>
        <v>202010</v>
      </c>
      <c r="R1887" s="15">
        <f t="shared" si="380"/>
        <v>20</v>
      </c>
      <c r="S1887" s="15">
        <f t="shared" si="381"/>
        <v>7</v>
      </c>
      <c r="T1887" s="16">
        <f t="shared" si="382"/>
        <v>2.5833333333333335</v>
      </c>
      <c r="U1887" s="16">
        <f t="shared" si="383"/>
        <v>7.7419354838709671</v>
      </c>
      <c r="W1887" s="15">
        <f t="shared" si="384"/>
        <v>1</v>
      </c>
      <c r="X1887" s="15">
        <f t="shared" si="385"/>
        <v>0</v>
      </c>
      <c r="Y1887" s="15">
        <f t="shared" si="386"/>
        <v>0</v>
      </c>
      <c r="Z1887" s="15">
        <f t="shared" si="387"/>
        <v>0</v>
      </c>
      <c r="AA1887" s="15">
        <f t="shared" si="388"/>
        <v>0</v>
      </c>
    </row>
    <row r="1888" spans="1:27" x14ac:dyDescent="0.25">
      <c r="A1888" t="s">
        <v>12</v>
      </c>
      <c r="B1888" t="s">
        <v>826</v>
      </c>
      <c r="C1888">
        <v>30113006360924</v>
      </c>
      <c r="D1888" t="s">
        <v>3722</v>
      </c>
      <c r="E1888" t="s">
        <v>1334</v>
      </c>
      <c r="F1888">
        <v>2012</v>
      </c>
      <c r="G1888" t="s">
        <v>3723</v>
      </c>
      <c r="H1888" t="s">
        <v>3724</v>
      </c>
      <c r="I1888">
        <v>43</v>
      </c>
      <c r="J1888">
        <v>1</v>
      </c>
      <c r="K1888">
        <v>9</v>
      </c>
      <c r="L1888">
        <v>0</v>
      </c>
      <c r="N1888" s="15" t="str">
        <f t="shared" si="377"/>
        <v>2016</v>
      </c>
      <c r="O1888" s="15" t="str">
        <f t="shared" si="378"/>
        <v>09</v>
      </c>
      <c r="P1888" s="15">
        <f t="shared" si="379"/>
        <v>201609</v>
      </c>
      <c r="Q1888" s="15">
        <f t="shared" si="389"/>
        <v>202009</v>
      </c>
      <c r="R1888" s="15">
        <f t="shared" si="380"/>
        <v>44</v>
      </c>
      <c r="S1888" s="15">
        <f t="shared" si="381"/>
        <v>9</v>
      </c>
      <c r="T1888" s="16">
        <f t="shared" si="382"/>
        <v>4.166666666666667</v>
      </c>
      <c r="U1888" s="16">
        <f t="shared" si="383"/>
        <v>10.559999999999999</v>
      </c>
      <c r="W1888" s="15">
        <f t="shared" si="384"/>
        <v>1</v>
      </c>
      <c r="X1888" s="15">
        <f t="shared" si="385"/>
        <v>0</v>
      </c>
      <c r="Y1888" s="15">
        <f t="shared" si="386"/>
        <v>0</v>
      </c>
      <c r="Z1888" s="15">
        <f t="shared" si="387"/>
        <v>0</v>
      </c>
      <c r="AA1888" s="15">
        <f t="shared" si="388"/>
        <v>0</v>
      </c>
    </row>
    <row r="1889" spans="1:27" x14ac:dyDescent="0.25">
      <c r="A1889" t="s">
        <v>12</v>
      </c>
      <c r="B1889" t="s">
        <v>826</v>
      </c>
      <c r="C1889">
        <v>30113005540641</v>
      </c>
      <c r="D1889" t="s">
        <v>1341</v>
      </c>
      <c r="E1889" t="s">
        <v>1338</v>
      </c>
      <c r="F1889">
        <v>2012</v>
      </c>
      <c r="G1889" t="s">
        <v>1342</v>
      </c>
      <c r="H1889" t="s">
        <v>1343</v>
      </c>
      <c r="I1889">
        <v>88</v>
      </c>
      <c r="J1889">
        <v>3</v>
      </c>
      <c r="K1889">
        <v>11</v>
      </c>
      <c r="L1889">
        <v>2</v>
      </c>
      <c r="N1889" s="15" t="str">
        <f t="shared" si="377"/>
        <v>2012</v>
      </c>
      <c r="O1889" s="15" t="str">
        <f t="shared" si="378"/>
        <v>10</v>
      </c>
      <c r="P1889" s="15">
        <f t="shared" si="379"/>
        <v>201210</v>
      </c>
      <c r="Q1889" s="15">
        <f t="shared" si="389"/>
        <v>202010</v>
      </c>
      <c r="R1889" s="15">
        <f t="shared" si="380"/>
        <v>91</v>
      </c>
      <c r="S1889" s="15">
        <f t="shared" si="381"/>
        <v>13</v>
      </c>
      <c r="T1889" s="16">
        <f t="shared" si="382"/>
        <v>8.0833333333333339</v>
      </c>
      <c r="U1889" s="16">
        <f t="shared" si="383"/>
        <v>11.257731958762886</v>
      </c>
      <c r="W1889" s="15">
        <f t="shared" si="384"/>
        <v>1</v>
      </c>
      <c r="X1889" s="15">
        <f t="shared" si="385"/>
        <v>0</v>
      </c>
      <c r="Y1889" s="15">
        <f t="shared" si="386"/>
        <v>0</v>
      </c>
      <c r="Z1889" s="15">
        <f t="shared" si="387"/>
        <v>0</v>
      </c>
      <c r="AA1889" s="15">
        <f t="shared" si="388"/>
        <v>0</v>
      </c>
    </row>
    <row r="1890" spans="1:27" x14ac:dyDescent="0.25">
      <c r="A1890" t="s">
        <v>12</v>
      </c>
      <c r="B1890" t="s">
        <v>826</v>
      </c>
      <c r="C1890">
        <v>30113006360817</v>
      </c>
      <c r="D1890" t="s">
        <v>3706</v>
      </c>
      <c r="E1890" t="s">
        <v>1334</v>
      </c>
      <c r="F1890">
        <v>2012</v>
      </c>
      <c r="G1890" t="s">
        <v>3707</v>
      </c>
      <c r="H1890" t="s">
        <v>3708</v>
      </c>
      <c r="I1890">
        <v>41</v>
      </c>
      <c r="J1890">
        <v>2</v>
      </c>
      <c r="K1890">
        <v>9</v>
      </c>
      <c r="L1890">
        <v>0</v>
      </c>
      <c r="N1890" s="15" t="str">
        <f t="shared" si="377"/>
        <v>2016</v>
      </c>
      <c r="O1890" s="15" t="str">
        <f t="shared" si="378"/>
        <v>09</v>
      </c>
      <c r="P1890" s="15">
        <f t="shared" si="379"/>
        <v>201609</v>
      </c>
      <c r="Q1890" s="15">
        <f t="shared" si="389"/>
        <v>202009</v>
      </c>
      <c r="R1890" s="15">
        <f t="shared" si="380"/>
        <v>43</v>
      </c>
      <c r="S1890" s="15">
        <f t="shared" si="381"/>
        <v>9</v>
      </c>
      <c r="T1890" s="16">
        <f t="shared" si="382"/>
        <v>4.166666666666667</v>
      </c>
      <c r="U1890" s="16">
        <f t="shared" si="383"/>
        <v>10.319999999999999</v>
      </c>
      <c r="W1890" s="15">
        <f t="shared" si="384"/>
        <v>1</v>
      </c>
      <c r="X1890" s="15">
        <f t="shared" si="385"/>
        <v>0</v>
      </c>
      <c r="Y1890" s="15">
        <f t="shared" si="386"/>
        <v>0</v>
      </c>
      <c r="Z1890" s="15">
        <f t="shared" si="387"/>
        <v>0</v>
      </c>
      <c r="AA1890" s="15">
        <f t="shared" si="388"/>
        <v>0</v>
      </c>
    </row>
    <row r="1891" spans="1:27" x14ac:dyDescent="0.25">
      <c r="A1891" t="s">
        <v>12</v>
      </c>
      <c r="B1891" t="s">
        <v>826</v>
      </c>
      <c r="C1891">
        <v>30113006369339</v>
      </c>
      <c r="D1891" t="s">
        <v>3725</v>
      </c>
      <c r="E1891" t="s">
        <v>3726</v>
      </c>
      <c r="F1891">
        <v>2012</v>
      </c>
      <c r="G1891" t="s">
        <v>3727</v>
      </c>
      <c r="H1891" t="s">
        <v>3728</v>
      </c>
      <c r="I1891">
        <v>44</v>
      </c>
      <c r="J1891">
        <v>4</v>
      </c>
      <c r="K1891">
        <v>9</v>
      </c>
      <c r="L1891">
        <v>1</v>
      </c>
      <c r="N1891" s="15" t="str">
        <f t="shared" si="377"/>
        <v>2016</v>
      </c>
      <c r="O1891" s="15" t="str">
        <f t="shared" si="378"/>
        <v>10</v>
      </c>
      <c r="P1891" s="15">
        <f t="shared" si="379"/>
        <v>201610</v>
      </c>
      <c r="Q1891" s="15">
        <f t="shared" si="389"/>
        <v>202010</v>
      </c>
      <c r="R1891" s="15">
        <f t="shared" si="380"/>
        <v>48</v>
      </c>
      <c r="S1891" s="15">
        <f t="shared" si="381"/>
        <v>10</v>
      </c>
      <c r="T1891" s="16">
        <f t="shared" si="382"/>
        <v>4.083333333333333</v>
      </c>
      <c r="U1891" s="16">
        <f t="shared" si="383"/>
        <v>11.755102040816327</v>
      </c>
      <c r="W1891" s="15">
        <f t="shared" si="384"/>
        <v>1</v>
      </c>
      <c r="X1891" s="15">
        <f t="shared" si="385"/>
        <v>0</v>
      </c>
      <c r="Y1891" s="15">
        <f t="shared" si="386"/>
        <v>0</v>
      </c>
      <c r="Z1891" s="15">
        <f t="shared" si="387"/>
        <v>0</v>
      </c>
      <c r="AA1891" s="15">
        <f t="shared" si="388"/>
        <v>0</v>
      </c>
    </row>
    <row r="1892" spans="1:27" x14ac:dyDescent="0.25">
      <c r="A1892" t="s">
        <v>12</v>
      </c>
      <c r="B1892" t="s">
        <v>826</v>
      </c>
      <c r="C1892">
        <v>30113005559823</v>
      </c>
      <c r="D1892" t="s">
        <v>1333</v>
      </c>
      <c r="E1892" t="s">
        <v>1334</v>
      </c>
      <c r="F1892">
        <v>2006</v>
      </c>
      <c r="G1892" t="s">
        <v>1335</v>
      </c>
      <c r="H1892" t="s">
        <v>1336</v>
      </c>
      <c r="I1892">
        <v>84</v>
      </c>
      <c r="J1892">
        <v>6</v>
      </c>
      <c r="K1892">
        <v>11</v>
      </c>
      <c r="L1892">
        <v>0</v>
      </c>
      <c r="N1892" s="15" t="str">
        <f t="shared" si="377"/>
        <v>2012</v>
      </c>
      <c r="O1892" s="15" t="str">
        <f t="shared" si="378"/>
        <v>12</v>
      </c>
      <c r="P1892" s="15">
        <f t="shared" si="379"/>
        <v>201212</v>
      </c>
      <c r="Q1892" s="15">
        <f t="shared" si="389"/>
        <v>202011</v>
      </c>
      <c r="R1892" s="15">
        <f t="shared" si="380"/>
        <v>90</v>
      </c>
      <c r="S1892" s="15">
        <f t="shared" si="381"/>
        <v>11</v>
      </c>
      <c r="T1892" s="16">
        <f t="shared" si="382"/>
        <v>7.916666666666667</v>
      </c>
      <c r="U1892" s="16">
        <f t="shared" si="383"/>
        <v>11.368421052631579</v>
      </c>
      <c r="W1892" s="15">
        <f t="shared" si="384"/>
        <v>1</v>
      </c>
      <c r="X1892" s="15">
        <f t="shared" si="385"/>
        <v>0</v>
      </c>
      <c r="Y1892" s="15">
        <f t="shared" si="386"/>
        <v>0</v>
      </c>
      <c r="Z1892" s="15">
        <f t="shared" si="387"/>
        <v>0</v>
      </c>
      <c r="AA1892" s="15">
        <f t="shared" si="388"/>
        <v>0</v>
      </c>
    </row>
    <row r="1893" spans="1:27" x14ac:dyDescent="0.25">
      <c r="A1893" t="s">
        <v>12</v>
      </c>
      <c r="B1893" t="s">
        <v>826</v>
      </c>
      <c r="C1893">
        <v>30113006917012</v>
      </c>
      <c r="D1893" t="s">
        <v>7393</v>
      </c>
      <c r="E1893" t="s">
        <v>3730</v>
      </c>
      <c r="F1893">
        <v>2013</v>
      </c>
      <c r="G1893" t="s">
        <v>7394</v>
      </c>
      <c r="H1893" t="s">
        <v>7394</v>
      </c>
      <c r="I1893">
        <v>0</v>
      </c>
      <c r="J1893">
        <v>0</v>
      </c>
      <c r="N1893" s="15" t="str">
        <f t="shared" si="377"/>
        <v>2020</v>
      </c>
      <c r="O1893" s="15" t="str">
        <f t="shared" si="378"/>
        <v>07</v>
      </c>
      <c r="P1893" s="15">
        <f t="shared" si="379"/>
        <v>202007</v>
      </c>
      <c r="Q1893" s="15">
        <f t="shared" si="389"/>
        <v>202007</v>
      </c>
      <c r="R1893" s="15">
        <f t="shared" si="380"/>
        <v>0</v>
      </c>
      <c r="S1893" s="15">
        <f t="shared" si="381"/>
        <v>0</v>
      </c>
      <c r="T1893" s="16">
        <f t="shared" si="382"/>
        <v>0.33333333333333331</v>
      </c>
      <c r="U1893" s="16">
        <f t="shared" si="383"/>
        <v>0</v>
      </c>
      <c r="W1893" s="15">
        <f t="shared" si="384"/>
        <v>0</v>
      </c>
      <c r="X1893" s="15">
        <f t="shared" si="385"/>
        <v>1</v>
      </c>
      <c r="Y1893" s="15">
        <f t="shared" si="386"/>
        <v>1</v>
      </c>
      <c r="Z1893" s="15">
        <f t="shared" si="387"/>
        <v>1</v>
      </c>
      <c r="AA1893" s="15">
        <f t="shared" si="388"/>
        <v>0</v>
      </c>
    </row>
    <row r="1894" spans="1:27" x14ac:dyDescent="0.25">
      <c r="A1894" t="s">
        <v>12</v>
      </c>
      <c r="B1894" t="s">
        <v>826</v>
      </c>
      <c r="C1894">
        <v>30113006793546</v>
      </c>
      <c r="D1894" t="s">
        <v>5464</v>
      </c>
      <c r="E1894" t="s">
        <v>1334</v>
      </c>
      <c r="F1894">
        <v>2013</v>
      </c>
      <c r="G1894" t="s">
        <v>5465</v>
      </c>
      <c r="H1894" t="s">
        <v>5466</v>
      </c>
      <c r="I1894">
        <v>17</v>
      </c>
      <c r="J1894">
        <v>0</v>
      </c>
      <c r="K1894">
        <v>11</v>
      </c>
      <c r="L1894">
        <v>0</v>
      </c>
      <c r="N1894" s="15" t="str">
        <f t="shared" si="377"/>
        <v>2018</v>
      </c>
      <c r="O1894" s="15" t="str">
        <f t="shared" si="378"/>
        <v>11</v>
      </c>
      <c r="P1894" s="15">
        <f t="shared" si="379"/>
        <v>201811</v>
      </c>
      <c r="Q1894" s="15">
        <f t="shared" si="389"/>
        <v>202008</v>
      </c>
      <c r="R1894" s="15">
        <f t="shared" si="380"/>
        <v>17</v>
      </c>
      <c r="S1894" s="15">
        <f t="shared" si="381"/>
        <v>11</v>
      </c>
      <c r="T1894" s="16">
        <f t="shared" si="382"/>
        <v>2</v>
      </c>
      <c r="U1894" s="16">
        <f t="shared" si="383"/>
        <v>8.5</v>
      </c>
      <c r="W1894" s="15">
        <f t="shared" si="384"/>
        <v>1</v>
      </c>
      <c r="X1894" s="15">
        <f t="shared" si="385"/>
        <v>0</v>
      </c>
      <c r="Y1894" s="15">
        <f t="shared" si="386"/>
        <v>0</v>
      </c>
      <c r="Z1894" s="15">
        <f t="shared" si="387"/>
        <v>0</v>
      </c>
      <c r="AA1894" s="15">
        <f t="shared" si="388"/>
        <v>0</v>
      </c>
    </row>
    <row r="1895" spans="1:27" x14ac:dyDescent="0.25">
      <c r="A1895" t="s">
        <v>12</v>
      </c>
      <c r="B1895" t="s">
        <v>826</v>
      </c>
      <c r="C1895">
        <v>30113006908144</v>
      </c>
      <c r="D1895" t="s">
        <v>7411</v>
      </c>
      <c r="E1895" t="s">
        <v>1334</v>
      </c>
      <c r="F1895">
        <v>2014</v>
      </c>
      <c r="G1895" t="s">
        <v>7412</v>
      </c>
      <c r="H1895" t="s">
        <v>7413</v>
      </c>
      <c r="I1895">
        <v>2</v>
      </c>
      <c r="J1895">
        <v>0</v>
      </c>
      <c r="N1895" s="15" t="str">
        <f t="shared" si="377"/>
        <v>2020</v>
      </c>
      <c r="O1895" s="15" t="str">
        <f t="shared" si="378"/>
        <v>05</v>
      </c>
      <c r="P1895" s="15">
        <f t="shared" si="379"/>
        <v>202005</v>
      </c>
      <c r="Q1895" s="15">
        <f t="shared" si="389"/>
        <v>202009</v>
      </c>
      <c r="R1895" s="15">
        <f t="shared" si="380"/>
        <v>2</v>
      </c>
      <c r="S1895" s="15">
        <f t="shared" si="381"/>
        <v>0</v>
      </c>
      <c r="T1895" s="16">
        <f t="shared" si="382"/>
        <v>0.5</v>
      </c>
      <c r="U1895" s="16">
        <f t="shared" si="383"/>
        <v>2</v>
      </c>
      <c r="W1895" s="15">
        <f t="shared" si="384"/>
        <v>0</v>
      </c>
      <c r="X1895" s="15">
        <f t="shared" si="385"/>
        <v>0</v>
      </c>
      <c r="Y1895" s="15">
        <f t="shared" si="386"/>
        <v>1</v>
      </c>
      <c r="Z1895" s="15">
        <f t="shared" si="387"/>
        <v>1</v>
      </c>
      <c r="AA1895" s="15">
        <f t="shared" si="388"/>
        <v>0</v>
      </c>
    </row>
    <row r="1896" spans="1:27" x14ac:dyDescent="0.25">
      <c r="A1896" t="s">
        <v>12</v>
      </c>
      <c r="B1896" t="s">
        <v>826</v>
      </c>
      <c r="C1896">
        <v>30113006908136</v>
      </c>
      <c r="D1896" t="s">
        <v>7403</v>
      </c>
      <c r="E1896" t="s">
        <v>1338</v>
      </c>
      <c r="F1896">
        <v>2014</v>
      </c>
      <c r="G1896" t="s">
        <v>7202</v>
      </c>
      <c r="H1896" t="s">
        <v>7202</v>
      </c>
      <c r="I1896">
        <v>0</v>
      </c>
      <c r="J1896">
        <v>0</v>
      </c>
      <c r="N1896" s="15" t="str">
        <f t="shared" si="377"/>
        <v>2020</v>
      </c>
      <c r="O1896" s="15" t="str">
        <f t="shared" si="378"/>
        <v>05</v>
      </c>
      <c r="P1896" s="15">
        <f t="shared" si="379"/>
        <v>202005</v>
      </c>
      <c r="Q1896" s="15">
        <f t="shared" si="389"/>
        <v>202005</v>
      </c>
      <c r="R1896" s="15">
        <f t="shared" si="380"/>
        <v>0</v>
      </c>
      <c r="S1896" s="15">
        <f t="shared" si="381"/>
        <v>0</v>
      </c>
      <c r="T1896" s="16">
        <f t="shared" si="382"/>
        <v>0.5</v>
      </c>
      <c r="U1896" s="16">
        <f t="shared" si="383"/>
        <v>0</v>
      </c>
      <c r="W1896" s="15">
        <f t="shared" si="384"/>
        <v>0</v>
      </c>
      <c r="X1896" s="15">
        <f t="shared" si="385"/>
        <v>1</v>
      </c>
      <c r="Y1896" s="15">
        <f t="shared" si="386"/>
        <v>1</v>
      </c>
      <c r="Z1896" s="15">
        <f t="shared" si="387"/>
        <v>1</v>
      </c>
      <c r="AA1896" s="15">
        <f t="shared" si="388"/>
        <v>0</v>
      </c>
    </row>
    <row r="1897" spans="1:27" x14ac:dyDescent="0.25">
      <c r="A1897" t="s">
        <v>12</v>
      </c>
      <c r="B1897" t="s">
        <v>826</v>
      </c>
      <c r="C1897">
        <v>30113006846021</v>
      </c>
      <c r="D1897" t="s">
        <v>6839</v>
      </c>
      <c r="E1897" t="s">
        <v>1334</v>
      </c>
      <c r="F1897">
        <v>2015</v>
      </c>
      <c r="G1897" t="s">
        <v>6840</v>
      </c>
      <c r="H1897" t="s">
        <v>6841</v>
      </c>
      <c r="I1897">
        <v>4</v>
      </c>
      <c r="J1897">
        <v>0</v>
      </c>
      <c r="K1897">
        <v>1</v>
      </c>
      <c r="L1897">
        <v>0</v>
      </c>
      <c r="N1897" s="15" t="str">
        <f t="shared" si="377"/>
        <v>2019</v>
      </c>
      <c r="O1897" s="15" t="str">
        <f t="shared" si="378"/>
        <v>11</v>
      </c>
      <c r="P1897" s="15">
        <f t="shared" si="379"/>
        <v>201911</v>
      </c>
      <c r="Q1897" s="15">
        <f t="shared" si="389"/>
        <v>202009</v>
      </c>
      <c r="R1897" s="15">
        <f t="shared" si="380"/>
        <v>4</v>
      </c>
      <c r="S1897" s="15">
        <f t="shared" si="381"/>
        <v>1</v>
      </c>
      <c r="T1897" s="16">
        <f t="shared" si="382"/>
        <v>1</v>
      </c>
      <c r="U1897" s="16">
        <f t="shared" si="383"/>
        <v>4</v>
      </c>
      <c r="W1897" s="15">
        <f t="shared" si="384"/>
        <v>0</v>
      </c>
      <c r="X1897" s="15">
        <f t="shared" si="385"/>
        <v>0</v>
      </c>
      <c r="Y1897" s="15">
        <f t="shared" si="386"/>
        <v>1</v>
      </c>
      <c r="Z1897" s="15">
        <f t="shared" si="387"/>
        <v>1</v>
      </c>
      <c r="AA1897" s="15">
        <f t="shared" si="388"/>
        <v>0</v>
      </c>
    </row>
    <row r="1898" spans="1:27" x14ac:dyDescent="0.25">
      <c r="A1898" t="s">
        <v>12</v>
      </c>
      <c r="B1898" t="s">
        <v>826</v>
      </c>
      <c r="C1898">
        <v>30113006883123</v>
      </c>
      <c r="D1898" t="s">
        <v>7397</v>
      </c>
      <c r="E1898" t="s">
        <v>1338</v>
      </c>
      <c r="F1898">
        <v>2016</v>
      </c>
      <c r="G1898" t="s">
        <v>7398</v>
      </c>
      <c r="H1898" t="s">
        <v>7399</v>
      </c>
      <c r="I1898">
        <v>2</v>
      </c>
      <c r="J1898">
        <v>1</v>
      </c>
      <c r="N1898" s="15" t="str">
        <f t="shared" si="377"/>
        <v>2020</v>
      </c>
      <c r="O1898" s="15" t="str">
        <f t="shared" si="378"/>
        <v>05</v>
      </c>
      <c r="P1898" s="15">
        <f t="shared" si="379"/>
        <v>202005</v>
      </c>
      <c r="Q1898" s="15">
        <f t="shared" si="389"/>
        <v>202011</v>
      </c>
      <c r="R1898" s="15">
        <f t="shared" si="380"/>
        <v>3</v>
      </c>
      <c r="S1898" s="15">
        <f t="shared" si="381"/>
        <v>0</v>
      </c>
      <c r="T1898" s="16">
        <f t="shared" si="382"/>
        <v>0.5</v>
      </c>
      <c r="U1898" s="16">
        <f t="shared" si="383"/>
        <v>3</v>
      </c>
      <c r="W1898" s="15">
        <f t="shared" si="384"/>
        <v>0</v>
      </c>
      <c r="X1898" s="15">
        <f t="shared" si="385"/>
        <v>0</v>
      </c>
      <c r="Y1898" s="15">
        <f t="shared" si="386"/>
        <v>1</v>
      </c>
      <c r="Z1898" s="15">
        <f t="shared" si="387"/>
        <v>1</v>
      </c>
      <c r="AA1898" s="15">
        <f t="shared" si="388"/>
        <v>0</v>
      </c>
    </row>
    <row r="1899" spans="1:27" x14ac:dyDescent="0.25">
      <c r="A1899" t="s">
        <v>12</v>
      </c>
      <c r="B1899" t="s">
        <v>826</v>
      </c>
      <c r="C1899">
        <v>30113005550608</v>
      </c>
      <c r="D1899" t="s">
        <v>1358</v>
      </c>
      <c r="E1899" t="s">
        <v>1334</v>
      </c>
      <c r="F1899">
        <v>2007</v>
      </c>
      <c r="G1899" t="s">
        <v>1359</v>
      </c>
      <c r="H1899" t="s">
        <v>1360</v>
      </c>
      <c r="I1899">
        <v>74</v>
      </c>
      <c r="J1899">
        <v>10</v>
      </c>
      <c r="K1899">
        <v>11</v>
      </c>
      <c r="L1899">
        <v>1</v>
      </c>
      <c r="N1899" s="15" t="str">
        <f t="shared" si="377"/>
        <v>2012</v>
      </c>
      <c r="O1899" s="15" t="str">
        <f t="shared" si="378"/>
        <v>11</v>
      </c>
      <c r="P1899" s="15">
        <f t="shared" si="379"/>
        <v>201211</v>
      </c>
      <c r="Q1899" s="15">
        <f t="shared" si="389"/>
        <v>202010</v>
      </c>
      <c r="R1899" s="15">
        <f t="shared" si="380"/>
        <v>84</v>
      </c>
      <c r="S1899" s="15">
        <f t="shared" si="381"/>
        <v>12</v>
      </c>
      <c r="T1899" s="16">
        <f t="shared" si="382"/>
        <v>8</v>
      </c>
      <c r="U1899" s="16">
        <f t="shared" si="383"/>
        <v>10.5</v>
      </c>
      <c r="W1899" s="15">
        <f t="shared" si="384"/>
        <v>1</v>
      </c>
      <c r="X1899" s="15">
        <f t="shared" si="385"/>
        <v>0</v>
      </c>
      <c r="Y1899" s="15">
        <f t="shared" si="386"/>
        <v>0</v>
      </c>
      <c r="Z1899" s="15">
        <f t="shared" si="387"/>
        <v>0</v>
      </c>
      <c r="AA1899" s="15">
        <f t="shared" si="388"/>
        <v>0</v>
      </c>
    </row>
    <row r="1900" spans="1:27" x14ac:dyDescent="0.25">
      <c r="A1900" t="s">
        <v>12</v>
      </c>
      <c r="B1900" t="s">
        <v>6930</v>
      </c>
      <c r="C1900">
        <v>30113006841873</v>
      </c>
      <c r="D1900" t="s">
        <v>6931</v>
      </c>
      <c r="E1900" t="s">
        <v>6932</v>
      </c>
      <c r="F1900">
        <v>2019</v>
      </c>
      <c r="G1900" t="s">
        <v>6933</v>
      </c>
      <c r="H1900" t="s">
        <v>6934</v>
      </c>
      <c r="I1900">
        <v>4</v>
      </c>
      <c r="J1900">
        <v>0</v>
      </c>
      <c r="K1900">
        <v>2</v>
      </c>
      <c r="L1900">
        <v>0</v>
      </c>
      <c r="N1900" s="15" t="str">
        <f t="shared" si="377"/>
        <v>2019</v>
      </c>
      <c r="O1900" s="15" t="str">
        <f t="shared" si="378"/>
        <v>11</v>
      </c>
      <c r="P1900" s="15">
        <f t="shared" si="379"/>
        <v>201911</v>
      </c>
      <c r="Q1900" s="15">
        <f t="shared" si="389"/>
        <v>202008</v>
      </c>
      <c r="R1900" s="15">
        <f t="shared" si="380"/>
        <v>4</v>
      </c>
      <c r="S1900" s="15">
        <f t="shared" si="381"/>
        <v>2</v>
      </c>
      <c r="T1900" s="16">
        <f t="shared" si="382"/>
        <v>1</v>
      </c>
      <c r="U1900" s="16">
        <f t="shared" si="383"/>
        <v>4</v>
      </c>
      <c r="W1900" s="15">
        <f t="shared" si="384"/>
        <v>0</v>
      </c>
      <c r="X1900" s="15">
        <f t="shared" si="385"/>
        <v>0</v>
      </c>
      <c r="Y1900" s="15">
        <f t="shared" si="386"/>
        <v>1</v>
      </c>
      <c r="Z1900" s="15">
        <f t="shared" si="387"/>
        <v>1</v>
      </c>
      <c r="AA1900" s="15">
        <f t="shared" si="388"/>
        <v>0</v>
      </c>
    </row>
    <row r="1901" spans="1:27" x14ac:dyDescent="0.25">
      <c r="A1901" t="s">
        <v>12</v>
      </c>
      <c r="B1901" t="s">
        <v>2260</v>
      </c>
      <c r="C1901">
        <v>30113006960509</v>
      </c>
      <c r="D1901" t="s">
        <v>7927</v>
      </c>
      <c r="F1901">
        <v>2019</v>
      </c>
      <c r="G1901" t="s">
        <v>7928</v>
      </c>
      <c r="H1901" t="s">
        <v>7929</v>
      </c>
      <c r="I1901">
        <v>4</v>
      </c>
      <c r="J1901">
        <v>0</v>
      </c>
      <c r="N1901" s="15" t="str">
        <f t="shared" si="377"/>
        <v>2020</v>
      </c>
      <c r="O1901" s="15" t="str">
        <f t="shared" si="378"/>
        <v>09</v>
      </c>
      <c r="P1901" s="15">
        <f t="shared" si="379"/>
        <v>202009</v>
      </c>
      <c r="Q1901" s="15">
        <f t="shared" si="389"/>
        <v>202010</v>
      </c>
      <c r="R1901" s="15">
        <f t="shared" si="380"/>
        <v>4</v>
      </c>
      <c r="S1901" s="15">
        <f t="shared" si="381"/>
        <v>0</v>
      </c>
      <c r="T1901" s="16">
        <f t="shared" si="382"/>
        <v>0.16666666666666666</v>
      </c>
      <c r="U1901" s="16">
        <f t="shared" si="383"/>
        <v>4</v>
      </c>
      <c r="W1901" s="15">
        <f t="shared" si="384"/>
        <v>0</v>
      </c>
      <c r="X1901" s="15">
        <f t="shared" si="385"/>
        <v>0</v>
      </c>
      <c r="Y1901" s="15">
        <f t="shared" si="386"/>
        <v>1</v>
      </c>
      <c r="Z1901" s="15">
        <f t="shared" si="387"/>
        <v>1</v>
      </c>
      <c r="AA1901" s="15">
        <f t="shared" si="388"/>
        <v>0</v>
      </c>
    </row>
    <row r="1902" spans="1:27" x14ac:dyDescent="0.25">
      <c r="A1902" t="s">
        <v>12</v>
      </c>
      <c r="B1902" t="s">
        <v>2260</v>
      </c>
      <c r="C1902">
        <v>30113006731561</v>
      </c>
      <c r="D1902" t="s">
        <v>6065</v>
      </c>
      <c r="E1902" t="s">
        <v>3902</v>
      </c>
      <c r="F1902">
        <v>2019</v>
      </c>
      <c r="G1902" t="s">
        <v>6066</v>
      </c>
      <c r="H1902" t="s">
        <v>6067</v>
      </c>
      <c r="I1902">
        <v>22</v>
      </c>
      <c r="J1902">
        <v>2</v>
      </c>
      <c r="K1902">
        <v>15</v>
      </c>
      <c r="L1902">
        <v>1</v>
      </c>
      <c r="N1902" s="15" t="str">
        <f t="shared" si="377"/>
        <v>2019</v>
      </c>
      <c r="O1902" s="15" t="str">
        <f t="shared" si="378"/>
        <v>03</v>
      </c>
      <c r="P1902" s="15">
        <f t="shared" si="379"/>
        <v>201903</v>
      </c>
      <c r="Q1902" s="15">
        <f t="shared" si="389"/>
        <v>202010</v>
      </c>
      <c r="R1902" s="15">
        <f t="shared" si="380"/>
        <v>24</v>
      </c>
      <c r="S1902" s="15">
        <f t="shared" si="381"/>
        <v>16</v>
      </c>
      <c r="T1902" s="16">
        <f t="shared" si="382"/>
        <v>1.6666666666666667</v>
      </c>
      <c r="U1902" s="16">
        <f t="shared" si="383"/>
        <v>14.399999999999999</v>
      </c>
      <c r="W1902" s="15">
        <f t="shared" si="384"/>
        <v>0</v>
      </c>
      <c r="X1902" s="15">
        <f t="shared" si="385"/>
        <v>0</v>
      </c>
      <c r="Y1902" s="15">
        <f t="shared" si="386"/>
        <v>0</v>
      </c>
      <c r="Z1902" s="15">
        <f t="shared" si="387"/>
        <v>0</v>
      </c>
      <c r="AA1902" s="15">
        <f t="shared" si="388"/>
        <v>0</v>
      </c>
    </row>
    <row r="1903" spans="1:27" x14ac:dyDescent="0.25">
      <c r="A1903" t="s">
        <v>12</v>
      </c>
      <c r="B1903" t="s">
        <v>2260</v>
      </c>
      <c r="C1903">
        <v>30113006774868</v>
      </c>
      <c r="D1903" t="s">
        <v>6594</v>
      </c>
      <c r="E1903" t="s">
        <v>6595</v>
      </c>
      <c r="F1903">
        <v>2019</v>
      </c>
      <c r="G1903" t="s">
        <v>6596</v>
      </c>
      <c r="H1903" t="s">
        <v>6493</v>
      </c>
      <c r="I1903">
        <v>11</v>
      </c>
      <c r="J1903">
        <v>3</v>
      </c>
      <c r="K1903">
        <v>8</v>
      </c>
      <c r="L1903">
        <v>1</v>
      </c>
      <c r="N1903" s="15" t="str">
        <f t="shared" si="377"/>
        <v>2019</v>
      </c>
      <c r="O1903" s="15" t="str">
        <f t="shared" si="378"/>
        <v>07</v>
      </c>
      <c r="P1903" s="15">
        <f t="shared" si="379"/>
        <v>201907</v>
      </c>
      <c r="Q1903" s="15">
        <f t="shared" si="389"/>
        <v>202009</v>
      </c>
      <c r="R1903" s="15">
        <f t="shared" si="380"/>
        <v>14</v>
      </c>
      <c r="S1903" s="15">
        <f t="shared" si="381"/>
        <v>9</v>
      </c>
      <c r="T1903" s="16">
        <f t="shared" si="382"/>
        <v>1.3333333333333333</v>
      </c>
      <c r="U1903" s="16">
        <f t="shared" si="383"/>
        <v>10.5</v>
      </c>
      <c r="W1903" s="15">
        <f t="shared" si="384"/>
        <v>0</v>
      </c>
      <c r="X1903" s="15">
        <f t="shared" si="385"/>
        <v>0</v>
      </c>
      <c r="Y1903" s="15">
        <f t="shared" si="386"/>
        <v>0</v>
      </c>
      <c r="Z1903" s="15">
        <f t="shared" si="387"/>
        <v>0</v>
      </c>
      <c r="AA1903" s="15">
        <f t="shared" si="388"/>
        <v>0</v>
      </c>
    </row>
    <row r="1904" spans="1:27" x14ac:dyDescent="0.25">
      <c r="A1904" t="s">
        <v>12</v>
      </c>
      <c r="B1904" t="s">
        <v>2260</v>
      </c>
      <c r="C1904">
        <v>30113006910173</v>
      </c>
      <c r="D1904" t="s">
        <v>7640</v>
      </c>
      <c r="E1904" t="s">
        <v>7641</v>
      </c>
      <c r="F1904">
        <v>2020</v>
      </c>
      <c r="G1904" t="s">
        <v>7642</v>
      </c>
      <c r="H1904" t="s">
        <v>7643</v>
      </c>
      <c r="I1904">
        <v>1</v>
      </c>
      <c r="J1904">
        <v>1</v>
      </c>
      <c r="N1904" s="15" t="str">
        <f t="shared" si="377"/>
        <v>2020</v>
      </c>
      <c r="O1904" s="15" t="str">
        <f t="shared" si="378"/>
        <v>06</v>
      </c>
      <c r="P1904" s="15">
        <f t="shared" si="379"/>
        <v>202006</v>
      </c>
      <c r="Q1904" s="15">
        <f t="shared" si="389"/>
        <v>202010</v>
      </c>
      <c r="R1904" s="15">
        <f t="shared" si="380"/>
        <v>2</v>
      </c>
      <c r="S1904" s="15">
        <f t="shared" si="381"/>
        <v>0</v>
      </c>
      <c r="T1904" s="16">
        <f t="shared" si="382"/>
        <v>0.41666666666666669</v>
      </c>
      <c r="U1904" s="16">
        <f t="shared" si="383"/>
        <v>2</v>
      </c>
      <c r="W1904" s="15">
        <f t="shared" si="384"/>
        <v>0</v>
      </c>
      <c r="X1904" s="15">
        <f t="shared" si="385"/>
        <v>0</v>
      </c>
      <c r="Y1904" s="15">
        <f t="shared" si="386"/>
        <v>1</v>
      </c>
      <c r="Z1904" s="15">
        <f t="shared" si="387"/>
        <v>1</v>
      </c>
      <c r="AA1904" s="15">
        <f t="shared" si="388"/>
        <v>0</v>
      </c>
    </row>
    <row r="1905" spans="1:27" x14ac:dyDescent="0.25">
      <c r="A1905" t="s">
        <v>12</v>
      </c>
      <c r="B1905" t="s">
        <v>2260</v>
      </c>
      <c r="C1905">
        <v>30113006428168</v>
      </c>
      <c r="D1905" t="s">
        <v>5946</v>
      </c>
      <c r="E1905" t="s">
        <v>3426</v>
      </c>
      <c r="F1905">
        <v>2018</v>
      </c>
      <c r="G1905" t="s">
        <v>5947</v>
      </c>
      <c r="H1905" t="s">
        <v>5948</v>
      </c>
      <c r="I1905">
        <v>9</v>
      </c>
      <c r="J1905">
        <v>2</v>
      </c>
      <c r="K1905">
        <v>8</v>
      </c>
      <c r="L1905">
        <v>2</v>
      </c>
      <c r="N1905" s="15" t="str">
        <f t="shared" si="377"/>
        <v>2019</v>
      </c>
      <c r="O1905" s="15" t="str">
        <f t="shared" si="378"/>
        <v>01</v>
      </c>
      <c r="P1905" s="15">
        <f t="shared" si="379"/>
        <v>201901</v>
      </c>
      <c r="Q1905" s="15">
        <f t="shared" si="389"/>
        <v>202004</v>
      </c>
      <c r="R1905" s="15">
        <f t="shared" si="380"/>
        <v>11</v>
      </c>
      <c r="S1905" s="15">
        <f t="shared" si="381"/>
        <v>10</v>
      </c>
      <c r="T1905" s="16">
        <f t="shared" si="382"/>
        <v>1.8333333333333333</v>
      </c>
      <c r="U1905" s="16">
        <f t="shared" si="383"/>
        <v>6</v>
      </c>
      <c r="W1905" s="15">
        <f t="shared" si="384"/>
        <v>0</v>
      </c>
      <c r="X1905" s="15">
        <f t="shared" si="385"/>
        <v>1</v>
      </c>
      <c r="Y1905" s="15">
        <f t="shared" si="386"/>
        <v>1</v>
      </c>
      <c r="Z1905" s="15">
        <f t="shared" si="387"/>
        <v>0</v>
      </c>
      <c r="AA1905" s="15">
        <f t="shared" si="388"/>
        <v>0</v>
      </c>
    </row>
    <row r="1906" spans="1:27" x14ac:dyDescent="0.25">
      <c r="A1906" t="s">
        <v>12</v>
      </c>
      <c r="B1906" t="s">
        <v>2260</v>
      </c>
      <c r="C1906">
        <v>30113006010909</v>
      </c>
      <c r="D1906" t="s">
        <v>2261</v>
      </c>
      <c r="E1906" t="s">
        <v>2262</v>
      </c>
      <c r="F1906">
        <v>2013</v>
      </c>
      <c r="G1906" t="s">
        <v>2263</v>
      </c>
      <c r="H1906" t="s">
        <v>2264</v>
      </c>
      <c r="I1906">
        <v>60</v>
      </c>
      <c r="J1906">
        <v>12</v>
      </c>
      <c r="K1906">
        <v>11</v>
      </c>
      <c r="L1906">
        <v>1</v>
      </c>
      <c r="N1906" s="15" t="str">
        <f t="shared" si="377"/>
        <v>2014</v>
      </c>
      <c r="O1906" s="15" t="str">
        <f t="shared" si="378"/>
        <v>10</v>
      </c>
      <c r="P1906" s="15">
        <f t="shared" si="379"/>
        <v>201410</v>
      </c>
      <c r="Q1906" s="15">
        <f t="shared" si="389"/>
        <v>202010</v>
      </c>
      <c r="R1906" s="15">
        <f t="shared" si="380"/>
        <v>72</v>
      </c>
      <c r="S1906" s="15">
        <f t="shared" si="381"/>
        <v>12</v>
      </c>
      <c r="T1906" s="16">
        <f t="shared" si="382"/>
        <v>6.083333333333333</v>
      </c>
      <c r="U1906" s="16">
        <f t="shared" si="383"/>
        <v>11.835616438356166</v>
      </c>
      <c r="W1906" s="15">
        <f t="shared" si="384"/>
        <v>1</v>
      </c>
      <c r="X1906" s="15">
        <f t="shared" si="385"/>
        <v>0</v>
      </c>
      <c r="Y1906" s="15">
        <f t="shared" si="386"/>
        <v>0</v>
      </c>
      <c r="Z1906" s="15">
        <f t="shared" si="387"/>
        <v>0</v>
      </c>
      <c r="AA1906" s="15">
        <f t="shared" si="388"/>
        <v>0</v>
      </c>
    </row>
    <row r="1907" spans="1:27" x14ac:dyDescent="0.25">
      <c r="A1907" t="s">
        <v>12</v>
      </c>
      <c r="B1907" t="s">
        <v>2260</v>
      </c>
      <c r="C1907">
        <v>30113006244375</v>
      </c>
      <c r="D1907" t="s">
        <v>2962</v>
      </c>
      <c r="E1907" t="s">
        <v>2963</v>
      </c>
      <c r="F1907">
        <v>2015</v>
      </c>
      <c r="G1907" t="s">
        <v>2964</v>
      </c>
      <c r="H1907" t="s">
        <v>2965</v>
      </c>
      <c r="I1907">
        <v>54</v>
      </c>
      <c r="J1907">
        <v>10</v>
      </c>
      <c r="K1907">
        <v>7</v>
      </c>
      <c r="L1907">
        <v>2</v>
      </c>
      <c r="N1907" s="15" t="str">
        <f t="shared" si="377"/>
        <v>2015</v>
      </c>
      <c r="O1907" s="15" t="str">
        <f t="shared" si="378"/>
        <v>10</v>
      </c>
      <c r="P1907" s="15">
        <f t="shared" si="379"/>
        <v>201510</v>
      </c>
      <c r="Q1907" s="15">
        <f t="shared" si="389"/>
        <v>202010</v>
      </c>
      <c r="R1907" s="15">
        <f t="shared" si="380"/>
        <v>64</v>
      </c>
      <c r="S1907" s="15">
        <f t="shared" si="381"/>
        <v>9</v>
      </c>
      <c r="T1907" s="16">
        <f t="shared" si="382"/>
        <v>5.083333333333333</v>
      </c>
      <c r="U1907" s="16">
        <f t="shared" si="383"/>
        <v>12.590163934426231</v>
      </c>
      <c r="W1907" s="15">
        <f t="shared" si="384"/>
        <v>1</v>
      </c>
      <c r="X1907" s="15">
        <f t="shared" si="385"/>
        <v>0</v>
      </c>
      <c r="Y1907" s="15">
        <f t="shared" si="386"/>
        <v>0</v>
      </c>
      <c r="Z1907" s="15">
        <f t="shared" si="387"/>
        <v>0</v>
      </c>
      <c r="AA1907" s="15">
        <f t="shared" si="388"/>
        <v>0</v>
      </c>
    </row>
    <row r="1908" spans="1:27" x14ac:dyDescent="0.25">
      <c r="A1908" t="s">
        <v>12</v>
      </c>
      <c r="B1908" t="s">
        <v>2260</v>
      </c>
      <c r="C1908">
        <v>30113006244391</v>
      </c>
      <c r="D1908" t="s">
        <v>2959</v>
      </c>
      <c r="E1908" t="s">
        <v>2524</v>
      </c>
      <c r="F1908">
        <v>2015</v>
      </c>
      <c r="G1908" t="s">
        <v>2960</v>
      </c>
      <c r="H1908" t="s">
        <v>2961</v>
      </c>
      <c r="I1908">
        <v>48</v>
      </c>
      <c r="J1908">
        <v>13</v>
      </c>
      <c r="K1908">
        <v>7</v>
      </c>
      <c r="L1908">
        <v>3</v>
      </c>
      <c r="N1908" s="15" t="str">
        <f t="shared" si="377"/>
        <v>2015</v>
      </c>
      <c r="O1908" s="15" t="str">
        <f t="shared" si="378"/>
        <v>10</v>
      </c>
      <c r="P1908" s="15">
        <f t="shared" si="379"/>
        <v>201510</v>
      </c>
      <c r="Q1908" s="15">
        <f t="shared" si="389"/>
        <v>202008</v>
      </c>
      <c r="R1908" s="15">
        <f t="shared" si="380"/>
        <v>61</v>
      </c>
      <c r="S1908" s="15">
        <f t="shared" si="381"/>
        <v>10</v>
      </c>
      <c r="T1908" s="16">
        <f t="shared" si="382"/>
        <v>5.083333333333333</v>
      </c>
      <c r="U1908" s="16">
        <f t="shared" si="383"/>
        <v>12</v>
      </c>
      <c r="W1908" s="15">
        <f t="shared" si="384"/>
        <v>1</v>
      </c>
      <c r="X1908" s="15">
        <f t="shared" si="385"/>
        <v>0</v>
      </c>
      <c r="Y1908" s="15">
        <f t="shared" si="386"/>
        <v>0</v>
      </c>
      <c r="Z1908" s="15">
        <f t="shared" si="387"/>
        <v>0</v>
      </c>
      <c r="AA1908" s="15">
        <f t="shared" si="388"/>
        <v>0</v>
      </c>
    </row>
    <row r="1909" spans="1:27" x14ac:dyDescent="0.25">
      <c r="A1909" t="s">
        <v>12</v>
      </c>
      <c r="B1909" t="s">
        <v>2260</v>
      </c>
      <c r="C1909">
        <v>30113006242510</v>
      </c>
      <c r="D1909" t="s">
        <v>2959</v>
      </c>
      <c r="E1909" t="s">
        <v>2524</v>
      </c>
      <c r="F1909">
        <v>2015</v>
      </c>
      <c r="G1909" t="s">
        <v>3008</v>
      </c>
      <c r="H1909" t="s">
        <v>3009</v>
      </c>
      <c r="I1909">
        <v>36</v>
      </c>
      <c r="J1909">
        <v>13</v>
      </c>
      <c r="K1909">
        <v>6</v>
      </c>
      <c r="L1909">
        <v>5</v>
      </c>
      <c r="N1909" s="15" t="str">
        <f t="shared" si="377"/>
        <v>2015</v>
      </c>
      <c r="O1909" s="15" t="str">
        <f t="shared" si="378"/>
        <v>10</v>
      </c>
      <c r="P1909" s="15">
        <f t="shared" si="379"/>
        <v>201510</v>
      </c>
      <c r="Q1909" s="15">
        <f t="shared" si="389"/>
        <v>202010</v>
      </c>
      <c r="R1909" s="15">
        <f t="shared" si="380"/>
        <v>49</v>
      </c>
      <c r="S1909" s="15">
        <f t="shared" si="381"/>
        <v>11</v>
      </c>
      <c r="T1909" s="16">
        <f t="shared" si="382"/>
        <v>5.083333333333333</v>
      </c>
      <c r="U1909" s="16">
        <f t="shared" si="383"/>
        <v>9.6393442622950829</v>
      </c>
      <c r="W1909" s="15">
        <f t="shared" si="384"/>
        <v>1</v>
      </c>
      <c r="X1909" s="15">
        <f t="shared" si="385"/>
        <v>0</v>
      </c>
      <c r="Y1909" s="15">
        <f t="shared" si="386"/>
        <v>0</v>
      </c>
      <c r="Z1909" s="15">
        <f t="shared" si="387"/>
        <v>0</v>
      </c>
      <c r="AA1909" s="15">
        <f t="shared" si="388"/>
        <v>0</v>
      </c>
    </row>
    <row r="1910" spans="1:27" x14ac:dyDescent="0.25">
      <c r="A1910" t="s">
        <v>12</v>
      </c>
      <c r="B1910" t="s">
        <v>2260</v>
      </c>
      <c r="C1910">
        <v>30113006185123</v>
      </c>
      <c r="D1910" t="s">
        <v>3355</v>
      </c>
      <c r="E1910" t="s">
        <v>3223</v>
      </c>
      <c r="F1910">
        <v>2016</v>
      </c>
      <c r="G1910" t="s">
        <v>3356</v>
      </c>
      <c r="H1910" t="s">
        <v>3357</v>
      </c>
      <c r="I1910">
        <v>60</v>
      </c>
      <c r="J1910">
        <v>10</v>
      </c>
      <c r="K1910">
        <v>10</v>
      </c>
      <c r="L1910">
        <v>1</v>
      </c>
      <c r="N1910" s="15" t="str">
        <f t="shared" si="377"/>
        <v>2016</v>
      </c>
      <c r="O1910" s="15" t="str">
        <f t="shared" si="378"/>
        <v>03</v>
      </c>
      <c r="P1910" s="15">
        <f t="shared" si="379"/>
        <v>201603</v>
      </c>
      <c r="Q1910" s="15">
        <f t="shared" si="389"/>
        <v>202008</v>
      </c>
      <c r="R1910" s="15">
        <f t="shared" si="380"/>
        <v>70</v>
      </c>
      <c r="S1910" s="15">
        <f t="shared" si="381"/>
        <v>11</v>
      </c>
      <c r="T1910" s="16">
        <f t="shared" si="382"/>
        <v>4.666666666666667</v>
      </c>
      <c r="U1910" s="16">
        <f t="shared" si="383"/>
        <v>14.999999999999998</v>
      </c>
      <c r="W1910" s="15">
        <f t="shared" si="384"/>
        <v>1</v>
      </c>
      <c r="X1910" s="15">
        <f t="shared" si="385"/>
        <v>0</v>
      </c>
      <c r="Y1910" s="15">
        <f t="shared" si="386"/>
        <v>0</v>
      </c>
      <c r="Z1910" s="15">
        <f t="shared" si="387"/>
        <v>0</v>
      </c>
      <c r="AA1910" s="15">
        <f t="shared" si="388"/>
        <v>0</v>
      </c>
    </row>
    <row r="1911" spans="1:27" x14ac:dyDescent="0.25">
      <c r="A1911" t="s">
        <v>12</v>
      </c>
      <c r="B1911" t="s">
        <v>2260</v>
      </c>
      <c r="C1911">
        <v>30113006727502</v>
      </c>
      <c r="D1911" t="s">
        <v>3355</v>
      </c>
      <c r="E1911" t="s">
        <v>3223</v>
      </c>
      <c r="F1911">
        <v>2016</v>
      </c>
      <c r="G1911" t="s">
        <v>5819</v>
      </c>
      <c r="H1911" t="s">
        <v>5820</v>
      </c>
      <c r="I1911">
        <v>9</v>
      </c>
      <c r="J1911">
        <v>4</v>
      </c>
      <c r="K1911">
        <v>6</v>
      </c>
      <c r="L1911">
        <v>4</v>
      </c>
      <c r="N1911" s="15" t="str">
        <f t="shared" si="377"/>
        <v>2019</v>
      </c>
      <c r="O1911" s="15" t="str">
        <f t="shared" si="378"/>
        <v>02</v>
      </c>
      <c r="P1911" s="15">
        <f t="shared" si="379"/>
        <v>201902</v>
      </c>
      <c r="Q1911" s="15">
        <f t="shared" si="389"/>
        <v>202003</v>
      </c>
      <c r="R1911" s="15">
        <f t="shared" si="380"/>
        <v>13</v>
      </c>
      <c r="S1911" s="15">
        <f t="shared" si="381"/>
        <v>10</v>
      </c>
      <c r="T1911" s="16">
        <f t="shared" si="382"/>
        <v>1.75</v>
      </c>
      <c r="U1911" s="16">
        <f t="shared" si="383"/>
        <v>7.4285714285714288</v>
      </c>
      <c r="W1911" s="15">
        <f t="shared" si="384"/>
        <v>0</v>
      </c>
      <c r="X1911" s="15">
        <f t="shared" si="385"/>
        <v>1</v>
      </c>
      <c r="Y1911" s="15">
        <f t="shared" si="386"/>
        <v>0</v>
      </c>
      <c r="Z1911" s="15">
        <f t="shared" si="387"/>
        <v>0</v>
      </c>
      <c r="AA1911" s="15">
        <f t="shared" si="388"/>
        <v>0</v>
      </c>
    </row>
    <row r="1912" spans="1:27" x14ac:dyDescent="0.25">
      <c r="A1912" t="s">
        <v>12</v>
      </c>
      <c r="B1912" t="s">
        <v>2260</v>
      </c>
      <c r="C1912">
        <v>30113006917681</v>
      </c>
      <c r="D1912" t="s">
        <v>7722</v>
      </c>
      <c r="F1912">
        <v>2020</v>
      </c>
      <c r="G1912" t="s">
        <v>7723</v>
      </c>
      <c r="H1912" t="s">
        <v>7724</v>
      </c>
      <c r="I1912">
        <v>6</v>
      </c>
      <c r="J1912">
        <v>0</v>
      </c>
      <c r="N1912" s="15" t="str">
        <f t="shared" si="377"/>
        <v>2020</v>
      </c>
      <c r="O1912" s="15" t="str">
        <f t="shared" si="378"/>
        <v>07</v>
      </c>
      <c r="P1912" s="15">
        <f t="shared" si="379"/>
        <v>202007</v>
      </c>
      <c r="Q1912" s="15">
        <f t="shared" si="389"/>
        <v>202010</v>
      </c>
      <c r="R1912" s="15">
        <f t="shared" si="380"/>
        <v>6</v>
      </c>
      <c r="S1912" s="15">
        <f t="shared" si="381"/>
        <v>0</v>
      </c>
      <c r="T1912" s="16">
        <f t="shared" si="382"/>
        <v>0.33333333333333331</v>
      </c>
      <c r="U1912" s="16">
        <f t="shared" si="383"/>
        <v>6</v>
      </c>
      <c r="W1912" s="15">
        <f t="shared" si="384"/>
        <v>0</v>
      </c>
      <c r="X1912" s="15">
        <f t="shared" si="385"/>
        <v>0</v>
      </c>
      <c r="Y1912" s="15">
        <f t="shared" si="386"/>
        <v>1</v>
      </c>
      <c r="Z1912" s="15">
        <f t="shared" si="387"/>
        <v>1</v>
      </c>
      <c r="AA1912" s="15">
        <f t="shared" si="388"/>
        <v>0</v>
      </c>
    </row>
    <row r="1913" spans="1:27" x14ac:dyDescent="0.25">
      <c r="A1913" t="s">
        <v>12</v>
      </c>
      <c r="B1913" t="s">
        <v>2260</v>
      </c>
      <c r="C1913">
        <v>30113006641471</v>
      </c>
      <c r="D1913" t="s">
        <v>5467</v>
      </c>
      <c r="E1913" t="s">
        <v>3223</v>
      </c>
      <c r="F1913">
        <v>2014</v>
      </c>
      <c r="G1913" t="s">
        <v>5468</v>
      </c>
      <c r="H1913" t="s">
        <v>5469</v>
      </c>
      <c r="I1913">
        <v>20</v>
      </c>
      <c r="J1913">
        <v>3</v>
      </c>
      <c r="K1913">
        <v>13</v>
      </c>
      <c r="L1913">
        <v>3</v>
      </c>
      <c r="N1913" s="15" t="str">
        <f t="shared" si="377"/>
        <v>2018</v>
      </c>
      <c r="O1913" s="15" t="str">
        <f t="shared" si="378"/>
        <v>10</v>
      </c>
      <c r="P1913" s="15">
        <f t="shared" si="379"/>
        <v>201810</v>
      </c>
      <c r="Q1913" s="15">
        <f t="shared" si="389"/>
        <v>202010</v>
      </c>
      <c r="R1913" s="15">
        <f t="shared" si="380"/>
        <v>23</v>
      </c>
      <c r="S1913" s="15">
        <f t="shared" si="381"/>
        <v>16</v>
      </c>
      <c r="T1913" s="16">
        <f t="shared" si="382"/>
        <v>2.0833333333333335</v>
      </c>
      <c r="U1913" s="16">
        <f t="shared" si="383"/>
        <v>11.04</v>
      </c>
      <c r="W1913" s="15">
        <f t="shared" si="384"/>
        <v>1</v>
      </c>
      <c r="X1913" s="15">
        <f t="shared" si="385"/>
        <v>0</v>
      </c>
      <c r="Y1913" s="15">
        <f t="shared" si="386"/>
        <v>0</v>
      </c>
      <c r="Z1913" s="15">
        <f t="shared" si="387"/>
        <v>0</v>
      </c>
      <c r="AA1913" s="15">
        <f t="shared" si="388"/>
        <v>0</v>
      </c>
    </row>
    <row r="1914" spans="1:27" x14ac:dyDescent="0.25">
      <c r="A1914" t="s">
        <v>12</v>
      </c>
      <c r="B1914" t="s">
        <v>2260</v>
      </c>
      <c r="C1914">
        <v>30113006908102</v>
      </c>
      <c r="D1914" t="s">
        <v>2384</v>
      </c>
      <c r="E1914" t="s">
        <v>2385</v>
      </c>
      <c r="F1914">
        <v>2014</v>
      </c>
      <c r="G1914" t="s">
        <v>7407</v>
      </c>
      <c r="H1914" t="s">
        <v>7408</v>
      </c>
      <c r="I1914">
        <v>1</v>
      </c>
      <c r="J1914">
        <v>0</v>
      </c>
      <c r="N1914" s="15" t="str">
        <f t="shared" si="377"/>
        <v>2020</v>
      </c>
      <c r="O1914" s="15" t="str">
        <f t="shared" si="378"/>
        <v>05</v>
      </c>
      <c r="P1914" s="15">
        <f t="shared" si="379"/>
        <v>202005</v>
      </c>
      <c r="Q1914" s="15">
        <f t="shared" si="389"/>
        <v>202009</v>
      </c>
      <c r="R1914" s="15">
        <f t="shared" si="380"/>
        <v>1</v>
      </c>
      <c r="S1914" s="15">
        <f t="shared" si="381"/>
        <v>0</v>
      </c>
      <c r="T1914" s="16">
        <f t="shared" si="382"/>
        <v>0.5</v>
      </c>
      <c r="U1914" s="16">
        <f t="shared" si="383"/>
        <v>1</v>
      </c>
      <c r="W1914" s="15">
        <f t="shared" si="384"/>
        <v>0</v>
      </c>
      <c r="X1914" s="15">
        <f t="shared" si="385"/>
        <v>0</v>
      </c>
      <c r="Y1914" s="15">
        <f t="shared" si="386"/>
        <v>1</v>
      </c>
      <c r="Z1914" s="15">
        <f t="shared" si="387"/>
        <v>1</v>
      </c>
      <c r="AA1914" s="15">
        <f t="shared" si="388"/>
        <v>0</v>
      </c>
    </row>
    <row r="1915" spans="1:27" x14ac:dyDescent="0.25">
      <c r="A1915" t="s">
        <v>12</v>
      </c>
      <c r="B1915" t="s">
        <v>2260</v>
      </c>
      <c r="C1915">
        <v>30113006186808</v>
      </c>
      <c r="D1915" t="s">
        <v>3521</v>
      </c>
      <c r="E1915" t="s">
        <v>3223</v>
      </c>
      <c r="F1915">
        <v>2016</v>
      </c>
      <c r="G1915" t="s">
        <v>3522</v>
      </c>
      <c r="H1915" t="s">
        <v>3523</v>
      </c>
      <c r="I1915">
        <v>42</v>
      </c>
      <c r="J1915">
        <v>8</v>
      </c>
      <c r="K1915">
        <v>5</v>
      </c>
      <c r="L1915">
        <v>2</v>
      </c>
      <c r="N1915" s="15" t="str">
        <f t="shared" si="377"/>
        <v>2016</v>
      </c>
      <c r="O1915" s="15" t="str">
        <f t="shared" si="378"/>
        <v>05</v>
      </c>
      <c r="P1915" s="15">
        <f t="shared" si="379"/>
        <v>201605</v>
      </c>
      <c r="Q1915" s="15">
        <f t="shared" si="389"/>
        <v>202011</v>
      </c>
      <c r="R1915" s="15">
        <f t="shared" si="380"/>
        <v>50</v>
      </c>
      <c r="S1915" s="15">
        <f t="shared" si="381"/>
        <v>7</v>
      </c>
      <c r="T1915" s="16">
        <f t="shared" si="382"/>
        <v>4.5</v>
      </c>
      <c r="U1915" s="16">
        <f t="shared" si="383"/>
        <v>11.111111111111111</v>
      </c>
      <c r="W1915" s="15">
        <f t="shared" si="384"/>
        <v>1</v>
      </c>
      <c r="X1915" s="15">
        <f t="shared" si="385"/>
        <v>0</v>
      </c>
      <c r="Y1915" s="15">
        <f t="shared" si="386"/>
        <v>0</v>
      </c>
      <c r="Z1915" s="15">
        <f t="shared" si="387"/>
        <v>0</v>
      </c>
      <c r="AA1915" s="15">
        <f t="shared" si="388"/>
        <v>0</v>
      </c>
    </row>
    <row r="1916" spans="1:27" x14ac:dyDescent="0.25">
      <c r="A1916" t="s">
        <v>12</v>
      </c>
      <c r="B1916" t="s">
        <v>2260</v>
      </c>
      <c r="C1916">
        <v>30113006186790</v>
      </c>
      <c r="D1916" t="s">
        <v>3521</v>
      </c>
      <c r="E1916" t="s">
        <v>3223</v>
      </c>
      <c r="F1916">
        <v>2016</v>
      </c>
      <c r="G1916" t="s">
        <v>3524</v>
      </c>
      <c r="H1916" t="s">
        <v>3511</v>
      </c>
      <c r="I1916">
        <v>36</v>
      </c>
      <c r="J1916">
        <v>2</v>
      </c>
      <c r="K1916">
        <v>12</v>
      </c>
      <c r="L1916">
        <v>0</v>
      </c>
      <c r="N1916" s="15" t="str">
        <f t="shared" si="377"/>
        <v>2016</v>
      </c>
      <c r="O1916" s="15" t="str">
        <f t="shared" si="378"/>
        <v>05</v>
      </c>
      <c r="P1916" s="15">
        <f t="shared" si="379"/>
        <v>201605</v>
      </c>
      <c r="Q1916" s="15">
        <f t="shared" si="389"/>
        <v>202009</v>
      </c>
      <c r="R1916" s="15">
        <f t="shared" si="380"/>
        <v>38</v>
      </c>
      <c r="S1916" s="15">
        <f t="shared" si="381"/>
        <v>12</v>
      </c>
      <c r="T1916" s="16">
        <f t="shared" si="382"/>
        <v>4.5</v>
      </c>
      <c r="U1916" s="16">
        <f t="shared" si="383"/>
        <v>8.4444444444444446</v>
      </c>
      <c r="W1916" s="15">
        <f t="shared" si="384"/>
        <v>1</v>
      </c>
      <c r="X1916" s="15">
        <f t="shared" si="385"/>
        <v>0</v>
      </c>
      <c r="Y1916" s="15">
        <f t="shared" si="386"/>
        <v>0</v>
      </c>
      <c r="Z1916" s="15">
        <f t="shared" si="387"/>
        <v>0</v>
      </c>
      <c r="AA1916" s="15">
        <f t="shared" si="388"/>
        <v>0</v>
      </c>
    </row>
    <row r="1917" spans="1:27" x14ac:dyDescent="0.25">
      <c r="A1917" t="s">
        <v>12</v>
      </c>
      <c r="B1917" t="s">
        <v>2260</v>
      </c>
      <c r="C1917">
        <v>30113006407600</v>
      </c>
      <c r="D1917" t="s">
        <v>4518</v>
      </c>
      <c r="F1917">
        <v>2017</v>
      </c>
      <c r="G1917" t="s">
        <v>4519</v>
      </c>
      <c r="H1917" t="s">
        <v>4520</v>
      </c>
      <c r="I1917">
        <v>35</v>
      </c>
      <c r="J1917">
        <v>7</v>
      </c>
      <c r="K1917">
        <v>10</v>
      </c>
      <c r="L1917">
        <v>2</v>
      </c>
      <c r="N1917" s="15" t="str">
        <f t="shared" si="377"/>
        <v>2017</v>
      </c>
      <c r="O1917" s="15" t="str">
        <f t="shared" si="378"/>
        <v>06</v>
      </c>
      <c r="P1917" s="15">
        <f t="shared" si="379"/>
        <v>201706</v>
      </c>
      <c r="Q1917" s="15">
        <f t="shared" si="389"/>
        <v>202009</v>
      </c>
      <c r="R1917" s="15">
        <f t="shared" si="380"/>
        <v>42</v>
      </c>
      <c r="S1917" s="15">
        <f t="shared" si="381"/>
        <v>12</v>
      </c>
      <c r="T1917" s="16">
        <f t="shared" si="382"/>
        <v>3.4166666666666665</v>
      </c>
      <c r="U1917" s="16">
        <f t="shared" si="383"/>
        <v>12.292682926829269</v>
      </c>
      <c r="W1917" s="15">
        <f t="shared" si="384"/>
        <v>1</v>
      </c>
      <c r="X1917" s="15">
        <f t="shared" si="385"/>
        <v>0</v>
      </c>
      <c r="Y1917" s="15">
        <f t="shared" si="386"/>
        <v>0</v>
      </c>
      <c r="Z1917" s="15">
        <f t="shared" si="387"/>
        <v>0</v>
      </c>
      <c r="AA1917" s="15">
        <f t="shared" si="388"/>
        <v>0</v>
      </c>
    </row>
    <row r="1918" spans="1:27" x14ac:dyDescent="0.25">
      <c r="A1918" t="s">
        <v>12</v>
      </c>
      <c r="B1918" t="s">
        <v>2260</v>
      </c>
      <c r="C1918">
        <v>30113006741255</v>
      </c>
      <c r="D1918" t="s">
        <v>4518</v>
      </c>
      <c r="F1918">
        <v>2017</v>
      </c>
      <c r="G1918" t="s">
        <v>6023</v>
      </c>
      <c r="H1918" t="s">
        <v>6024</v>
      </c>
      <c r="I1918">
        <v>8</v>
      </c>
      <c r="J1918">
        <v>1</v>
      </c>
      <c r="K1918">
        <v>3</v>
      </c>
      <c r="L1918">
        <v>1</v>
      </c>
      <c r="N1918" s="15" t="str">
        <f t="shared" si="377"/>
        <v>2019</v>
      </c>
      <c r="O1918" s="15" t="str">
        <f t="shared" si="378"/>
        <v>05</v>
      </c>
      <c r="P1918" s="15">
        <f t="shared" si="379"/>
        <v>201905</v>
      </c>
      <c r="Q1918" s="15">
        <f t="shared" si="389"/>
        <v>202010</v>
      </c>
      <c r="R1918" s="15">
        <f t="shared" si="380"/>
        <v>9</v>
      </c>
      <c r="S1918" s="15">
        <f t="shared" si="381"/>
        <v>4</v>
      </c>
      <c r="T1918" s="16">
        <f t="shared" si="382"/>
        <v>1.5</v>
      </c>
      <c r="U1918" s="16">
        <f t="shared" si="383"/>
        <v>6</v>
      </c>
      <c r="W1918" s="15">
        <f t="shared" si="384"/>
        <v>0</v>
      </c>
      <c r="X1918" s="15">
        <f t="shared" si="385"/>
        <v>0</v>
      </c>
      <c r="Y1918" s="15">
        <f t="shared" si="386"/>
        <v>1</v>
      </c>
      <c r="Z1918" s="15">
        <f t="shared" si="387"/>
        <v>1</v>
      </c>
      <c r="AA1918" s="15">
        <f t="shared" si="388"/>
        <v>0</v>
      </c>
    </row>
    <row r="1919" spans="1:27" x14ac:dyDescent="0.25">
      <c r="A1919" t="s">
        <v>12</v>
      </c>
      <c r="B1919" t="s">
        <v>2260</v>
      </c>
      <c r="C1919">
        <v>30113006741263</v>
      </c>
      <c r="D1919" t="s">
        <v>4641</v>
      </c>
      <c r="F1919">
        <v>2017</v>
      </c>
      <c r="G1919" t="s">
        <v>6028</v>
      </c>
      <c r="H1919" t="s">
        <v>6029</v>
      </c>
      <c r="I1919">
        <v>11</v>
      </c>
      <c r="J1919">
        <v>2</v>
      </c>
      <c r="K1919">
        <v>5</v>
      </c>
      <c r="L1919">
        <v>2</v>
      </c>
      <c r="N1919" s="15" t="str">
        <f t="shared" si="377"/>
        <v>2019</v>
      </c>
      <c r="O1919" s="15" t="str">
        <f t="shared" si="378"/>
        <v>05</v>
      </c>
      <c r="P1919" s="15">
        <f t="shared" si="379"/>
        <v>201905</v>
      </c>
      <c r="Q1919" s="15">
        <f t="shared" si="389"/>
        <v>202008</v>
      </c>
      <c r="R1919" s="15">
        <f t="shared" si="380"/>
        <v>13</v>
      </c>
      <c r="S1919" s="15">
        <f t="shared" si="381"/>
        <v>7</v>
      </c>
      <c r="T1919" s="16">
        <f t="shared" si="382"/>
        <v>1.5</v>
      </c>
      <c r="U1919" s="16">
        <f t="shared" si="383"/>
        <v>8.6666666666666661</v>
      </c>
      <c r="W1919" s="15">
        <f t="shared" si="384"/>
        <v>0</v>
      </c>
      <c r="X1919" s="15">
        <f t="shared" si="385"/>
        <v>0</v>
      </c>
      <c r="Y1919" s="15">
        <f t="shared" si="386"/>
        <v>0</v>
      </c>
      <c r="Z1919" s="15">
        <f t="shared" si="387"/>
        <v>0</v>
      </c>
      <c r="AA1919" s="15">
        <f t="shared" si="388"/>
        <v>0</v>
      </c>
    </row>
    <row r="1920" spans="1:27" x14ac:dyDescent="0.25">
      <c r="A1920" t="s">
        <v>12</v>
      </c>
      <c r="B1920" t="s">
        <v>2260</v>
      </c>
      <c r="C1920">
        <v>30113006747971</v>
      </c>
      <c r="D1920" t="s">
        <v>6278</v>
      </c>
      <c r="F1920">
        <v>2019</v>
      </c>
      <c r="G1920" t="s">
        <v>6279</v>
      </c>
      <c r="H1920" t="s">
        <v>6280</v>
      </c>
      <c r="I1920">
        <v>15</v>
      </c>
      <c r="J1920">
        <v>0</v>
      </c>
      <c r="K1920">
        <v>10</v>
      </c>
      <c r="L1920">
        <v>0</v>
      </c>
      <c r="N1920" s="15" t="str">
        <f t="shared" si="377"/>
        <v>2019</v>
      </c>
      <c r="O1920" s="15" t="str">
        <f t="shared" si="378"/>
        <v>05</v>
      </c>
      <c r="P1920" s="15">
        <f t="shared" si="379"/>
        <v>201905</v>
      </c>
      <c r="Q1920" s="15">
        <f t="shared" si="389"/>
        <v>202010</v>
      </c>
      <c r="R1920" s="15">
        <f t="shared" si="380"/>
        <v>15</v>
      </c>
      <c r="S1920" s="15">
        <f t="shared" si="381"/>
        <v>10</v>
      </c>
      <c r="T1920" s="16">
        <f t="shared" si="382"/>
        <v>1.5</v>
      </c>
      <c r="U1920" s="16">
        <f t="shared" si="383"/>
        <v>10</v>
      </c>
      <c r="W1920" s="15">
        <f t="shared" si="384"/>
        <v>0</v>
      </c>
      <c r="X1920" s="15">
        <f t="shared" si="385"/>
        <v>0</v>
      </c>
      <c r="Y1920" s="15">
        <f t="shared" si="386"/>
        <v>0</v>
      </c>
      <c r="Z1920" s="15">
        <f t="shared" si="387"/>
        <v>0</v>
      </c>
      <c r="AA1920" s="15">
        <f t="shared" si="388"/>
        <v>0</v>
      </c>
    </row>
    <row r="1921" spans="1:27" x14ac:dyDescent="0.25">
      <c r="A1921" t="s">
        <v>12</v>
      </c>
      <c r="B1921" t="s">
        <v>2260</v>
      </c>
      <c r="C1921">
        <v>30113006838010</v>
      </c>
      <c r="D1921" t="s">
        <v>6810</v>
      </c>
      <c r="F1921">
        <v>2019</v>
      </c>
      <c r="G1921" t="s">
        <v>6811</v>
      </c>
      <c r="H1921" t="s">
        <v>6812</v>
      </c>
      <c r="I1921">
        <v>8</v>
      </c>
      <c r="J1921">
        <v>0</v>
      </c>
      <c r="K1921">
        <v>3</v>
      </c>
      <c r="L1921">
        <v>0</v>
      </c>
      <c r="N1921" s="15" t="str">
        <f t="shared" si="377"/>
        <v>2019</v>
      </c>
      <c r="O1921" s="15" t="str">
        <f t="shared" si="378"/>
        <v>11</v>
      </c>
      <c r="P1921" s="15">
        <f t="shared" si="379"/>
        <v>201911</v>
      </c>
      <c r="Q1921" s="15">
        <f t="shared" si="389"/>
        <v>202008</v>
      </c>
      <c r="R1921" s="15">
        <f t="shared" si="380"/>
        <v>8</v>
      </c>
      <c r="S1921" s="15">
        <f t="shared" si="381"/>
        <v>3</v>
      </c>
      <c r="T1921" s="16">
        <f t="shared" si="382"/>
        <v>1</v>
      </c>
      <c r="U1921" s="16">
        <f t="shared" si="383"/>
        <v>8</v>
      </c>
      <c r="W1921" s="15">
        <f t="shared" si="384"/>
        <v>0</v>
      </c>
      <c r="X1921" s="15">
        <f t="shared" si="385"/>
        <v>0</v>
      </c>
      <c r="Y1921" s="15">
        <f t="shared" si="386"/>
        <v>0</v>
      </c>
      <c r="Z1921" s="15">
        <f t="shared" si="387"/>
        <v>1</v>
      </c>
      <c r="AA1921" s="15">
        <f t="shared" si="388"/>
        <v>0</v>
      </c>
    </row>
    <row r="1922" spans="1:27" x14ac:dyDescent="0.25">
      <c r="A1922" t="s">
        <v>12</v>
      </c>
      <c r="B1922" t="s">
        <v>2260</v>
      </c>
      <c r="C1922">
        <v>30113006710540</v>
      </c>
      <c r="D1922" t="s">
        <v>6810</v>
      </c>
      <c r="F1922">
        <v>2019</v>
      </c>
      <c r="G1922" t="s">
        <v>6818</v>
      </c>
      <c r="H1922" t="s">
        <v>6819</v>
      </c>
      <c r="I1922">
        <v>10</v>
      </c>
      <c r="J1922">
        <v>0</v>
      </c>
      <c r="K1922">
        <v>3</v>
      </c>
      <c r="L1922">
        <v>0</v>
      </c>
      <c r="N1922" s="15" t="str">
        <f t="shared" si="377"/>
        <v>2019</v>
      </c>
      <c r="O1922" s="15" t="str">
        <f t="shared" si="378"/>
        <v>10</v>
      </c>
      <c r="P1922" s="15">
        <f t="shared" si="379"/>
        <v>201910</v>
      </c>
      <c r="Q1922" s="15">
        <f t="shared" si="389"/>
        <v>202010</v>
      </c>
      <c r="R1922" s="15">
        <f t="shared" si="380"/>
        <v>10</v>
      </c>
      <c r="S1922" s="15">
        <f t="shared" si="381"/>
        <v>3</v>
      </c>
      <c r="T1922" s="16">
        <f t="shared" si="382"/>
        <v>1.0833333333333333</v>
      </c>
      <c r="U1922" s="16">
        <f t="shared" si="383"/>
        <v>9.2307692307692317</v>
      </c>
      <c r="W1922" s="15">
        <f t="shared" si="384"/>
        <v>0</v>
      </c>
      <c r="X1922" s="15">
        <f t="shared" si="385"/>
        <v>0</v>
      </c>
      <c r="Y1922" s="15">
        <f t="shared" si="386"/>
        <v>0</v>
      </c>
      <c r="Z1922" s="15">
        <f t="shared" si="387"/>
        <v>1</v>
      </c>
      <c r="AA1922" s="15">
        <f t="shared" si="388"/>
        <v>0</v>
      </c>
    </row>
    <row r="1923" spans="1:27" x14ac:dyDescent="0.25">
      <c r="A1923" t="s">
        <v>12</v>
      </c>
      <c r="B1923" t="s">
        <v>2260</v>
      </c>
      <c r="C1923">
        <v>30113006832294</v>
      </c>
      <c r="D1923" t="s">
        <v>7293</v>
      </c>
      <c r="F1923">
        <v>2020</v>
      </c>
      <c r="G1923" t="s">
        <v>7294</v>
      </c>
      <c r="H1923" t="s">
        <v>7295</v>
      </c>
      <c r="I1923">
        <v>4</v>
      </c>
      <c r="J1923">
        <v>0</v>
      </c>
      <c r="N1923" s="15" t="str">
        <f t="shared" ref="N1923:N1986" si="390">IF(G1923="",IF(F1923="",9999,F1923),MID(G1923,7,4))</f>
        <v>2020</v>
      </c>
      <c r="O1923" s="15" t="str">
        <f t="shared" ref="O1923:O1986" si="391">IF(G1923="",IF(F1923="",99,F1923),MID(G1923,4,2))</f>
        <v>02</v>
      </c>
      <c r="P1923" s="15">
        <f t="shared" ref="P1923:P1986" si="392">INT(CONCATENATE(N1923,O1923))</f>
        <v>202002</v>
      </c>
      <c r="Q1923" s="15">
        <f t="shared" si="389"/>
        <v>202010</v>
      </c>
      <c r="R1923" s="15">
        <f t="shared" ref="R1923:R1986" si="393">I1923+J1923</f>
        <v>4</v>
      </c>
      <c r="S1923" s="15">
        <f t="shared" ref="S1923:S1986" si="394">K1923+L1923</f>
        <v>0</v>
      </c>
      <c r="T1923" s="16">
        <f t="shared" ref="T1923:T1986" si="395">(12*($AD$3-INT(N1923))+($AD$4-INT(O1923)))/12</f>
        <v>0.75</v>
      </c>
      <c r="U1923" s="16">
        <f t="shared" ref="U1923:U1986" si="396">IF(T1923&lt;1,R1923,R1923/T1923)</f>
        <v>4</v>
      </c>
      <c r="W1923" s="15">
        <f t="shared" ref="W1923:W1986" si="397">IF(P1923&lt;$AD$8,1,0)</f>
        <v>0</v>
      </c>
      <c r="X1923" s="15">
        <f t="shared" ref="X1923:X1986" si="398">IF(Q1923&lt;$AD$9,1,0)</f>
        <v>0</v>
      </c>
      <c r="Y1923" s="15">
        <f t="shared" ref="Y1923:Y1986" si="399">IF(U1923&lt;$AD$10,1,0)</f>
        <v>1</v>
      </c>
      <c r="Z1923" s="15">
        <f t="shared" ref="Z1923:Z1986" si="400">IF(S1923&lt;$AD$11,1,0)</f>
        <v>1</v>
      </c>
      <c r="AA1923" s="15">
        <f t="shared" ref="AA1923:AA1986" si="401">IF(W1923*SUM(X1923:Z1923),1,0)</f>
        <v>0</v>
      </c>
    </row>
    <row r="1924" spans="1:27" x14ac:dyDescent="0.25">
      <c r="A1924" t="s">
        <v>12</v>
      </c>
      <c r="B1924" t="s">
        <v>2260</v>
      </c>
      <c r="C1924">
        <v>30113006816974</v>
      </c>
      <c r="D1924" t="s">
        <v>7293</v>
      </c>
      <c r="F1924">
        <v>2020</v>
      </c>
      <c r="G1924" t="s">
        <v>7322</v>
      </c>
      <c r="H1924" t="s">
        <v>7323</v>
      </c>
      <c r="I1924">
        <v>1</v>
      </c>
      <c r="J1924">
        <v>1</v>
      </c>
      <c r="N1924" s="15" t="str">
        <f t="shared" si="390"/>
        <v>2020</v>
      </c>
      <c r="O1924" s="15" t="str">
        <f t="shared" si="391"/>
        <v>02</v>
      </c>
      <c r="P1924" s="15">
        <f t="shared" si="392"/>
        <v>202002</v>
      </c>
      <c r="Q1924" s="15">
        <f t="shared" ref="Q1924:Q1987" si="402">IF(H1924="",0,INT(CONCATENATE(MID(H1924,7,4),MID(H1924,4,2))))</f>
        <v>202006</v>
      </c>
      <c r="R1924" s="15">
        <f t="shared" si="393"/>
        <v>2</v>
      </c>
      <c r="S1924" s="15">
        <f t="shared" si="394"/>
        <v>0</v>
      </c>
      <c r="T1924" s="16">
        <f t="shared" si="395"/>
        <v>0.75</v>
      </c>
      <c r="U1924" s="16">
        <f t="shared" si="396"/>
        <v>2</v>
      </c>
      <c r="W1924" s="15">
        <f t="shared" si="397"/>
        <v>0</v>
      </c>
      <c r="X1924" s="15">
        <f t="shared" si="398"/>
        <v>1</v>
      </c>
      <c r="Y1924" s="15">
        <f t="shared" si="399"/>
        <v>1</v>
      </c>
      <c r="Z1924" s="15">
        <f t="shared" si="400"/>
        <v>1</v>
      </c>
      <c r="AA1924" s="15">
        <f t="shared" si="401"/>
        <v>0</v>
      </c>
    </row>
    <row r="1925" spans="1:27" x14ac:dyDescent="0.25">
      <c r="A1925" t="s">
        <v>12</v>
      </c>
      <c r="B1925" t="s">
        <v>2260</v>
      </c>
      <c r="C1925">
        <v>30113006371848</v>
      </c>
      <c r="D1925" t="s">
        <v>3901</v>
      </c>
      <c r="E1925" t="s">
        <v>3902</v>
      </c>
      <c r="F1925">
        <v>2016</v>
      </c>
      <c r="G1925" t="s">
        <v>3903</v>
      </c>
      <c r="H1925" t="s">
        <v>3904</v>
      </c>
      <c r="I1925">
        <v>47</v>
      </c>
      <c r="J1925">
        <v>4</v>
      </c>
      <c r="K1925">
        <v>10</v>
      </c>
      <c r="L1925">
        <v>2</v>
      </c>
      <c r="N1925" s="15" t="str">
        <f t="shared" si="390"/>
        <v>2016</v>
      </c>
      <c r="O1925" s="15" t="str">
        <f t="shared" si="391"/>
        <v>10</v>
      </c>
      <c r="P1925" s="15">
        <f t="shared" si="392"/>
        <v>201610</v>
      </c>
      <c r="Q1925" s="15">
        <f t="shared" si="402"/>
        <v>202010</v>
      </c>
      <c r="R1925" s="15">
        <f t="shared" si="393"/>
        <v>51</v>
      </c>
      <c r="S1925" s="15">
        <f t="shared" si="394"/>
        <v>12</v>
      </c>
      <c r="T1925" s="16">
        <f t="shared" si="395"/>
        <v>4.083333333333333</v>
      </c>
      <c r="U1925" s="16">
        <f t="shared" si="396"/>
        <v>12.489795918367347</v>
      </c>
      <c r="W1925" s="15">
        <f t="shared" si="397"/>
        <v>1</v>
      </c>
      <c r="X1925" s="15">
        <f t="shared" si="398"/>
        <v>0</v>
      </c>
      <c r="Y1925" s="15">
        <f t="shared" si="399"/>
        <v>0</v>
      </c>
      <c r="Z1925" s="15">
        <f t="shared" si="400"/>
        <v>0</v>
      </c>
      <c r="AA1925" s="15">
        <f t="shared" si="401"/>
        <v>0</v>
      </c>
    </row>
    <row r="1926" spans="1:27" x14ac:dyDescent="0.25">
      <c r="A1926" t="s">
        <v>12</v>
      </c>
      <c r="B1926" t="s">
        <v>2260</v>
      </c>
      <c r="C1926">
        <v>30113006658582</v>
      </c>
      <c r="D1926" t="s">
        <v>5357</v>
      </c>
      <c r="E1926" t="s">
        <v>2385</v>
      </c>
      <c r="F1926">
        <v>2017</v>
      </c>
      <c r="G1926" t="s">
        <v>5358</v>
      </c>
      <c r="H1926" t="s">
        <v>5359</v>
      </c>
      <c r="I1926">
        <v>24</v>
      </c>
      <c r="J1926">
        <v>0</v>
      </c>
      <c r="K1926">
        <v>9</v>
      </c>
      <c r="L1926">
        <v>0</v>
      </c>
      <c r="N1926" s="15" t="str">
        <f t="shared" si="390"/>
        <v>2018</v>
      </c>
      <c r="O1926" s="15" t="str">
        <f t="shared" si="391"/>
        <v>08</v>
      </c>
      <c r="P1926" s="15">
        <f t="shared" si="392"/>
        <v>201808</v>
      </c>
      <c r="Q1926" s="15">
        <f t="shared" si="402"/>
        <v>202010</v>
      </c>
      <c r="R1926" s="15">
        <f t="shared" si="393"/>
        <v>24</v>
      </c>
      <c r="S1926" s="15">
        <f t="shared" si="394"/>
        <v>9</v>
      </c>
      <c r="T1926" s="16">
        <f t="shared" si="395"/>
        <v>2.25</v>
      </c>
      <c r="U1926" s="16">
        <f t="shared" si="396"/>
        <v>10.666666666666666</v>
      </c>
      <c r="W1926" s="15">
        <f t="shared" si="397"/>
        <v>1</v>
      </c>
      <c r="X1926" s="15">
        <f t="shared" si="398"/>
        <v>0</v>
      </c>
      <c r="Y1926" s="15">
        <f t="shared" si="399"/>
        <v>0</v>
      </c>
      <c r="Z1926" s="15">
        <f t="shared" si="400"/>
        <v>0</v>
      </c>
      <c r="AA1926" s="15">
        <f t="shared" si="401"/>
        <v>0</v>
      </c>
    </row>
    <row r="1927" spans="1:27" x14ac:dyDescent="0.25">
      <c r="A1927" t="s">
        <v>12</v>
      </c>
      <c r="B1927" t="s">
        <v>2260</v>
      </c>
      <c r="C1927">
        <v>30113006631662</v>
      </c>
      <c r="D1927" t="s">
        <v>5331</v>
      </c>
      <c r="E1927" t="s">
        <v>3902</v>
      </c>
      <c r="F1927">
        <v>2018</v>
      </c>
      <c r="G1927" t="s">
        <v>5332</v>
      </c>
      <c r="H1927" t="s">
        <v>5333</v>
      </c>
      <c r="I1927">
        <v>21</v>
      </c>
      <c r="J1927">
        <v>1</v>
      </c>
      <c r="K1927">
        <v>10</v>
      </c>
      <c r="L1927">
        <v>0</v>
      </c>
      <c r="N1927" s="15" t="str">
        <f t="shared" si="390"/>
        <v>2018</v>
      </c>
      <c r="O1927" s="15" t="str">
        <f t="shared" si="391"/>
        <v>06</v>
      </c>
      <c r="P1927" s="15">
        <f t="shared" si="392"/>
        <v>201806</v>
      </c>
      <c r="Q1927" s="15">
        <f t="shared" si="402"/>
        <v>202009</v>
      </c>
      <c r="R1927" s="15">
        <f t="shared" si="393"/>
        <v>22</v>
      </c>
      <c r="S1927" s="15">
        <f t="shared" si="394"/>
        <v>10</v>
      </c>
      <c r="T1927" s="16">
        <f t="shared" si="395"/>
        <v>2.4166666666666665</v>
      </c>
      <c r="U1927" s="16">
        <f t="shared" si="396"/>
        <v>9.1034482758620694</v>
      </c>
      <c r="W1927" s="15">
        <f t="shared" si="397"/>
        <v>1</v>
      </c>
      <c r="X1927" s="15">
        <f t="shared" si="398"/>
        <v>0</v>
      </c>
      <c r="Y1927" s="15">
        <f t="shared" si="399"/>
        <v>0</v>
      </c>
      <c r="Z1927" s="15">
        <f t="shared" si="400"/>
        <v>0</v>
      </c>
      <c r="AA1927" s="15">
        <f t="shared" si="401"/>
        <v>0</v>
      </c>
    </row>
    <row r="1928" spans="1:27" x14ac:dyDescent="0.25">
      <c r="A1928" t="s">
        <v>12</v>
      </c>
      <c r="B1928" t="s">
        <v>2260</v>
      </c>
      <c r="C1928">
        <v>30113006682475</v>
      </c>
      <c r="D1928" t="s">
        <v>5791</v>
      </c>
      <c r="E1928" t="s">
        <v>5792</v>
      </c>
      <c r="F1928">
        <v>2018</v>
      </c>
      <c r="G1928" t="s">
        <v>5793</v>
      </c>
      <c r="H1928" t="s">
        <v>5794</v>
      </c>
      <c r="I1928">
        <v>20</v>
      </c>
      <c r="J1928">
        <v>2</v>
      </c>
      <c r="K1928">
        <v>11</v>
      </c>
      <c r="L1928">
        <v>1</v>
      </c>
      <c r="N1928" s="15" t="str">
        <f t="shared" si="390"/>
        <v>2018</v>
      </c>
      <c r="O1928" s="15" t="str">
        <f t="shared" si="391"/>
        <v>11</v>
      </c>
      <c r="P1928" s="15">
        <f t="shared" si="392"/>
        <v>201811</v>
      </c>
      <c r="Q1928" s="15">
        <f t="shared" si="402"/>
        <v>202009</v>
      </c>
      <c r="R1928" s="15">
        <f t="shared" si="393"/>
        <v>22</v>
      </c>
      <c r="S1928" s="15">
        <f t="shared" si="394"/>
        <v>12</v>
      </c>
      <c r="T1928" s="16">
        <f t="shared" si="395"/>
        <v>2</v>
      </c>
      <c r="U1928" s="16">
        <f t="shared" si="396"/>
        <v>11</v>
      </c>
      <c r="W1928" s="15">
        <f t="shared" si="397"/>
        <v>1</v>
      </c>
      <c r="X1928" s="15">
        <f t="shared" si="398"/>
        <v>0</v>
      </c>
      <c r="Y1928" s="15">
        <f t="shared" si="399"/>
        <v>0</v>
      </c>
      <c r="Z1928" s="15">
        <f t="shared" si="400"/>
        <v>0</v>
      </c>
      <c r="AA1928" s="15">
        <f t="shared" si="401"/>
        <v>0</v>
      </c>
    </row>
    <row r="1929" spans="1:27" x14ac:dyDescent="0.25">
      <c r="A1929" t="s">
        <v>12</v>
      </c>
      <c r="B1929" t="s">
        <v>2260</v>
      </c>
      <c r="C1929">
        <v>30113006782010</v>
      </c>
      <c r="D1929" t="s">
        <v>5791</v>
      </c>
      <c r="E1929" t="s">
        <v>5792</v>
      </c>
      <c r="F1929">
        <v>2018</v>
      </c>
      <c r="G1929" t="s">
        <v>5811</v>
      </c>
      <c r="H1929" t="s">
        <v>5812</v>
      </c>
      <c r="I1929">
        <v>18</v>
      </c>
      <c r="J1929">
        <v>2</v>
      </c>
      <c r="K1929">
        <v>15</v>
      </c>
      <c r="L1929">
        <v>2</v>
      </c>
      <c r="N1929" s="15" t="str">
        <f t="shared" si="390"/>
        <v>2019</v>
      </c>
      <c r="O1929" s="15" t="str">
        <f t="shared" si="391"/>
        <v>01</v>
      </c>
      <c r="P1929" s="15">
        <f t="shared" si="392"/>
        <v>201901</v>
      </c>
      <c r="Q1929" s="15">
        <f t="shared" si="402"/>
        <v>202004</v>
      </c>
      <c r="R1929" s="15">
        <f t="shared" si="393"/>
        <v>20</v>
      </c>
      <c r="S1929" s="15">
        <f t="shared" si="394"/>
        <v>17</v>
      </c>
      <c r="T1929" s="16">
        <f t="shared" si="395"/>
        <v>1.8333333333333333</v>
      </c>
      <c r="U1929" s="16">
        <f t="shared" si="396"/>
        <v>10.90909090909091</v>
      </c>
      <c r="W1929" s="15">
        <f t="shared" si="397"/>
        <v>0</v>
      </c>
      <c r="X1929" s="15">
        <f t="shared" si="398"/>
        <v>1</v>
      </c>
      <c r="Y1929" s="15">
        <f t="shared" si="399"/>
        <v>0</v>
      </c>
      <c r="Z1929" s="15">
        <f t="shared" si="400"/>
        <v>0</v>
      </c>
      <c r="AA1929" s="15">
        <f t="shared" si="401"/>
        <v>0</v>
      </c>
    </row>
    <row r="1930" spans="1:27" x14ac:dyDescent="0.25">
      <c r="A1930" t="s">
        <v>12</v>
      </c>
      <c r="B1930" t="s">
        <v>2260</v>
      </c>
      <c r="C1930">
        <v>30113006299932</v>
      </c>
      <c r="D1930" t="s">
        <v>3386</v>
      </c>
      <c r="E1930" t="s">
        <v>2098</v>
      </c>
      <c r="F1930">
        <v>2013</v>
      </c>
      <c r="G1930" t="s">
        <v>3387</v>
      </c>
      <c r="H1930" t="s">
        <v>3388</v>
      </c>
      <c r="I1930">
        <v>47</v>
      </c>
      <c r="J1930">
        <v>4</v>
      </c>
      <c r="K1930">
        <v>9</v>
      </c>
      <c r="L1930">
        <v>1</v>
      </c>
      <c r="N1930" s="15" t="str">
        <f t="shared" si="390"/>
        <v>2016</v>
      </c>
      <c r="O1930" s="15" t="str">
        <f t="shared" si="391"/>
        <v>04</v>
      </c>
      <c r="P1930" s="15">
        <f t="shared" si="392"/>
        <v>201604</v>
      </c>
      <c r="Q1930" s="15">
        <f t="shared" si="402"/>
        <v>202010</v>
      </c>
      <c r="R1930" s="15">
        <f t="shared" si="393"/>
        <v>51</v>
      </c>
      <c r="S1930" s="15">
        <f t="shared" si="394"/>
        <v>10</v>
      </c>
      <c r="T1930" s="16">
        <f t="shared" si="395"/>
        <v>4.583333333333333</v>
      </c>
      <c r="U1930" s="16">
        <f t="shared" si="396"/>
        <v>11.127272727272729</v>
      </c>
      <c r="W1930" s="15">
        <f t="shared" si="397"/>
        <v>1</v>
      </c>
      <c r="X1930" s="15">
        <f t="shared" si="398"/>
        <v>0</v>
      </c>
      <c r="Y1930" s="15">
        <f t="shared" si="399"/>
        <v>0</v>
      </c>
      <c r="Z1930" s="15">
        <f t="shared" si="400"/>
        <v>0</v>
      </c>
      <c r="AA1930" s="15">
        <f t="shared" si="401"/>
        <v>0</v>
      </c>
    </row>
    <row r="1931" spans="1:27" x14ac:dyDescent="0.25">
      <c r="A1931" t="s">
        <v>12</v>
      </c>
      <c r="B1931" t="s">
        <v>2260</v>
      </c>
      <c r="C1931">
        <v>30113006320316</v>
      </c>
      <c r="D1931" t="s">
        <v>3635</v>
      </c>
      <c r="E1931" t="s">
        <v>1455</v>
      </c>
      <c r="F1931">
        <v>2016</v>
      </c>
      <c r="G1931" t="s">
        <v>3636</v>
      </c>
      <c r="H1931" t="s">
        <v>3637</v>
      </c>
      <c r="I1931">
        <v>36</v>
      </c>
      <c r="J1931">
        <v>5</v>
      </c>
      <c r="K1931">
        <v>7</v>
      </c>
      <c r="L1931">
        <v>1</v>
      </c>
      <c r="N1931" s="15" t="str">
        <f t="shared" si="390"/>
        <v>2016</v>
      </c>
      <c r="O1931" s="15" t="str">
        <f t="shared" si="391"/>
        <v>06</v>
      </c>
      <c r="P1931" s="15">
        <f t="shared" si="392"/>
        <v>201606</v>
      </c>
      <c r="Q1931" s="15">
        <f t="shared" si="402"/>
        <v>202009</v>
      </c>
      <c r="R1931" s="15">
        <f t="shared" si="393"/>
        <v>41</v>
      </c>
      <c r="S1931" s="15">
        <f t="shared" si="394"/>
        <v>8</v>
      </c>
      <c r="T1931" s="16">
        <f t="shared" si="395"/>
        <v>4.416666666666667</v>
      </c>
      <c r="U1931" s="16">
        <f t="shared" si="396"/>
        <v>9.2830188679245271</v>
      </c>
      <c r="W1931" s="15">
        <f t="shared" si="397"/>
        <v>1</v>
      </c>
      <c r="X1931" s="15">
        <f t="shared" si="398"/>
        <v>0</v>
      </c>
      <c r="Y1931" s="15">
        <f t="shared" si="399"/>
        <v>0</v>
      </c>
      <c r="Z1931" s="15">
        <f t="shared" si="400"/>
        <v>0</v>
      </c>
      <c r="AA1931" s="15">
        <f t="shared" si="401"/>
        <v>0</v>
      </c>
    </row>
    <row r="1932" spans="1:27" x14ac:dyDescent="0.25">
      <c r="A1932" t="s">
        <v>12</v>
      </c>
      <c r="B1932" t="s">
        <v>2260</v>
      </c>
      <c r="C1932">
        <v>30113006531649</v>
      </c>
      <c r="D1932" t="s">
        <v>4867</v>
      </c>
      <c r="E1932" t="s">
        <v>1455</v>
      </c>
      <c r="F1932">
        <v>2017</v>
      </c>
      <c r="G1932" t="s">
        <v>4868</v>
      </c>
      <c r="H1932" t="s">
        <v>4869</v>
      </c>
      <c r="I1932">
        <v>32</v>
      </c>
      <c r="J1932">
        <v>6</v>
      </c>
      <c r="K1932">
        <v>8</v>
      </c>
      <c r="L1932">
        <v>2</v>
      </c>
      <c r="N1932" s="15" t="str">
        <f t="shared" si="390"/>
        <v>2017</v>
      </c>
      <c r="O1932" s="15" t="str">
        <f t="shared" si="391"/>
        <v>12</v>
      </c>
      <c r="P1932" s="15">
        <f t="shared" si="392"/>
        <v>201712</v>
      </c>
      <c r="Q1932" s="15">
        <f t="shared" si="402"/>
        <v>202010</v>
      </c>
      <c r="R1932" s="15">
        <f t="shared" si="393"/>
        <v>38</v>
      </c>
      <c r="S1932" s="15">
        <f t="shared" si="394"/>
        <v>10</v>
      </c>
      <c r="T1932" s="16">
        <f t="shared" si="395"/>
        <v>2.9166666666666665</v>
      </c>
      <c r="U1932" s="16">
        <f t="shared" si="396"/>
        <v>13.028571428571428</v>
      </c>
      <c r="W1932" s="15">
        <f t="shared" si="397"/>
        <v>1</v>
      </c>
      <c r="X1932" s="15">
        <f t="shared" si="398"/>
        <v>0</v>
      </c>
      <c r="Y1932" s="15">
        <f t="shared" si="399"/>
        <v>0</v>
      </c>
      <c r="Z1932" s="15">
        <f t="shared" si="400"/>
        <v>0</v>
      </c>
      <c r="AA1932" s="15">
        <f t="shared" si="401"/>
        <v>0</v>
      </c>
    </row>
    <row r="1933" spans="1:27" x14ac:dyDescent="0.25">
      <c r="A1933" t="s">
        <v>12</v>
      </c>
      <c r="B1933" t="s">
        <v>2260</v>
      </c>
      <c r="C1933">
        <v>30113006531631</v>
      </c>
      <c r="D1933" t="s">
        <v>4867</v>
      </c>
      <c r="E1933" t="s">
        <v>1455</v>
      </c>
      <c r="F1933">
        <v>2017</v>
      </c>
      <c r="G1933" t="s">
        <v>4870</v>
      </c>
      <c r="H1933" t="s">
        <v>4746</v>
      </c>
      <c r="I1933">
        <v>28</v>
      </c>
      <c r="J1933">
        <v>2</v>
      </c>
      <c r="K1933">
        <v>12</v>
      </c>
      <c r="L1933">
        <v>2</v>
      </c>
      <c r="N1933" s="15" t="str">
        <f t="shared" si="390"/>
        <v>2017</v>
      </c>
      <c r="O1933" s="15" t="str">
        <f t="shared" si="391"/>
        <v>12</v>
      </c>
      <c r="P1933" s="15">
        <f t="shared" si="392"/>
        <v>201712</v>
      </c>
      <c r="Q1933" s="15">
        <f t="shared" si="402"/>
        <v>202009</v>
      </c>
      <c r="R1933" s="15">
        <f t="shared" si="393"/>
        <v>30</v>
      </c>
      <c r="S1933" s="15">
        <f t="shared" si="394"/>
        <v>14</v>
      </c>
      <c r="T1933" s="16">
        <f t="shared" si="395"/>
        <v>2.9166666666666665</v>
      </c>
      <c r="U1933" s="16">
        <f t="shared" si="396"/>
        <v>10.285714285714286</v>
      </c>
      <c r="W1933" s="15">
        <f t="shared" si="397"/>
        <v>1</v>
      </c>
      <c r="X1933" s="15">
        <f t="shared" si="398"/>
        <v>0</v>
      </c>
      <c r="Y1933" s="15">
        <f t="shared" si="399"/>
        <v>0</v>
      </c>
      <c r="Z1933" s="15">
        <f t="shared" si="400"/>
        <v>0</v>
      </c>
      <c r="AA1933" s="15">
        <f t="shared" si="401"/>
        <v>0</v>
      </c>
    </row>
    <row r="1934" spans="1:27" x14ac:dyDescent="0.25">
      <c r="A1934" t="s">
        <v>12</v>
      </c>
      <c r="B1934" t="s">
        <v>2260</v>
      </c>
      <c r="C1934">
        <v>30113006770361</v>
      </c>
      <c r="D1934" t="s">
        <v>6442</v>
      </c>
      <c r="E1934" t="s">
        <v>1455</v>
      </c>
      <c r="F1934">
        <v>2019</v>
      </c>
      <c r="G1934" t="s">
        <v>6443</v>
      </c>
      <c r="H1934" t="s">
        <v>6444</v>
      </c>
      <c r="I1934">
        <v>13</v>
      </c>
      <c r="J1934">
        <v>1</v>
      </c>
      <c r="K1934">
        <v>7</v>
      </c>
      <c r="L1934">
        <v>1</v>
      </c>
      <c r="N1934" s="15" t="str">
        <f t="shared" si="390"/>
        <v>2019</v>
      </c>
      <c r="O1934" s="15" t="str">
        <f t="shared" si="391"/>
        <v>06</v>
      </c>
      <c r="P1934" s="15">
        <f t="shared" si="392"/>
        <v>201906</v>
      </c>
      <c r="Q1934" s="15">
        <f t="shared" si="402"/>
        <v>202010</v>
      </c>
      <c r="R1934" s="15">
        <f t="shared" si="393"/>
        <v>14</v>
      </c>
      <c r="S1934" s="15">
        <f t="shared" si="394"/>
        <v>8</v>
      </c>
      <c r="T1934" s="16">
        <f t="shared" si="395"/>
        <v>1.4166666666666667</v>
      </c>
      <c r="U1934" s="16">
        <f t="shared" si="396"/>
        <v>9.8823529411764692</v>
      </c>
      <c r="W1934" s="15">
        <f t="shared" si="397"/>
        <v>0</v>
      </c>
      <c r="X1934" s="15">
        <f t="shared" si="398"/>
        <v>0</v>
      </c>
      <c r="Y1934" s="15">
        <f t="shared" si="399"/>
        <v>0</v>
      </c>
      <c r="Z1934" s="15">
        <f t="shared" si="400"/>
        <v>0</v>
      </c>
      <c r="AA1934" s="15">
        <f t="shared" si="401"/>
        <v>0</v>
      </c>
    </row>
    <row r="1935" spans="1:27" x14ac:dyDescent="0.25">
      <c r="A1935" t="s">
        <v>12</v>
      </c>
      <c r="B1935" t="s">
        <v>2260</v>
      </c>
      <c r="C1935">
        <v>30113006259621</v>
      </c>
      <c r="D1935" t="s">
        <v>2974</v>
      </c>
      <c r="E1935" t="s">
        <v>2975</v>
      </c>
      <c r="F1935">
        <v>2015</v>
      </c>
      <c r="G1935" t="s">
        <v>2957</v>
      </c>
      <c r="H1935" t="s">
        <v>2976</v>
      </c>
      <c r="I1935">
        <v>41</v>
      </c>
      <c r="J1935">
        <v>4</v>
      </c>
      <c r="K1935">
        <v>7</v>
      </c>
      <c r="L1935">
        <v>1</v>
      </c>
      <c r="N1935" s="15" t="str">
        <f t="shared" si="390"/>
        <v>2015</v>
      </c>
      <c r="O1935" s="15" t="str">
        <f t="shared" si="391"/>
        <v>11</v>
      </c>
      <c r="P1935" s="15">
        <f t="shared" si="392"/>
        <v>201511</v>
      </c>
      <c r="Q1935" s="15">
        <f t="shared" si="402"/>
        <v>202010</v>
      </c>
      <c r="R1935" s="15">
        <f t="shared" si="393"/>
        <v>45</v>
      </c>
      <c r="S1935" s="15">
        <f t="shared" si="394"/>
        <v>8</v>
      </c>
      <c r="T1935" s="16">
        <f t="shared" si="395"/>
        <v>5</v>
      </c>
      <c r="U1935" s="16">
        <f t="shared" si="396"/>
        <v>9</v>
      </c>
      <c r="W1935" s="15">
        <f t="shared" si="397"/>
        <v>1</v>
      </c>
      <c r="X1935" s="15">
        <f t="shared" si="398"/>
        <v>0</v>
      </c>
      <c r="Y1935" s="15">
        <f t="shared" si="399"/>
        <v>0</v>
      </c>
      <c r="Z1935" s="15">
        <f t="shared" si="400"/>
        <v>0</v>
      </c>
      <c r="AA1935" s="15">
        <f t="shared" si="401"/>
        <v>0</v>
      </c>
    </row>
    <row r="1936" spans="1:27" x14ac:dyDescent="0.25">
      <c r="A1936" t="s">
        <v>12</v>
      </c>
      <c r="B1936" t="s">
        <v>2260</v>
      </c>
      <c r="C1936">
        <v>30113006252824</v>
      </c>
      <c r="D1936" t="s">
        <v>2970</v>
      </c>
      <c r="E1936" t="s">
        <v>2971</v>
      </c>
      <c r="F1936">
        <v>2015</v>
      </c>
      <c r="G1936" t="s">
        <v>2972</v>
      </c>
      <c r="H1936" t="s">
        <v>2973</v>
      </c>
      <c r="I1936">
        <v>36</v>
      </c>
      <c r="J1936">
        <v>6</v>
      </c>
      <c r="K1936">
        <v>6</v>
      </c>
      <c r="L1936">
        <v>1</v>
      </c>
      <c r="N1936" s="15" t="str">
        <f t="shared" si="390"/>
        <v>2015</v>
      </c>
      <c r="O1936" s="15" t="str">
        <f t="shared" si="391"/>
        <v>11</v>
      </c>
      <c r="P1936" s="15">
        <f t="shared" si="392"/>
        <v>201511</v>
      </c>
      <c r="Q1936" s="15">
        <f t="shared" si="402"/>
        <v>202010</v>
      </c>
      <c r="R1936" s="15">
        <f t="shared" si="393"/>
        <v>42</v>
      </c>
      <c r="S1936" s="15">
        <f t="shared" si="394"/>
        <v>7</v>
      </c>
      <c r="T1936" s="16">
        <f t="shared" si="395"/>
        <v>5</v>
      </c>
      <c r="U1936" s="16">
        <f t="shared" si="396"/>
        <v>8.4</v>
      </c>
      <c r="W1936" s="15">
        <f t="shared" si="397"/>
        <v>1</v>
      </c>
      <c r="X1936" s="15">
        <f t="shared" si="398"/>
        <v>0</v>
      </c>
      <c r="Y1936" s="15">
        <f t="shared" si="399"/>
        <v>0</v>
      </c>
      <c r="Z1936" s="15">
        <f t="shared" si="400"/>
        <v>0</v>
      </c>
      <c r="AA1936" s="15">
        <f t="shared" si="401"/>
        <v>0</v>
      </c>
    </row>
    <row r="1937" spans="1:27" x14ac:dyDescent="0.25">
      <c r="A1937" t="s">
        <v>12</v>
      </c>
      <c r="B1937" t="s">
        <v>2260</v>
      </c>
      <c r="C1937">
        <v>30113006259597</v>
      </c>
      <c r="D1937" t="s">
        <v>2955</v>
      </c>
      <c r="E1937" t="s">
        <v>2956</v>
      </c>
      <c r="F1937">
        <v>2015</v>
      </c>
      <c r="G1937" t="s">
        <v>2957</v>
      </c>
      <c r="H1937" t="s">
        <v>2958</v>
      </c>
      <c r="I1937">
        <v>33</v>
      </c>
      <c r="J1937">
        <v>7</v>
      </c>
      <c r="K1937">
        <v>9</v>
      </c>
      <c r="L1937">
        <v>2</v>
      </c>
      <c r="N1937" s="15" t="str">
        <f t="shared" si="390"/>
        <v>2015</v>
      </c>
      <c r="O1937" s="15" t="str">
        <f t="shared" si="391"/>
        <v>11</v>
      </c>
      <c r="P1937" s="15">
        <f t="shared" si="392"/>
        <v>201511</v>
      </c>
      <c r="Q1937" s="15">
        <f t="shared" si="402"/>
        <v>202009</v>
      </c>
      <c r="R1937" s="15">
        <f t="shared" si="393"/>
        <v>40</v>
      </c>
      <c r="S1937" s="15">
        <f t="shared" si="394"/>
        <v>11</v>
      </c>
      <c r="T1937" s="16">
        <f t="shared" si="395"/>
        <v>5</v>
      </c>
      <c r="U1937" s="16">
        <f t="shared" si="396"/>
        <v>8</v>
      </c>
      <c r="W1937" s="15">
        <f t="shared" si="397"/>
        <v>1</v>
      </c>
      <c r="X1937" s="15">
        <f t="shared" si="398"/>
        <v>0</v>
      </c>
      <c r="Y1937" s="15">
        <f t="shared" si="399"/>
        <v>0</v>
      </c>
      <c r="Z1937" s="15">
        <f t="shared" si="400"/>
        <v>0</v>
      </c>
      <c r="AA1937" s="15">
        <f t="shared" si="401"/>
        <v>0</v>
      </c>
    </row>
    <row r="1938" spans="1:27" x14ac:dyDescent="0.25">
      <c r="A1938" t="s">
        <v>12</v>
      </c>
      <c r="B1938" t="s">
        <v>2260</v>
      </c>
      <c r="C1938">
        <v>30113006259571</v>
      </c>
      <c r="D1938" t="s">
        <v>2977</v>
      </c>
      <c r="E1938" t="s">
        <v>2978</v>
      </c>
      <c r="F1938">
        <v>2015</v>
      </c>
      <c r="G1938" t="s">
        <v>2957</v>
      </c>
      <c r="H1938" t="s">
        <v>2979</v>
      </c>
      <c r="I1938">
        <v>49</v>
      </c>
      <c r="J1938">
        <v>7</v>
      </c>
      <c r="K1938">
        <v>11</v>
      </c>
      <c r="L1938">
        <v>1</v>
      </c>
      <c r="N1938" s="15" t="str">
        <f t="shared" si="390"/>
        <v>2015</v>
      </c>
      <c r="O1938" s="15" t="str">
        <f t="shared" si="391"/>
        <v>11</v>
      </c>
      <c r="P1938" s="15">
        <f t="shared" si="392"/>
        <v>201511</v>
      </c>
      <c r="Q1938" s="15">
        <f t="shared" si="402"/>
        <v>202010</v>
      </c>
      <c r="R1938" s="15">
        <f t="shared" si="393"/>
        <v>56</v>
      </c>
      <c r="S1938" s="15">
        <f t="shared" si="394"/>
        <v>12</v>
      </c>
      <c r="T1938" s="16">
        <f t="shared" si="395"/>
        <v>5</v>
      </c>
      <c r="U1938" s="16">
        <f t="shared" si="396"/>
        <v>11.2</v>
      </c>
      <c r="W1938" s="15">
        <f t="shared" si="397"/>
        <v>1</v>
      </c>
      <c r="X1938" s="15">
        <f t="shared" si="398"/>
        <v>0</v>
      </c>
      <c r="Y1938" s="15">
        <f t="shared" si="399"/>
        <v>0</v>
      </c>
      <c r="Z1938" s="15">
        <f t="shared" si="400"/>
        <v>0</v>
      </c>
      <c r="AA1938" s="15">
        <f t="shared" si="401"/>
        <v>0</v>
      </c>
    </row>
    <row r="1939" spans="1:27" x14ac:dyDescent="0.25">
      <c r="A1939" t="s">
        <v>12</v>
      </c>
      <c r="B1939" t="s">
        <v>2260</v>
      </c>
      <c r="C1939">
        <v>30113006706811</v>
      </c>
      <c r="D1939" t="s">
        <v>6514</v>
      </c>
      <c r="E1939" t="s">
        <v>6515</v>
      </c>
      <c r="F1939">
        <v>2019</v>
      </c>
      <c r="G1939" t="s">
        <v>6516</v>
      </c>
      <c r="H1939" t="s">
        <v>6517</v>
      </c>
      <c r="I1939">
        <v>11</v>
      </c>
      <c r="J1939">
        <v>0</v>
      </c>
      <c r="K1939">
        <v>5</v>
      </c>
      <c r="L1939">
        <v>0</v>
      </c>
      <c r="N1939" s="15" t="str">
        <f t="shared" si="390"/>
        <v>2019</v>
      </c>
      <c r="O1939" s="15" t="str">
        <f t="shared" si="391"/>
        <v>07</v>
      </c>
      <c r="P1939" s="15">
        <f t="shared" si="392"/>
        <v>201907</v>
      </c>
      <c r="Q1939" s="15">
        <f t="shared" si="402"/>
        <v>202010</v>
      </c>
      <c r="R1939" s="15">
        <f t="shared" si="393"/>
        <v>11</v>
      </c>
      <c r="S1939" s="15">
        <f t="shared" si="394"/>
        <v>5</v>
      </c>
      <c r="T1939" s="16">
        <f t="shared" si="395"/>
        <v>1.3333333333333333</v>
      </c>
      <c r="U1939" s="16">
        <f t="shared" si="396"/>
        <v>8.25</v>
      </c>
      <c r="W1939" s="15">
        <f t="shared" si="397"/>
        <v>0</v>
      </c>
      <c r="X1939" s="15">
        <f t="shared" si="398"/>
        <v>0</v>
      </c>
      <c r="Y1939" s="15">
        <f t="shared" si="399"/>
        <v>0</v>
      </c>
      <c r="Z1939" s="15">
        <f t="shared" si="400"/>
        <v>1</v>
      </c>
      <c r="AA1939" s="15">
        <f t="shared" si="401"/>
        <v>0</v>
      </c>
    </row>
    <row r="1940" spans="1:27" x14ac:dyDescent="0.25">
      <c r="A1940" t="s">
        <v>12</v>
      </c>
      <c r="B1940" t="s">
        <v>2260</v>
      </c>
      <c r="C1940">
        <v>30113006545284</v>
      </c>
      <c r="D1940" t="s">
        <v>5290</v>
      </c>
      <c r="E1940" t="s">
        <v>1455</v>
      </c>
      <c r="F1940">
        <v>2018</v>
      </c>
      <c r="G1940" t="s">
        <v>5291</v>
      </c>
      <c r="H1940" t="s">
        <v>5292</v>
      </c>
      <c r="I1940">
        <v>32</v>
      </c>
      <c r="J1940">
        <v>2</v>
      </c>
      <c r="K1940">
        <v>15</v>
      </c>
      <c r="L1940">
        <v>2</v>
      </c>
      <c r="N1940" s="15" t="str">
        <f t="shared" si="390"/>
        <v>2018</v>
      </c>
      <c r="O1940" s="15" t="str">
        <f t="shared" si="391"/>
        <v>06</v>
      </c>
      <c r="P1940" s="15">
        <f t="shared" si="392"/>
        <v>201806</v>
      </c>
      <c r="Q1940" s="15">
        <f t="shared" si="402"/>
        <v>202010</v>
      </c>
      <c r="R1940" s="15">
        <f t="shared" si="393"/>
        <v>34</v>
      </c>
      <c r="S1940" s="15">
        <f t="shared" si="394"/>
        <v>17</v>
      </c>
      <c r="T1940" s="16">
        <f t="shared" si="395"/>
        <v>2.4166666666666665</v>
      </c>
      <c r="U1940" s="16">
        <f t="shared" si="396"/>
        <v>14.068965517241381</v>
      </c>
      <c r="W1940" s="15">
        <f t="shared" si="397"/>
        <v>1</v>
      </c>
      <c r="X1940" s="15">
        <f t="shared" si="398"/>
        <v>0</v>
      </c>
      <c r="Y1940" s="15">
        <f t="shared" si="399"/>
        <v>0</v>
      </c>
      <c r="Z1940" s="15">
        <f t="shared" si="400"/>
        <v>0</v>
      </c>
      <c r="AA1940" s="15">
        <f t="shared" si="401"/>
        <v>0</v>
      </c>
    </row>
    <row r="1941" spans="1:27" x14ac:dyDescent="0.25">
      <c r="A1941" t="s">
        <v>12</v>
      </c>
      <c r="B1941" t="s">
        <v>6404</v>
      </c>
      <c r="C1941">
        <v>30113006767557</v>
      </c>
      <c r="D1941" t="s">
        <v>6405</v>
      </c>
      <c r="E1941" t="s">
        <v>6406</v>
      </c>
      <c r="F1941">
        <v>2019</v>
      </c>
      <c r="G1941" t="s">
        <v>6407</v>
      </c>
      <c r="H1941" t="s">
        <v>6408</v>
      </c>
      <c r="I1941">
        <v>10</v>
      </c>
      <c r="J1941">
        <v>1</v>
      </c>
      <c r="K1941">
        <v>10</v>
      </c>
      <c r="L1941">
        <v>1</v>
      </c>
      <c r="N1941" s="15" t="str">
        <f t="shared" si="390"/>
        <v>2019</v>
      </c>
      <c r="O1941" s="15" t="str">
        <f t="shared" si="391"/>
        <v>06</v>
      </c>
      <c r="P1941" s="15">
        <f t="shared" si="392"/>
        <v>201906</v>
      </c>
      <c r="Q1941" s="15">
        <f t="shared" si="402"/>
        <v>202001</v>
      </c>
      <c r="R1941" s="15">
        <f t="shared" si="393"/>
        <v>11</v>
      </c>
      <c r="S1941" s="15">
        <f t="shared" si="394"/>
        <v>11</v>
      </c>
      <c r="T1941" s="16">
        <f t="shared" si="395"/>
        <v>1.4166666666666667</v>
      </c>
      <c r="U1941" s="16">
        <f t="shared" si="396"/>
        <v>7.7647058823529411</v>
      </c>
      <c r="W1941" s="15">
        <f t="shared" si="397"/>
        <v>0</v>
      </c>
      <c r="X1941" s="15">
        <f t="shared" si="398"/>
        <v>1</v>
      </c>
      <c r="Y1941" s="15">
        <f t="shared" si="399"/>
        <v>0</v>
      </c>
      <c r="Z1941" s="15">
        <f t="shared" si="400"/>
        <v>0</v>
      </c>
      <c r="AA1941" s="15">
        <f t="shared" si="401"/>
        <v>0</v>
      </c>
    </row>
    <row r="1942" spans="1:27" x14ac:dyDescent="0.25">
      <c r="A1942" t="s">
        <v>12</v>
      </c>
      <c r="B1942" t="s">
        <v>6622</v>
      </c>
      <c r="C1942">
        <v>30113006776129</v>
      </c>
      <c r="D1942" t="s">
        <v>6623</v>
      </c>
      <c r="E1942" t="s">
        <v>6624</v>
      </c>
      <c r="F1942">
        <v>2019</v>
      </c>
      <c r="G1942" t="s">
        <v>6625</v>
      </c>
      <c r="H1942" t="s">
        <v>6626</v>
      </c>
      <c r="I1942">
        <v>11</v>
      </c>
      <c r="J1942">
        <v>1</v>
      </c>
      <c r="K1942">
        <v>6</v>
      </c>
      <c r="L1942">
        <v>0</v>
      </c>
      <c r="N1942" s="15" t="str">
        <f t="shared" si="390"/>
        <v>2019</v>
      </c>
      <c r="O1942" s="15" t="str">
        <f t="shared" si="391"/>
        <v>07</v>
      </c>
      <c r="P1942" s="15">
        <f t="shared" si="392"/>
        <v>201907</v>
      </c>
      <c r="Q1942" s="15">
        <f t="shared" si="402"/>
        <v>202010</v>
      </c>
      <c r="R1942" s="15">
        <f t="shared" si="393"/>
        <v>12</v>
      </c>
      <c r="S1942" s="15">
        <f t="shared" si="394"/>
        <v>6</v>
      </c>
      <c r="T1942" s="16">
        <f t="shared" si="395"/>
        <v>1.3333333333333333</v>
      </c>
      <c r="U1942" s="16">
        <f t="shared" si="396"/>
        <v>9</v>
      </c>
      <c r="W1942" s="15">
        <f t="shared" si="397"/>
        <v>0</v>
      </c>
      <c r="X1942" s="15">
        <f t="shared" si="398"/>
        <v>0</v>
      </c>
      <c r="Y1942" s="15">
        <f t="shared" si="399"/>
        <v>0</v>
      </c>
      <c r="Z1942" s="15">
        <f t="shared" si="400"/>
        <v>1</v>
      </c>
      <c r="AA1942" s="15">
        <f t="shared" si="401"/>
        <v>0</v>
      </c>
    </row>
    <row r="1943" spans="1:27" x14ac:dyDescent="0.25">
      <c r="A1943" t="s">
        <v>12</v>
      </c>
      <c r="B1943" t="s">
        <v>3159</v>
      </c>
      <c r="C1943">
        <v>30113006807064</v>
      </c>
      <c r="D1943" t="s">
        <v>6677</v>
      </c>
      <c r="E1943" t="s">
        <v>6678</v>
      </c>
      <c r="F1943">
        <v>2019</v>
      </c>
      <c r="G1943" t="s">
        <v>6679</v>
      </c>
      <c r="H1943" t="s">
        <v>6680</v>
      </c>
      <c r="I1943">
        <v>10</v>
      </c>
      <c r="J1943">
        <v>0</v>
      </c>
      <c r="K1943">
        <v>5</v>
      </c>
      <c r="L1943">
        <v>0</v>
      </c>
      <c r="N1943" s="15" t="str">
        <f t="shared" si="390"/>
        <v>2019</v>
      </c>
      <c r="O1943" s="15" t="str">
        <f t="shared" si="391"/>
        <v>10</v>
      </c>
      <c r="P1943" s="15">
        <f t="shared" si="392"/>
        <v>201910</v>
      </c>
      <c r="Q1943" s="15">
        <f t="shared" si="402"/>
        <v>202010</v>
      </c>
      <c r="R1943" s="15">
        <f t="shared" si="393"/>
        <v>10</v>
      </c>
      <c r="S1943" s="15">
        <f t="shared" si="394"/>
        <v>5</v>
      </c>
      <c r="T1943" s="16">
        <f t="shared" si="395"/>
        <v>1.0833333333333333</v>
      </c>
      <c r="U1943" s="16">
        <f t="shared" si="396"/>
        <v>9.2307692307692317</v>
      </c>
      <c r="W1943" s="15">
        <f t="shared" si="397"/>
        <v>0</v>
      </c>
      <c r="X1943" s="15">
        <f t="shared" si="398"/>
        <v>0</v>
      </c>
      <c r="Y1943" s="15">
        <f t="shared" si="399"/>
        <v>0</v>
      </c>
      <c r="Z1943" s="15">
        <f t="shared" si="400"/>
        <v>1</v>
      </c>
      <c r="AA1943" s="15">
        <f t="shared" si="401"/>
        <v>0</v>
      </c>
    </row>
    <row r="1944" spans="1:27" x14ac:dyDescent="0.25">
      <c r="A1944" t="s">
        <v>12</v>
      </c>
      <c r="B1944" t="s">
        <v>3159</v>
      </c>
      <c r="C1944">
        <v>30113006802347</v>
      </c>
      <c r="D1944" t="s">
        <v>6677</v>
      </c>
      <c r="E1944" t="s">
        <v>6678</v>
      </c>
      <c r="F1944">
        <v>2019</v>
      </c>
      <c r="G1944" t="s">
        <v>6685</v>
      </c>
      <c r="H1944" t="s">
        <v>6686</v>
      </c>
      <c r="I1944">
        <v>9</v>
      </c>
      <c r="J1944">
        <v>1</v>
      </c>
      <c r="K1944">
        <v>6</v>
      </c>
      <c r="L1944">
        <v>0</v>
      </c>
      <c r="N1944" s="15" t="str">
        <f t="shared" si="390"/>
        <v>2019</v>
      </c>
      <c r="O1944" s="15" t="str">
        <f t="shared" si="391"/>
        <v>08</v>
      </c>
      <c r="P1944" s="15">
        <f t="shared" si="392"/>
        <v>201908</v>
      </c>
      <c r="Q1944" s="15">
        <f t="shared" si="402"/>
        <v>202010</v>
      </c>
      <c r="R1944" s="15">
        <f t="shared" si="393"/>
        <v>10</v>
      </c>
      <c r="S1944" s="15">
        <f t="shared" si="394"/>
        <v>6</v>
      </c>
      <c r="T1944" s="16">
        <f t="shared" si="395"/>
        <v>1.25</v>
      </c>
      <c r="U1944" s="16">
        <f t="shared" si="396"/>
        <v>8</v>
      </c>
      <c r="W1944" s="15">
        <f t="shared" si="397"/>
        <v>0</v>
      </c>
      <c r="X1944" s="15">
        <f t="shared" si="398"/>
        <v>0</v>
      </c>
      <c r="Y1944" s="15">
        <f t="shared" si="399"/>
        <v>0</v>
      </c>
      <c r="Z1944" s="15">
        <f t="shared" si="400"/>
        <v>1</v>
      </c>
      <c r="AA1944" s="15">
        <f t="shared" si="401"/>
        <v>0</v>
      </c>
    </row>
    <row r="1945" spans="1:27" x14ac:dyDescent="0.25">
      <c r="A1945" t="s">
        <v>12</v>
      </c>
      <c r="B1945" t="s">
        <v>5574</v>
      </c>
      <c r="C1945">
        <v>30113006643022</v>
      </c>
      <c r="D1945" t="s">
        <v>5575</v>
      </c>
      <c r="E1945" t="s">
        <v>5576</v>
      </c>
      <c r="F1945">
        <v>2018</v>
      </c>
      <c r="G1945" t="s">
        <v>5577</v>
      </c>
      <c r="H1945" t="s">
        <v>5578</v>
      </c>
      <c r="I1945">
        <v>15</v>
      </c>
      <c r="J1945">
        <v>2</v>
      </c>
      <c r="K1945">
        <v>9</v>
      </c>
      <c r="L1945">
        <v>1</v>
      </c>
      <c r="N1945" s="15" t="str">
        <f t="shared" si="390"/>
        <v>2018</v>
      </c>
      <c r="O1945" s="15" t="str">
        <f t="shared" si="391"/>
        <v>10</v>
      </c>
      <c r="P1945" s="15">
        <f t="shared" si="392"/>
        <v>201810</v>
      </c>
      <c r="Q1945" s="15">
        <f t="shared" si="402"/>
        <v>202010</v>
      </c>
      <c r="R1945" s="15">
        <f t="shared" si="393"/>
        <v>17</v>
      </c>
      <c r="S1945" s="15">
        <f t="shared" si="394"/>
        <v>10</v>
      </c>
      <c r="T1945" s="16">
        <f t="shared" si="395"/>
        <v>2.0833333333333335</v>
      </c>
      <c r="U1945" s="16">
        <f t="shared" si="396"/>
        <v>8.16</v>
      </c>
      <c r="W1945" s="15">
        <f t="shared" si="397"/>
        <v>1</v>
      </c>
      <c r="X1945" s="15">
        <f t="shared" si="398"/>
        <v>0</v>
      </c>
      <c r="Y1945" s="15">
        <f t="shared" si="399"/>
        <v>0</v>
      </c>
      <c r="Z1945" s="15">
        <f t="shared" si="400"/>
        <v>0</v>
      </c>
      <c r="AA1945" s="15">
        <f t="shared" si="401"/>
        <v>0</v>
      </c>
    </row>
    <row r="1946" spans="1:27" x14ac:dyDescent="0.25">
      <c r="A1946" t="s">
        <v>12</v>
      </c>
      <c r="B1946" t="s">
        <v>1198</v>
      </c>
      <c r="C1946">
        <v>30113005611228</v>
      </c>
      <c r="D1946" t="s">
        <v>1199</v>
      </c>
      <c r="E1946" t="s">
        <v>1200</v>
      </c>
      <c r="F1946">
        <v>2010</v>
      </c>
      <c r="G1946" t="s">
        <v>1201</v>
      </c>
      <c r="H1946" t="s">
        <v>1202</v>
      </c>
      <c r="I1946">
        <v>51</v>
      </c>
      <c r="J1946">
        <v>28</v>
      </c>
      <c r="K1946">
        <v>5</v>
      </c>
      <c r="L1946">
        <v>3</v>
      </c>
      <c r="N1946" s="15" t="str">
        <f t="shared" si="390"/>
        <v>2012</v>
      </c>
      <c r="O1946" s="15" t="str">
        <f t="shared" si="391"/>
        <v>09</v>
      </c>
      <c r="P1946" s="15">
        <f t="shared" si="392"/>
        <v>201209</v>
      </c>
      <c r="Q1946" s="15">
        <f t="shared" si="402"/>
        <v>202010</v>
      </c>
      <c r="R1946" s="15">
        <f t="shared" si="393"/>
        <v>79</v>
      </c>
      <c r="S1946" s="15">
        <f t="shared" si="394"/>
        <v>8</v>
      </c>
      <c r="T1946" s="16">
        <f t="shared" si="395"/>
        <v>8.1666666666666661</v>
      </c>
      <c r="U1946" s="16">
        <f t="shared" si="396"/>
        <v>9.6734693877551035</v>
      </c>
      <c r="W1946" s="15">
        <f t="shared" si="397"/>
        <v>1</v>
      </c>
      <c r="X1946" s="15">
        <f t="shared" si="398"/>
        <v>0</v>
      </c>
      <c r="Y1946" s="15">
        <f t="shared" si="399"/>
        <v>0</v>
      </c>
      <c r="Z1946" s="15">
        <f t="shared" si="400"/>
        <v>0</v>
      </c>
      <c r="AA1946" s="15">
        <f t="shared" si="401"/>
        <v>0</v>
      </c>
    </row>
    <row r="1947" spans="1:27" x14ac:dyDescent="0.25">
      <c r="A1947" t="s">
        <v>12</v>
      </c>
      <c r="B1947" t="s">
        <v>1198</v>
      </c>
      <c r="C1947">
        <v>30113005500215</v>
      </c>
      <c r="D1947" t="s">
        <v>1218</v>
      </c>
      <c r="E1947" t="s">
        <v>1200</v>
      </c>
      <c r="F1947">
        <v>2010</v>
      </c>
      <c r="G1947" t="s">
        <v>1219</v>
      </c>
      <c r="H1947" t="s">
        <v>1220</v>
      </c>
      <c r="I1947">
        <v>49</v>
      </c>
      <c r="J1947">
        <v>32</v>
      </c>
      <c r="K1947">
        <v>9</v>
      </c>
      <c r="L1947">
        <v>1</v>
      </c>
      <c r="N1947" s="15" t="str">
        <f t="shared" si="390"/>
        <v>2012</v>
      </c>
      <c r="O1947" s="15" t="str">
        <f t="shared" si="391"/>
        <v>09</v>
      </c>
      <c r="P1947" s="15">
        <f t="shared" si="392"/>
        <v>201209</v>
      </c>
      <c r="Q1947" s="15">
        <f t="shared" si="402"/>
        <v>202010</v>
      </c>
      <c r="R1947" s="15">
        <f t="shared" si="393"/>
        <v>81</v>
      </c>
      <c r="S1947" s="15">
        <f t="shared" si="394"/>
        <v>10</v>
      </c>
      <c r="T1947" s="16">
        <f t="shared" si="395"/>
        <v>8.1666666666666661</v>
      </c>
      <c r="U1947" s="16">
        <f t="shared" si="396"/>
        <v>9.9183673469387763</v>
      </c>
      <c r="W1947" s="15">
        <f t="shared" si="397"/>
        <v>1</v>
      </c>
      <c r="X1947" s="15">
        <f t="shared" si="398"/>
        <v>0</v>
      </c>
      <c r="Y1947" s="15">
        <f t="shared" si="399"/>
        <v>0</v>
      </c>
      <c r="Z1947" s="15">
        <f t="shared" si="400"/>
        <v>0</v>
      </c>
      <c r="AA1947" s="15">
        <f t="shared" si="401"/>
        <v>0</v>
      </c>
    </row>
    <row r="1948" spans="1:27" x14ac:dyDescent="0.25">
      <c r="A1948" t="s">
        <v>12</v>
      </c>
      <c r="B1948" t="s">
        <v>3916</v>
      </c>
      <c r="C1948">
        <v>30113006794429</v>
      </c>
      <c r="D1948" t="s">
        <v>5718</v>
      </c>
      <c r="E1948" t="s">
        <v>3918</v>
      </c>
      <c r="F1948">
        <v>2018</v>
      </c>
      <c r="G1948" t="s">
        <v>5719</v>
      </c>
      <c r="H1948" t="s">
        <v>5720</v>
      </c>
      <c r="I1948">
        <v>16</v>
      </c>
      <c r="J1948">
        <v>1</v>
      </c>
      <c r="K1948">
        <v>13</v>
      </c>
      <c r="L1948">
        <v>1</v>
      </c>
      <c r="N1948" s="15" t="str">
        <f t="shared" si="390"/>
        <v>2018</v>
      </c>
      <c r="O1948" s="15" t="str">
        <f t="shared" si="391"/>
        <v>11</v>
      </c>
      <c r="P1948" s="15">
        <f t="shared" si="392"/>
        <v>201811</v>
      </c>
      <c r="Q1948" s="15">
        <f t="shared" si="402"/>
        <v>202009</v>
      </c>
      <c r="R1948" s="15">
        <f t="shared" si="393"/>
        <v>17</v>
      </c>
      <c r="S1948" s="15">
        <f t="shared" si="394"/>
        <v>14</v>
      </c>
      <c r="T1948" s="16">
        <f t="shared" si="395"/>
        <v>2</v>
      </c>
      <c r="U1948" s="16">
        <f t="shared" si="396"/>
        <v>8.5</v>
      </c>
      <c r="W1948" s="15">
        <f t="shared" si="397"/>
        <v>1</v>
      </c>
      <c r="X1948" s="15">
        <f t="shared" si="398"/>
        <v>0</v>
      </c>
      <c r="Y1948" s="15">
        <f t="shared" si="399"/>
        <v>0</v>
      </c>
      <c r="Z1948" s="15">
        <f t="shared" si="400"/>
        <v>0</v>
      </c>
      <c r="AA1948" s="15">
        <f t="shared" si="401"/>
        <v>0</v>
      </c>
    </row>
    <row r="1949" spans="1:27" x14ac:dyDescent="0.25">
      <c r="A1949" t="s">
        <v>12</v>
      </c>
      <c r="B1949" t="s">
        <v>3916</v>
      </c>
      <c r="C1949">
        <v>30113006723220</v>
      </c>
      <c r="D1949" t="s">
        <v>5718</v>
      </c>
      <c r="E1949" t="s">
        <v>3918</v>
      </c>
      <c r="F1949">
        <v>2018</v>
      </c>
      <c r="G1949" t="s">
        <v>5769</v>
      </c>
      <c r="H1949" t="s">
        <v>5770</v>
      </c>
      <c r="I1949">
        <v>15</v>
      </c>
      <c r="J1949">
        <v>2</v>
      </c>
      <c r="K1949">
        <v>12</v>
      </c>
      <c r="L1949">
        <v>1</v>
      </c>
      <c r="N1949" s="15" t="str">
        <f t="shared" si="390"/>
        <v>2019</v>
      </c>
      <c r="O1949" s="15" t="str">
        <f t="shared" si="391"/>
        <v>01</v>
      </c>
      <c r="P1949" s="15">
        <f t="shared" si="392"/>
        <v>201901</v>
      </c>
      <c r="Q1949" s="15">
        <f t="shared" si="402"/>
        <v>202010</v>
      </c>
      <c r="R1949" s="15">
        <f t="shared" si="393"/>
        <v>17</v>
      </c>
      <c r="S1949" s="15">
        <f t="shared" si="394"/>
        <v>13</v>
      </c>
      <c r="T1949" s="16">
        <f t="shared" si="395"/>
        <v>1.8333333333333333</v>
      </c>
      <c r="U1949" s="16">
        <f t="shared" si="396"/>
        <v>9.2727272727272734</v>
      </c>
      <c r="W1949" s="15">
        <f t="shared" si="397"/>
        <v>0</v>
      </c>
      <c r="X1949" s="15">
        <f t="shared" si="398"/>
        <v>0</v>
      </c>
      <c r="Y1949" s="15">
        <f t="shared" si="399"/>
        <v>0</v>
      </c>
      <c r="Z1949" s="15">
        <f t="shared" si="400"/>
        <v>0</v>
      </c>
      <c r="AA1949" s="15">
        <f t="shared" si="401"/>
        <v>0</v>
      </c>
    </row>
    <row r="1950" spans="1:27" x14ac:dyDescent="0.25">
      <c r="A1950" t="s">
        <v>12</v>
      </c>
      <c r="B1950" t="s">
        <v>3916</v>
      </c>
      <c r="C1950">
        <v>30113006846641</v>
      </c>
      <c r="D1950" t="s">
        <v>7006</v>
      </c>
      <c r="E1950" t="s">
        <v>3918</v>
      </c>
      <c r="F1950">
        <v>2019</v>
      </c>
      <c r="G1950" t="s">
        <v>7007</v>
      </c>
      <c r="H1950" t="s">
        <v>7008</v>
      </c>
      <c r="I1950">
        <v>8</v>
      </c>
      <c r="J1950">
        <v>0</v>
      </c>
      <c r="K1950">
        <v>2</v>
      </c>
      <c r="L1950">
        <v>0</v>
      </c>
      <c r="N1950" s="15" t="str">
        <f t="shared" si="390"/>
        <v>2019</v>
      </c>
      <c r="O1950" s="15" t="str">
        <f t="shared" si="391"/>
        <v>11</v>
      </c>
      <c r="P1950" s="15">
        <f t="shared" si="392"/>
        <v>201911</v>
      </c>
      <c r="Q1950" s="15">
        <f t="shared" si="402"/>
        <v>202010</v>
      </c>
      <c r="R1950" s="15">
        <f t="shared" si="393"/>
        <v>8</v>
      </c>
      <c r="S1950" s="15">
        <f t="shared" si="394"/>
        <v>2</v>
      </c>
      <c r="T1950" s="16">
        <f t="shared" si="395"/>
        <v>1</v>
      </c>
      <c r="U1950" s="16">
        <f t="shared" si="396"/>
        <v>8</v>
      </c>
      <c r="W1950" s="15">
        <f t="shared" si="397"/>
        <v>0</v>
      </c>
      <c r="X1950" s="15">
        <f t="shared" si="398"/>
        <v>0</v>
      </c>
      <c r="Y1950" s="15">
        <f t="shared" si="399"/>
        <v>0</v>
      </c>
      <c r="Z1950" s="15">
        <f t="shared" si="400"/>
        <v>1</v>
      </c>
      <c r="AA1950" s="15">
        <f t="shared" si="401"/>
        <v>0</v>
      </c>
    </row>
    <row r="1951" spans="1:27" x14ac:dyDescent="0.25">
      <c r="A1951" t="s">
        <v>12</v>
      </c>
      <c r="B1951" t="s">
        <v>3916</v>
      </c>
      <c r="C1951">
        <v>30113006586171</v>
      </c>
      <c r="D1951" t="s">
        <v>4831</v>
      </c>
      <c r="E1951" t="s">
        <v>3918</v>
      </c>
      <c r="F1951">
        <v>2017</v>
      </c>
      <c r="G1951" t="s">
        <v>4832</v>
      </c>
      <c r="H1951" t="s">
        <v>773</v>
      </c>
      <c r="I1951">
        <v>21</v>
      </c>
      <c r="J1951">
        <v>5</v>
      </c>
      <c r="K1951">
        <v>9</v>
      </c>
      <c r="L1951">
        <v>4</v>
      </c>
      <c r="N1951" s="15" t="str">
        <f t="shared" si="390"/>
        <v>2017</v>
      </c>
      <c r="O1951" s="15" t="str">
        <f t="shared" si="391"/>
        <v>12</v>
      </c>
      <c r="P1951" s="15">
        <f t="shared" si="392"/>
        <v>201712</v>
      </c>
      <c r="Q1951" s="15">
        <f t="shared" si="402"/>
        <v>202010</v>
      </c>
      <c r="R1951" s="15">
        <f t="shared" si="393"/>
        <v>26</v>
      </c>
      <c r="S1951" s="15">
        <f t="shared" si="394"/>
        <v>13</v>
      </c>
      <c r="T1951" s="16">
        <f t="shared" si="395"/>
        <v>2.9166666666666665</v>
      </c>
      <c r="U1951" s="16">
        <f t="shared" si="396"/>
        <v>8.9142857142857146</v>
      </c>
      <c r="W1951" s="15">
        <f t="shared" si="397"/>
        <v>1</v>
      </c>
      <c r="X1951" s="15">
        <f t="shared" si="398"/>
        <v>0</v>
      </c>
      <c r="Y1951" s="15">
        <f t="shared" si="399"/>
        <v>0</v>
      </c>
      <c r="Z1951" s="15">
        <f t="shared" si="400"/>
        <v>0</v>
      </c>
      <c r="AA1951" s="15">
        <f t="shared" si="401"/>
        <v>0</v>
      </c>
    </row>
    <row r="1952" spans="1:27" x14ac:dyDescent="0.25">
      <c r="A1952" t="s">
        <v>12</v>
      </c>
      <c r="B1952" t="s">
        <v>5784</v>
      </c>
      <c r="C1952">
        <v>30113006789262</v>
      </c>
      <c r="D1952" t="s">
        <v>5785</v>
      </c>
      <c r="E1952" t="s">
        <v>5786</v>
      </c>
      <c r="F1952">
        <v>2018</v>
      </c>
      <c r="G1952" t="s">
        <v>5787</v>
      </c>
      <c r="H1952" t="s">
        <v>2184</v>
      </c>
      <c r="I1952">
        <v>20</v>
      </c>
      <c r="J1952">
        <v>3</v>
      </c>
      <c r="K1952">
        <v>16</v>
      </c>
      <c r="L1952">
        <v>2</v>
      </c>
      <c r="N1952" s="15" t="str">
        <f t="shared" si="390"/>
        <v>2019</v>
      </c>
      <c r="O1952" s="15" t="str">
        <f t="shared" si="391"/>
        <v>01</v>
      </c>
      <c r="P1952" s="15">
        <f t="shared" si="392"/>
        <v>201901</v>
      </c>
      <c r="Q1952" s="15">
        <f t="shared" si="402"/>
        <v>202010</v>
      </c>
      <c r="R1952" s="15">
        <f t="shared" si="393"/>
        <v>23</v>
      </c>
      <c r="S1952" s="15">
        <f t="shared" si="394"/>
        <v>18</v>
      </c>
      <c r="T1952" s="16">
        <f t="shared" si="395"/>
        <v>1.8333333333333333</v>
      </c>
      <c r="U1952" s="16">
        <f t="shared" si="396"/>
        <v>12.545454545454547</v>
      </c>
      <c r="W1952" s="15">
        <f t="shared" si="397"/>
        <v>0</v>
      </c>
      <c r="X1952" s="15">
        <f t="shared" si="398"/>
        <v>0</v>
      </c>
      <c r="Y1952" s="15">
        <f t="shared" si="399"/>
        <v>0</v>
      </c>
      <c r="Z1952" s="15">
        <f t="shared" si="400"/>
        <v>0</v>
      </c>
      <c r="AA1952" s="15">
        <f t="shared" si="401"/>
        <v>0</v>
      </c>
    </row>
    <row r="1953" spans="1:27" x14ac:dyDescent="0.25">
      <c r="A1953" t="s">
        <v>12</v>
      </c>
      <c r="B1953" t="s">
        <v>5784</v>
      </c>
      <c r="C1953">
        <v>30113006735075</v>
      </c>
      <c r="D1953" t="s">
        <v>5785</v>
      </c>
      <c r="E1953" t="s">
        <v>5786</v>
      </c>
      <c r="F1953">
        <v>2018</v>
      </c>
      <c r="G1953" t="s">
        <v>5974</v>
      </c>
      <c r="H1953" t="s">
        <v>5975</v>
      </c>
      <c r="I1953">
        <v>17</v>
      </c>
      <c r="J1953">
        <v>1</v>
      </c>
      <c r="K1953">
        <v>13</v>
      </c>
      <c r="L1953">
        <v>1</v>
      </c>
      <c r="N1953" s="15" t="str">
        <f t="shared" si="390"/>
        <v>2019</v>
      </c>
      <c r="O1953" s="15" t="str">
        <f t="shared" si="391"/>
        <v>03</v>
      </c>
      <c r="P1953" s="15">
        <f t="shared" si="392"/>
        <v>201903</v>
      </c>
      <c r="Q1953" s="15">
        <f t="shared" si="402"/>
        <v>202010</v>
      </c>
      <c r="R1953" s="15">
        <f t="shared" si="393"/>
        <v>18</v>
      </c>
      <c r="S1953" s="15">
        <f t="shared" si="394"/>
        <v>14</v>
      </c>
      <c r="T1953" s="16">
        <f t="shared" si="395"/>
        <v>1.6666666666666667</v>
      </c>
      <c r="U1953" s="16">
        <f t="shared" si="396"/>
        <v>10.799999999999999</v>
      </c>
      <c r="W1953" s="15">
        <f t="shared" si="397"/>
        <v>0</v>
      </c>
      <c r="X1953" s="15">
        <f t="shared" si="398"/>
        <v>0</v>
      </c>
      <c r="Y1953" s="15">
        <f t="shared" si="399"/>
        <v>0</v>
      </c>
      <c r="Z1953" s="15">
        <f t="shared" si="400"/>
        <v>0</v>
      </c>
      <c r="AA1953" s="15">
        <f t="shared" si="401"/>
        <v>0</v>
      </c>
    </row>
    <row r="1954" spans="1:27" x14ac:dyDescent="0.25">
      <c r="A1954" t="s">
        <v>12</v>
      </c>
      <c r="B1954" t="s">
        <v>5784</v>
      </c>
      <c r="C1954">
        <v>30113006855774</v>
      </c>
      <c r="D1954" t="s">
        <v>7088</v>
      </c>
      <c r="E1954" t="s">
        <v>7089</v>
      </c>
      <c r="F1954">
        <v>2019</v>
      </c>
      <c r="G1954" t="s">
        <v>7090</v>
      </c>
      <c r="H1954" t="s">
        <v>7091</v>
      </c>
      <c r="I1954">
        <v>10</v>
      </c>
      <c r="J1954">
        <v>3</v>
      </c>
      <c r="K1954">
        <v>1</v>
      </c>
      <c r="L1954">
        <v>0</v>
      </c>
      <c r="N1954" s="15" t="str">
        <f t="shared" si="390"/>
        <v>2019</v>
      </c>
      <c r="O1954" s="15" t="str">
        <f t="shared" si="391"/>
        <v>12</v>
      </c>
      <c r="P1954" s="15">
        <f t="shared" si="392"/>
        <v>201912</v>
      </c>
      <c r="Q1954" s="15">
        <f t="shared" si="402"/>
        <v>202010</v>
      </c>
      <c r="R1954" s="15">
        <f t="shared" si="393"/>
        <v>13</v>
      </c>
      <c r="S1954" s="15">
        <f t="shared" si="394"/>
        <v>1</v>
      </c>
      <c r="T1954" s="16">
        <f t="shared" si="395"/>
        <v>0.91666666666666663</v>
      </c>
      <c r="U1954" s="16">
        <f t="shared" si="396"/>
        <v>13</v>
      </c>
      <c r="W1954" s="15">
        <f t="shared" si="397"/>
        <v>0</v>
      </c>
      <c r="X1954" s="15">
        <f t="shared" si="398"/>
        <v>0</v>
      </c>
      <c r="Y1954" s="15">
        <f t="shared" si="399"/>
        <v>0</v>
      </c>
      <c r="Z1954" s="15">
        <f t="shared" si="400"/>
        <v>1</v>
      </c>
      <c r="AA1954" s="15">
        <f t="shared" si="401"/>
        <v>0</v>
      </c>
    </row>
    <row r="1955" spans="1:27" x14ac:dyDescent="0.25">
      <c r="A1955" t="s">
        <v>12</v>
      </c>
      <c r="B1955" t="s">
        <v>5784</v>
      </c>
      <c r="C1955">
        <v>30113006845619</v>
      </c>
      <c r="D1955" t="s">
        <v>6848</v>
      </c>
      <c r="E1955" t="s">
        <v>5786</v>
      </c>
      <c r="F1955">
        <v>2017</v>
      </c>
      <c r="G1955" t="s">
        <v>6849</v>
      </c>
      <c r="H1955" t="s">
        <v>773</v>
      </c>
      <c r="I1955">
        <v>5</v>
      </c>
      <c r="J1955">
        <v>2</v>
      </c>
      <c r="K1955">
        <v>1</v>
      </c>
      <c r="L1955">
        <v>0</v>
      </c>
      <c r="N1955" s="15" t="str">
        <f t="shared" si="390"/>
        <v>2019</v>
      </c>
      <c r="O1955" s="15" t="str">
        <f t="shared" si="391"/>
        <v>11</v>
      </c>
      <c r="P1955" s="15">
        <f t="shared" si="392"/>
        <v>201911</v>
      </c>
      <c r="Q1955" s="15">
        <f t="shared" si="402"/>
        <v>202010</v>
      </c>
      <c r="R1955" s="15">
        <f t="shared" si="393"/>
        <v>7</v>
      </c>
      <c r="S1955" s="15">
        <f t="shared" si="394"/>
        <v>1</v>
      </c>
      <c r="T1955" s="16">
        <f t="shared" si="395"/>
        <v>1</v>
      </c>
      <c r="U1955" s="16">
        <f t="shared" si="396"/>
        <v>7</v>
      </c>
      <c r="W1955" s="15">
        <f t="shared" si="397"/>
        <v>0</v>
      </c>
      <c r="X1955" s="15">
        <f t="shared" si="398"/>
        <v>0</v>
      </c>
      <c r="Y1955" s="15">
        <f t="shared" si="399"/>
        <v>0</v>
      </c>
      <c r="Z1955" s="15">
        <f t="shared" si="400"/>
        <v>1</v>
      </c>
      <c r="AA1955" s="15">
        <f t="shared" si="401"/>
        <v>0</v>
      </c>
    </row>
    <row r="1956" spans="1:27" x14ac:dyDescent="0.25">
      <c r="A1956" t="s">
        <v>12</v>
      </c>
      <c r="B1956" t="s">
        <v>7838</v>
      </c>
      <c r="C1956">
        <v>30113006903624</v>
      </c>
      <c r="D1956" t="s">
        <v>7839</v>
      </c>
      <c r="E1956" t="s">
        <v>7840</v>
      </c>
      <c r="F1956">
        <v>2018</v>
      </c>
      <c r="G1956" t="s">
        <v>7841</v>
      </c>
      <c r="H1956" t="s">
        <v>7842</v>
      </c>
      <c r="I1956">
        <v>1</v>
      </c>
      <c r="J1956">
        <v>0</v>
      </c>
      <c r="N1956" s="15" t="str">
        <f t="shared" si="390"/>
        <v>2020</v>
      </c>
      <c r="O1956" s="15" t="str">
        <f t="shared" si="391"/>
        <v>08</v>
      </c>
      <c r="P1956" s="15">
        <f t="shared" si="392"/>
        <v>202008</v>
      </c>
      <c r="Q1956" s="15">
        <f t="shared" si="402"/>
        <v>202010</v>
      </c>
      <c r="R1956" s="15">
        <f t="shared" si="393"/>
        <v>1</v>
      </c>
      <c r="S1956" s="15">
        <f t="shared" si="394"/>
        <v>0</v>
      </c>
      <c r="T1956" s="16">
        <f t="shared" si="395"/>
        <v>0.25</v>
      </c>
      <c r="U1956" s="16">
        <f t="shared" si="396"/>
        <v>1</v>
      </c>
      <c r="W1956" s="15">
        <f t="shared" si="397"/>
        <v>0</v>
      </c>
      <c r="X1956" s="15">
        <f t="shared" si="398"/>
        <v>0</v>
      </c>
      <c r="Y1956" s="15">
        <f t="shared" si="399"/>
        <v>1</v>
      </c>
      <c r="Z1956" s="15">
        <f t="shared" si="400"/>
        <v>1</v>
      </c>
      <c r="AA1956" s="15">
        <f t="shared" si="401"/>
        <v>0</v>
      </c>
    </row>
    <row r="1957" spans="1:27" x14ac:dyDescent="0.25">
      <c r="A1957" t="s">
        <v>12</v>
      </c>
      <c r="B1957" t="s">
        <v>5395</v>
      </c>
      <c r="C1957">
        <v>30113006751155</v>
      </c>
      <c r="D1957" t="s">
        <v>6362</v>
      </c>
      <c r="E1957" t="s">
        <v>6363</v>
      </c>
      <c r="F1957">
        <v>2019</v>
      </c>
      <c r="G1957" t="s">
        <v>6364</v>
      </c>
      <c r="H1957" t="s">
        <v>6365</v>
      </c>
      <c r="I1957">
        <v>5</v>
      </c>
      <c r="J1957">
        <v>1</v>
      </c>
      <c r="K1957">
        <v>4</v>
      </c>
      <c r="L1957">
        <v>1</v>
      </c>
      <c r="N1957" s="15" t="str">
        <f t="shared" si="390"/>
        <v>2019</v>
      </c>
      <c r="O1957" s="15" t="str">
        <f t="shared" si="391"/>
        <v>07</v>
      </c>
      <c r="P1957" s="15">
        <f t="shared" si="392"/>
        <v>201907</v>
      </c>
      <c r="Q1957" s="15">
        <f t="shared" si="402"/>
        <v>202009</v>
      </c>
      <c r="R1957" s="15">
        <f t="shared" si="393"/>
        <v>6</v>
      </c>
      <c r="S1957" s="15">
        <f t="shared" si="394"/>
        <v>5</v>
      </c>
      <c r="T1957" s="16">
        <f t="shared" si="395"/>
        <v>1.3333333333333333</v>
      </c>
      <c r="U1957" s="16">
        <f t="shared" si="396"/>
        <v>4.5</v>
      </c>
      <c r="W1957" s="15">
        <f t="shared" si="397"/>
        <v>0</v>
      </c>
      <c r="X1957" s="15">
        <f t="shared" si="398"/>
        <v>0</v>
      </c>
      <c r="Y1957" s="15">
        <f t="shared" si="399"/>
        <v>1</v>
      </c>
      <c r="Z1957" s="15">
        <f t="shared" si="400"/>
        <v>1</v>
      </c>
      <c r="AA1957" s="15">
        <f t="shared" si="401"/>
        <v>0</v>
      </c>
    </row>
    <row r="1958" spans="1:27" x14ac:dyDescent="0.25">
      <c r="A1958" t="s">
        <v>12</v>
      </c>
      <c r="B1958" t="s">
        <v>6937</v>
      </c>
      <c r="C1958">
        <v>30113006841899</v>
      </c>
      <c r="D1958" t="s">
        <v>6938</v>
      </c>
      <c r="E1958" t="s">
        <v>6939</v>
      </c>
      <c r="F1958">
        <v>2019</v>
      </c>
      <c r="G1958" t="s">
        <v>6940</v>
      </c>
      <c r="H1958" t="s">
        <v>6941</v>
      </c>
      <c r="I1958">
        <v>10</v>
      </c>
      <c r="J1958">
        <v>1</v>
      </c>
      <c r="K1958">
        <v>2</v>
      </c>
      <c r="L1958">
        <v>0</v>
      </c>
      <c r="N1958" s="15" t="str">
        <f t="shared" si="390"/>
        <v>2019</v>
      </c>
      <c r="O1958" s="15" t="str">
        <f t="shared" si="391"/>
        <v>11</v>
      </c>
      <c r="P1958" s="15">
        <f t="shared" si="392"/>
        <v>201911</v>
      </c>
      <c r="Q1958" s="15">
        <f t="shared" si="402"/>
        <v>202010</v>
      </c>
      <c r="R1958" s="15">
        <f t="shared" si="393"/>
        <v>11</v>
      </c>
      <c r="S1958" s="15">
        <f t="shared" si="394"/>
        <v>2</v>
      </c>
      <c r="T1958" s="16">
        <f t="shared" si="395"/>
        <v>1</v>
      </c>
      <c r="U1958" s="16">
        <f t="shared" si="396"/>
        <v>11</v>
      </c>
      <c r="W1958" s="15">
        <f t="shared" si="397"/>
        <v>0</v>
      </c>
      <c r="X1958" s="15">
        <f t="shared" si="398"/>
        <v>0</v>
      </c>
      <c r="Y1958" s="15">
        <f t="shared" si="399"/>
        <v>0</v>
      </c>
      <c r="Z1958" s="15">
        <f t="shared" si="400"/>
        <v>1</v>
      </c>
      <c r="AA1958" s="15">
        <f t="shared" si="401"/>
        <v>0</v>
      </c>
    </row>
    <row r="1959" spans="1:27" x14ac:dyDescent="0.25">
      <c r="A1959" t="s">
        <v>12</v>
      </c>
      <c r="B1959" t="s">
        <v>6937</v>
      </c>
      <c r="C1959">
        <v>30113006865310</v>
      </c>
      <c r="D1959" t="s">
        <v>6938</v>
      </c>
      <c r="E1959" t="s">
        <v>6939</v>
      </c>
      <c r="F1959">
        <v>2019</v>
      </c>
      <c r="G1959" t="s">
        <v>7053</v>
      </c>
      <c r="H1959" t="s">
        <v>7054</v>
      </c>
      <c r="I1959">
        <v>5</v>
      </c>
      <c r="J1959">
        <v>0</v>
      </c>
      <c r="N1959" s="15" t="str">
        <f t="shared" si="390"/>
        <v>2020</v>
      </c>
      <c r="O1959" s="15" t="str">
        <f t="shared" si="391"/>
        <v>01</v>
      </c>
      <c r="P1959" s="15">
        <f t="shared" si="392"/>
        <v>202001</v>
      </c>
      <c r="Q1959" s="15">
        <f t="shared" si="402"/>
        <v>202008</v>
      </c>
      <c r="R1959" s="15">
        <f t="shared" si="393"/>
        <v>5</v>
      </c>
      <c r="S1959" s="15">
        <f t="shared" si="394"/>
        <v>0</v>
      </c>
      <c r="T1959" s="16">
        <f t="shared" si="395"/>
        <v>0.83333333333333337</v>
      </c>
      <c r="U1959" s="16">
        <f t="shared" si="396"/>
        <v>5</v>
      </c>
      <c r="W1959" s="15">
        <f t="shared" si="397"/>
        <v>0</v>
      </c>
      <c r="X1959" s="15">
        <f t="shared" si="398"/>
        <v>0</v>
      </c>
      <c r="Y1959" s="15">
        <f t="shared" si="399"/>
        <v>1</v>
      </c>
      <c r="Z1959" s="15">
        <f t="shared" si="400"/>
        <v>1</v>
      </c>
      <c r="AA1959" s="15">
        <f t="shared" si="401"/>
        <v>0</v>
      </c>
    </row>
    <row r="1960" spans="1:27" x14ac:dyDescent="0.25">
      <c r="A1960" t="s">
        <v>12</v>
      </c>
      <c r="B1960" t="s">
        <v>2234</v>
      </c>
      <c r="C1960">
        <v>30113006837533</v>
      </c>
      <c r="D1960" t="s">
        <v>7420</v>
      </c>
      <c r="E1960" t="s">
        <v>5409</v>
      </c>
      <c r="F1960">
        <v>2020</v>
      </c>
      <c r="G1960" t="s">
        <v>7421</v>
      </c>
      <c r="H1960" t="s">
        <v>7422</v>
      </c>
      <c r="I1960">
        <v>4</v>
      </c>
      <c r="J1960">
        <v>0</v>
      </c>
      <c r="N1960" s="15" t="str">
        <f t="shared" si="390"/>
        <v>2020</v>
      </c>
      <c r="O1960" s="15" t="str">
        <f t="shared" si="391"/>
        <v>03</v>
      </c>
      <c r="P1960" s="15">
        <f t="shared" si="392"/>
        <v>202003</v>
      </c>
      <c r="Q1960" s="15">
        <f t="shared" si="402"/>
        <v>202010</v>
      </c>
      <c r="R1960" s="15">
        <f t="shared" si="393"/>
        <v>4</v>
      </c>
      <c r="S1960" s="15">
        <f t="shared" si="394"/>
        <v>0</v>
      </c>
      <c r="T1960" s="16">
        <f t="shared" si="395"/>
        <v>0.66666666666666663</v>
      </c>
      <c r="U1960" s="16">
        <f t="shared" si="396"/>
        <v>4</v>
      </c>
      <c r="W1960" s="15">
        <f t="shared" si="397"/>
        <v>0</v>
      </c>
      <c r="X1960" s="15">
        <f t="shared" si="398"/>
        <v>0</v>
      </c>
      <c r="Y1960" s="15">
        <f t="shared" si="399"/>
        <v>1</v>
      </c>
      <c r="Z1960" s="15">
        <f t="shared" si="400"/>
        <v>1</v>
      </c>
      <c r="AA1960" s="15">
        <f t="shared" si="401"/>
        <v>0</v>
      </c>
    </row>
    <row r="1961" spans="1:27" x14ac:dyDescent="0.25">
      <c r="A1961" t="s">
        <v>12</v>
      </c>
      <c r="B1961" t="s">
        <v>2234</v>
      </c>
      <c r="C1961">
        <v>30113006658400</v>
      </c>
      <c r="D1961" t="s">
        <v>5408</v>
      </c>
      <c r="E1961" t="s">
        <v>5409</v>
      </c>
      <c r="F1961">
        <v>2018</v>
      </c>
      <c r="G1961" t="s">
        <v>5410</v>
      </c>
      <c r="H1961" t="s">
        <v>5411</v>
      </c>
      <c r="I1961">
        <v>23</v>
      </c>
      <c r="J1961">
        <v>2</v>
      </c>
      <c r="K1961">
        <v>12</v>
      </c>
      <c r="L1961">
        <v>0</v>
      </c>
      <c r="N1961" s="15" t="str">
        <f t="shared" si="390"/>
        <v>2018</v>
      </c>
      <c r="O1961" s="15" t="str">
        <f t="shared" si="391"/>
        <v>08</v>
      </c>
      <c r="P1961" s="15">
        <f t="shared" si="392"/>
        <v>201808</v>
      </c>
      <c r="Q1961" s="15">
        <f t="shared" si="402"/>
        <v>202010</v>
      </c>
      <c r="R1961" s="15">
        <f t="shared" si="393"/>
        <v>25</v>
      </c>
      <c r="S1961" s="15">
        <f t="shared" si="394"/>
        <v>12</v>
      </c>
      <c r="T1961" s="16">
        <f t="shared" si="395"/>
        <v>2.25</v>
      </c>
      <c r="U1961" s="16">
        <f t="shared" si="396"/>
        <v>11.111111111111111</v>
      </c>
      <c r="W1961" s="15">
        <f t="shared" si="397"/>
        <v>1</v>
      </c>
      <c r="X1961" s="15">
        <f t="shared" si="398"/>
        <v>0</v>
      </c>
      <c r="Y1961" s="15">
        <f t="shared" si="399"/>
        <v>0</v>
      </c>
      <c r="Z1961" s="15">
        <f t="shared" si="400"/>
        <v>0</v>
      </c>
      <c r="AA1961" s="15">
        <f t="shared" si="401"/>
        <v>0</v>
      </c>
    </row>
    <row r="1962" spans="1:27" x14ac:dyDescent="0.25">
      <c r="A1962" t="s">
        <v>12</v>
      </c>
      <c r="B1962" t="s">
        <v>2234</v>
      </c>
      <c r="C1962">
        <v>30113006254739</v>
      </c>
      <c r="D1962" t="s">
        <v>3028</v>
      </c>
      <c r="E1962" t="s">
        <v>2236</v>
      </c>
      <c r="F1962">
        <v>2015</v>
      </c>
      <c r="G1962" t="s">
        <v>3029</v>
      </c>
      <c r="H1962" t="s">
        <v>3030</v>
      </c>
      <c r="I1962">
        <v>56</v>
      </c>
      <c r="J1962">
        <v>9</v>
      </c>
      <c r="K1962">
        <v>15</v>
      </c>
      <c r="L1962">
        <v>1</v>
      </c>
      <c r="N1962" s="15" t="str">
        <f t="shared" si="390"/>
        <v>2016</v>
      </c>
      <c r="O1962" s="15" t="str">
        <f t="shared" si="391"/>
        <v>01</v>
      </c>
      <c r="P1962" s="15">
        <f t="shared" si="392"/>
        <v>201601</v>
      </c>
      <c r="Q1962" s="15">
        <f t="shared" si="402"/>
        <v>202010</v>
      </c>
      <c r="R1962" s="15">
        <f t="shared" si="393"/>
        <v>65</v>
      </c>
      <c r="S1962" s="15">
        <f t="shared" si="394"/>
        <v>16</v>
      </c>
      <c r="T1962" s="16">
        <f t="shared" si="395"/>
        <v>4.833333333333333</v>
      </c>
      <c r="U1962" s="16">
        <f t="shared" si="396"/>
        <v>13.448275862068966</v>
      </c>
      <c r="W1962" s="15">
        <f t="shared" si="397"/>
        <v>1</v>
      </c>
      <c r="X1962" s="15">
        <f t="shared" si="398"/>
        <v>0</v>
      </c>
      <c r="Y1962" s="15">
        <f t="shared" si="399"/>
        <v>0</v>
      </c>
      <c r="Z1962" s="15">
        <f t="shared" si="400"/>
        <v>0</v>
      </c>
      <c r="AA1962" s="15">
        <f t="shared" si="401"/>
        <v>0</v>
      </c>
    </row>
    <row r="1963" spans="1:27" x14ac:dyDescent="0.25">
      <c r="A1963" t="s">
        <v>12</v>
      </c>
      <c r="B1963" t="s">
        <v>2234</v>
      </c>
      <c r="C1963">
        <v>30113006005222</v>
      </c>
      <c r="D1963" t="s">
        <v>2235</v>
      </c>
      <c r="E1963" t="s">
        <v>2236</v>
      </c>
      <c r="F1963">
        <v>2014</v>
      </c>
      <c r="G1963" t="s">
        <v>2237</v>
      </c>
      <c r="H1963" t="s">
        <v>2238</v>
      </c>
      <c r="I1963">
        <v>70</v>
      </c>
      <c r="J1963">
        <v>13</v>
      </c>
      <c r="K1963">
        <v>12</v>
      </c>
      <c r="L1963">
        <v>5</v>
      </c>
      <c r="N1963" s="15" t="str">
        <f t="shared" si="390"/>
        <v>2014</v>
      </c>
      <c r="O1963" s="15" t="str">
        <f t="shared" si="391"/>
        <v>10</v>
      </c>
      <c r="P1963" s="15">
        <f t="shared" si="392"/>
        <v>201410</v>
      </c>
      <c r="Q1963" s="15">
        <f t="shared" si="402"/>
        <v>202010</v>
      </c>
      <c r="R1963" s="15">
        <f t="shared" si="393"/>
        <v>83</v>
      </c>
      <c r="S1963" s="15">
        <f t="shared" si="394"/>
        <v>17</v>
      </c>
      <c r="T1963" s="16">
        <f t="shared" si="395"/>
        <v>6.083333333333333</v>
      </c>
      <c r="U1963" s="16">
        <f t="shared" si="396"/>
        <v>13.643835616438357</v>
      </c>
      <c r="W1963" s="15">
        <f t="shared" si="397"/>
        <v>1</v>
      </c>
      <c r="X1963" s="15">
        <f t="shared" si="398"/>
        <v>0</v>
      </c>
      <c r="Y1963" s="15">
        <f t="shared" si="399"/>
        <v>0</v>
      </c>
      <c r="Z1963" s="15">
        <f t="shared" si="400"/>
        <v>0</v>
      </c>
      <c r="AA1963" s="15">
        <f t="shared" si="401"/>
        <v>0</v>
      </c>
    </row>
    <row r="1964" spans="1:27" x14ac:dyDescent="0.25">
      <c r="A1964" t="s">
        <v>12</v>
      </c>
      <c r="B1964" t="s">
        <v>7629</v>
      </c>
      <c r="C1964">
        <v>30113006910132</v>
      </c>
      <c r="D1964" t="s">
        <v>7630</v>
      </c>
      <c r="E1964" t="s">
        <v>7631</v>
      </c>
      <c r="F1964">
        <v>2020</v>
      </c>
      <c r="G1964" t="s">
        <v>7632</v>
      </c>
      <c r="H1964" t="s">
        <v>7633</v>
      </c>
      <c r="I1964">
        <v>5</v>
      </c>
      <c r="J1964">
        <v>0</v>
      </c>
      <c r="N1964" s="15" t="str">
        <f t="shared" si="390"/>
        <v>2020</v>
      </c>
      <c r="O1964" s="15" t="str">
        <f t="shared" si="391"/>
        <v>06</v>
      </c>
      <c r="P1964" s="15">
        <f t="shared" si="392"/>
        <v>202006</v>
      </c>
      <c r="Q1964" s="15">
        <f t="shared" si="402"/>
        <v>202010</v>
      </c>
      <c r="R1964" s="15">
        <f t="shared" si="393"/>
        <v>5</v>
      </c>
      <c r="S1964" s="15">
        <f t="shared" si="394"/>
        <v>0</v>
      </c>
      <c r="T1964" s="16">
        <f t="shared" si="395"/>
        <v>0.41666666666666669</v>
      </c>
      <c r="U1964" s="16">
        <f t="shared" si="396"/>
        <v>5</v>
      </c>
      <c r="W1964" s="15">
        <f t="shared" si="397"/>
        <v>0</v>
      </c>
      <c r="X1964" s="15">
        <f t="shared" si="398"/>
        <v>0</v>
      </c>
      <c r="Y1964" s="15">
        <f t="shared" si="399"/>
        <v>1</v>
      </c>
      <c r="Z1964" s="15">
        <f t="shared" si="400"/>
        <v>1</v>
      </c>
      <c r="AA1964" s="15">
        <f t="shared" si="401"/>
        <v>0</v>
      </c>
    </row>
    <row r="1965" spans="1:27" x14ac:dyDescent="0.25">
      <c r="A1965" t="s">
        <v>12</v>
      </c>
      <c r="B1965" t="s">
        <v>1482</v>
      </c>
      <c r="C1965">
        <v>30113006843861</v>
      </c>
      <c r="D1965" t="s">
        <v>6965</v>
      </c>
      <c r="E1965" t="s">
        <v>3974</v>
      </c>
      <c r="F1965">
        <v>2019</v>
      </c>
      <c r="G1965" t="s">
        <v>6966</v>
      </c>
      <c r="H1965" t="s">
        <v>6967</v>
      </c>
      <c r="I1965">
        <v>5</v>
      </c>
      <c r="J1965">
        <v>0</v>
      </c>
      <c r="N1965" s="15" t="str">
        <f t="shared" si="390"/>
        <v>2019</v>
      </c>
      <c r="O1965" s="15" t="str">
        <f t="shared" si="391"/>
        <v>11</v>
      </c>
      <c r="P1965" s="15">
        <f t="shared" si="392"/>
        <v>201911</v>
      </c>
      <c r="Q1965" s="15">
        <f t="shared" si="402"/>
        <v>202009</v>
      </c>
      <c r="R1965" s="15">
        <f t="shared" si="393"/>
        <v>5</v>
      </c>
      <c r="S1965" s="15">
        <f t="shared" si="394"/>
        <v>0</v>
      </c>
      <c r="T1965" s="16">
        <f t="shared" si="395"/>
        <v>1</v>
      </c>
      <c r="U1965" s="16">
        <f t="shared" si="396"/>
        <v>5</v>
      </c>
      <c r="W1965" s="15">
        <f t="shared" si="397"/>
        <v>0</v>
      </c>
      <c r="X1965" s="15">
        <f t="shared" si="398"/>
        <v>0</v>
      </c>
      <c r="Y1965" s="15">
        <f t="shared" si="399"/>
        <v>1</v>
      </c>
      <c r="Z1965" s="15">
        <f t="shared" si="400"/>
        <v>1</v>
      </c>
      <c r="AA1965" s="15">
        <f t="shared" si="401"/>
        <v>0</v>
      </c>
    </row>
    <row r="1966" spans="1:27" x14ac:dyDescent="0.25">
      <c r="A1966" t="s">
        <v>12</v>
      </c>
      <c r="B1966" t="s">
        <v>1482</v>
      </c>
      <c r="C1966">
        <v>30113006751452</v>
      </c>
      <c r="D1966" t="s">
        <v>6198</v>
      </c>
      <c r="E1966" t="s">
        <v>6199</v>
      </c>
      <c r="F1966">
        <v>2019</v>
      </c>
      <c r="G1966" t="s">
        <v>6200</v>
      </c>
      <c r="H1966" t="s">
        <v>6201</v>
      </c>
      <c r="I1966">
        <v>13</v>
      </c>
      <c r="J1966">
        <v>1</v>
      </c>
      <c r="K1966">
        <v>11</v>
      </c>
      <c r="L1966">
        <v>1</v>
      </c>
      <c r="N1966" s="15" t="str">
        <f t="shared" si="390"/>
        <v>2019</v>
      </c>
      <c r="O1966" s="15" t="str">
        <f t="shared" si="391"/>
        <v>06</v>
      </c>
      <c r="P1966" s="15">
        <f t="shared" si="392"/>
        <v>201906</v>
      </c>
      <c r="Q1966" s="15">
        <f t="shared" si="402"/>
        <v>202008</v>
      </c>
      <c r="R1966" s="15">
        <f t="shared" si="393"/>
        <v>14</v>
      </c>
      <c r="S1966" s="15">
        <f t="shared" si="394"/>
        <v>12</v>
      </c>
      <c r="T1966" s="16">
        <f t="shared" si="395"/>
        <v>1.4166666666666667</v>
      </c>
      <c r="U1966" s="16">
        <f t="shared" si="396"/>
        <v>9.8823529411764692</v>
      </c>
      <c r="W1966" s="15">
        <f t="shared" si="397"/>
        <v>0</v>
      </c>
      <c r="X1966" s="15">
        <f t="shared" si="398"/>
        <v>0</v>
      </c>
      <c r="Y1966" s="15">
        <f t="shared" si="399"/>
        <v>0</v>
      </c>
      <c r="Z1966" s="15">
        <f t="shared" si="400"/>
        <v>0</v>
      </c>
      <c r="AA1966" s="15">
        <f t="shared" si="401"/>
        <v>0</v>
      </c>
    </row>
    <row r="1967" spans="1:27" x14ac:dyDescent="0.25">
      <c r="A1967" t="s">
        <v>12</v>
      </c>
      <c r="B1967" t="s">
        <v>1482</v>
      </c>
      <c r="C1967">
        <v>30113006747781</v>
      </c>
      <c r="D1967" t="s">
        <v>6198</v>
      </c>
      <c r="E1967" t="s">
        <v>6199</v>
      </c>
      <c r="F1967">
        <v>2019</v>
      </c>
      <c r="G1967" t="s">
        <v>6340</v>
      </c>
      <c r="H1967" t="s">
        <v>6341</v>
      </c>
      <c r="I1967">
        <v>6</v>
      </c>
      <c r="J1967">
        <v>2</v>
      </c>
      <c r="K1967">
        <v>5</v>
      </c>
      <c r="L1967">
        <v>1</v>
      </c>
      <c r="N1967" s="15" t="str">
        <f t="shared" si="390"/>
        <v>2019</v>
      </c>
      <c r="O1967" s="15" t="str">
        <f t="shared" si="391"/>
        <v>05</v>
      </c>
      <c r="P1967" s="15">
        <f t="shared" si="392"/>
        <v>201905</v>
      </c>
      <c r="Q1967" s="15">
        <f t="shared" si="402"/>
        <v>202003</v>
      </c>
      <c r="R1967" s="15">
        <f t="shared" si="393"/>
        <v>8</v>
      </c>
      <c r="S1967" s="15">
        <f t="shared" si="394"/>
        <v>6</v>
      </c>
      <c r="T1967" s="16">
        <f t="shared" si="395"/>
        <v>1.5</v>
      </c>
      <c r="U1967" s="16">
        <f t="shared" si="396"/>
        <v>5.333333333333333</v>
      </c>
      <c r="W1967" s="15">
        <f t="shared" si="397"/>
        <v>0</v>
      </c>
      <c r="X1967" s="15">
        <f t="shared" si="398"/>
        <v>1</v>
      </c>
      <c r="Y1967" s="15">
        <f t="shared" si="399"/>
        <v>1</v>
      </c>
      <c r="Z1967" s="15">
        <f t="shared" si="400"/>
        <v>1</v>
      </c>
      <c r="AA1967" s="15">
        <f t="shared" si="401"/>
        <v>0</v>
      </c>
    </row>
    <row r="1968" spans="1:27" x14ac:dyDescent="0.25">
      <c r="A1968" t="s">
        <v>12</v>
      </c>
      <c r="B1968" t="s">
        <v>1482</v>
      </c>
      <c r="C1968">
        <v>30113006849553</v>
      </c>
      <c r="D1968" t="s">
        <v>7050</v>
      </c>
      <c r="E1968" t="s">
        <v>6199</v>
      </c>
      <c r="F1968">
        <v>2019</v>
      </c>
      <c r="G1968" t="s">
        <v>7051</v>
      </c>
      <c r="H1968" t="s">
        <v>7052</v>
      </c>
      <c r="I1968">
        <v>7</v>
      </c>
      <c r="J1968">
        <v>0</v>
      </c>
      <c r="K1968">
        <v>2</v>
      </c>
      <c r="L1968">
        <v>0</v>
      </c>
      <c r="N1968" s="15" t="str">
        <f t="shared" si="390"/>
        <v>2019</v>
      </c>
      <c r="O1968" s="15" t="str">
        <f t="shared" si="391"/>
        <v>11</v>
      </c>
      <c r="P1968" s="15">
        <f t="shared" si="392"/>
        <v>201911</v>
      </c>
      <c r="Q1968" s="15">
        <f t="shared" si="402"/>
        <v>202008</v>
      </c>
      <c r="R1968" s="15">
        <f t="shared" si="393"/>
        <v>7</v>
      </c>
      <c r="S1968" s="15">
        <f t="shared" si="394"/>
        <v>2</v>
      </c>
      <c r="T1968" s="16">
        <f t="shared" si="395"/>
        <v>1</v>
      </c>
      <c r="U1968" s="16">
        <f t="shared" si="396"/>
        <v>7</v>
      </c>
      <c r="W1968" s="15">
        <f t="shared" si="397"/>
        <v>0</v>
      </c>
      <c r="X1968" s="15">
        <f t="shared" si="398"/>
        <v>0</v>
      </c>
      <c r="Y1968" s="15">
        <f t="shared" si="399"/>
        <v>0</v>
      </c>
      <c r="Z1968" s="15">
        <f t="shared" si="400"/>
        <v>1</v>
      </c>
      <c r="AA1968" s="15">
        <f t="shared" si="401"/>
        <v>0</v>
      </c>
    </row>
    <row r="1969" spans="1:27" x14ac:dyDescent="0.25">
      <c r="A1969" t="s">
        <v>12</v>
      </c>
      <c r="B1969" t="s">
        <v>1364</v>
      </c>
      <c r="C1969">
        <v>30113006403484</v>
      </c>
      <c r="D1969" t="s">
        <v>4697</v>
      </c>
      <c r="E1969" t="s">
        <v>3136</v>
      </c>
      <c r="F1969">
        <v>2017</v>
      </c>
      <c r="G1969" t="s">
        <v>4698</v>
      </c>
      <c r="H1969" t="s">
        <v>4699</v>
      </c>
      <c r="I1969">
        <v>49</v>
      </c>
      <c r="J1969">
        <v>0</v>
      </c>
      <c r="K1969">
        <v>16</v>
      </c>
      <c r="L1969">
        <v>0</v>
      </c>
      <c r="N1969" s="15" t="str">
        <f t="shared" si="390"/>
        <v>2017</v>
      </c>
      <c r="O1969" s="15" t="str">
        <f t="shared" si="391"/>
        <v>10</v>
      </c>
      <c r="P1969" s="15">
        <f t="shared" si="392"/>
        <v>201710</v>
      </c>
      <c r="Q1969" s="15">
        <f t="shared" si="402"/>
        <v>202010</v>
      </c>
      <c r="R1969" s="15">
        <f t="shared" si="393"/>
        <v>49</v>
      </c>
      <c r="S1969" s="15">
        <f t="shared" si="394"/>
        <v>16</v>
      </c>
      <c r="T1969" s="16">
        <f t="shared" si="395"/>
        <v>3.0833333333333335</v>
      </c>
      <c r="U1969" s="16">
        <f t="shared" si="396"/>
        <v>15.891891891891891</v>
      </c>
      <c r="W1969" s="15">
        <f t="shared" si="397"/>
        <v>1</v>
      </c>
      <c r="X1969" s="15">
        <f t="shared" si="398"/>
        <v>0</v>
      </c>
      <c r="Y1969" s="15">
        <f t="shared" si="399"/>
        <v>0</v>
      </c>
      <c r="Z1969" s="15">
        <f t="shared" si="400"/>
        <v>0</v>
      </c>
      <c r="AA1969" s="15">
        <f t="shared" si="401"/>
        <v>0</v>
      </c>
    </row>
    <row r="1970" spans="1:27" x14ac:dyDescent="0.25">
      <c r="A1970" t="s">
        <v>12</v>
      </c>
      <c r="B1970" t="s">
        <v>1364</v>
      </c>
      <c r="C1970">
        <v>30113006403476</v>
      </c>
      <c r="D1970" t="s">
        <v>4697</v>
      </c>
      <c r="E1970" t="s">
        <v>3136</v>
      </c>
      <c r="F1970">
        <v>2017</v>
      </c>
      <c r="G1970" t="s">
        <v>4700</v>
      </c>
      <c r="H1970" t="s">
        <v>2381</v>
      </c>
      <c r="I1970">
        <v>49</v>
      </c>
      <c r="J1970">
        <v>1</v>
      </c>
      <c r="K1970">
        <v>20</v>
      </c>
      <c r="L1970">
        <v>0</v>
      </c>
      <c r="N1970" s="15" t="str">
        <f t="shared" si="390"/>
        <v>2017</v>
      </c>
      <c r="O1970" s="15" t="str">
        <f t="shared" si="391"/>
        <v>10</v>
      </c>
      <c r="P1970" s="15">
        <f t="shared" si="392"/>
        <v>201710</v>
      </c>
      <c r="Q1970" s="15">
        <f t="shared" si="402"/>
        <v>202010</v>
      </c>
      <c r="R1970" s="15">
        <f t="shared" si="393"/>
        <v>50</v>
      </c>
      <c r="S1970" s="15">
        <f t="shared" si="394"/>
        <v>20</v>
      </c>
      <c r="T1970" s="16">
        <f t="shared" si="395"/>
        <v>3.0833333333333335</v>
      </c>
      <c r="U1970" s="16">
        <f t="shared" si="396"/>
        <v>16.216216216216214</v>
      </c>
      <c r="W1970" s="15">
        <f t="shared" si="397"/>
        <v>1</v>
      </c>
      <c r="X1970" s="15">
        <f t="shared" si="398"/>
        <v>0</v>
      </c>
      <c r="Y1970" s="15">
        <f t="shared" si="399"/>
        <v>0</v>
      </c>
      <c r="Z1970" s="15">
        <f t="shared" si="400"/>
        <v>0</v>
      </c>
      <c r="AA1970" s="15">
        <f t="shared" si="401"/>
        <v>0</v>
      </c>
    </row>
    <row r="1971" spans="1:27" x14ac:dyDescent="0.25">
      <c r="A1971" t="s">
        <v>12</v>
      </c>
      <c r="B1971" t="s">
        <v>1364</v>
      </c>
      <c r="C1971">
        <v>30113006879022</v>
      </c>
      <c r="D1971" t="s">
        <v>7451</v>
      </c>
      <c r="E1971" t="s">
        <v>3136</v>
      </c>
      <c r="F1971">
        <v>2020</v>
      </c>
      <c r="G1971" t="s">
        <v>7452</v>
      </c>
      <c r="H1971" t="s">
        <v>7453</v>
      </c>
      <c r="I1971">
        <v>4</v>
      </c>
      <c r="J1971">
        <v>0</v>
      </c>
      <c r="N1971" s="15" t="str">
        <f t="shared" si="390"/>
        <v>2020</v>
      </c>
      <c r="O1971" s="15" t="str">
        <f t="shared" si="391"/>
        <v>04</v>
      </c>
      <c r="P1971" s="15">
        <f t="shared" si="392"/>
        <v>202004</v>
      </c>
      <c r="Q1971" s="15">
        <f t="shared" si="402"/>
        <v>202010</v>
      </c>
      <c r="R1971" s="15">
        <f t="shared" si="393"/>
        <v>4</v>
      </c>
      <c r="S1971" s="15">
        <f t="shared" si="394"/>
        <v>0</v>
      </c>
      <c r="T1971" s="16">
        <f t="shared" si="395"/>
        <v>0.58333333333333337</v>
      </c>
      <c r="U1971" s="16">
        <f t="shared" si="396"/>
        <v>4</v>
      </c>
      <c r="W1971" s="15">
        <f t="shared" si="397"/>
        <v>0</v>
      </c>
      <c r="X1971" s="15">
        <f t="shared" si="398"/>
        <v>0</v>
      </c>
      <c r="Y1971" s="15">
        <f t="shared" si="399"/>
        <v>1</v>
      </c>
      <c r="Z1971" s="15">
        <f t="shared" si="400"/>
        <v>1</v>
      </c>
      <c r="AA1971" s="15">
        <f t="shared" si="401"/>
        <v>0</v>
      </c>
    </row>
    <row r="1972" spans="1:27" x14ac:dyDescent="0.25">
      <c r="A1972" t="s">
        <v>12</v>
      </c>
      <c r="B1972" t="s">
        <v>1364</v>
      </c>
      <c r="C1972">
        <v>30113005551176</v>
      </c>
      <c r="D1972" t="s">
        <v>1365</v>
      </c>
      <c r="E1972" t="s">
        <v>1366</v>
      </c>
      <c r="F1972">
        <v>2010</v>
      </c>
      <c r="G1972" t="s">
        <v>1367</v>
      </c>
      <c r="H1972" t="s">
        <v>1368</v>
      </c>
      <c r="I1972">
        <v>126</v>
      </c>
      <c r="J1972">
        <v>16</v>
      </c>
      <c r="K1972">
        <v>10</v>
      </c>
      <c r="L1972">
        <v>2</v>
      </c>
      <c r="N1972" s="15" t="str">
        <f t="shared" si="390"/>
        <v>2012</v>
      </c>
      <c r="O1972" s="15" t="str">
        <f t="shared" si="391"/>
        <v>11</v>
      </c>
      <c r="P1972" s="15">
        <f t="shared" si="392"/>
        <v>201211</v>
      </c>
      <c r="Q1972" s="15">
        <f t="shared" si="402"/>
        <v>202011</v>
      </c>
      <c r="R1972" s="15">
        <f t="shared" si="393"/>
        <v>142</v>
      </c>
      <c r="S1972" s="15">
        <f t="shared" si="394"/>
        <v>12</v>
      </c>
      <c r="T1972" s="16">
        <f t="shared" si="395"/>
        <v>8</v>
      </c>
      <c r="U1972" s="16">
        <f t="shared" si="396"/>
        <v>17.75</v>
      </c>
      <c r="W1972" s="15">
        <f t="shared" si="397"/>
        <v>1</v>
      </c>
      <c r="X1972" s="15">
        <f t="shared" si="398"/>
        <v>0</v>
      </c>
      <c r="Y1972" s="15">
        <f t="shared" si="399"/>
        <v>0</v>
      </c>
      <c r="Z1972" s="15">
        <f t="shared" si="400"/>
        <v>0</v>
      </c>
      <c r="AA1972" s="15">
        <f t="shared" si="401"/>
        <v>0</v>
      </c>
    </row>
    <row r="1973" spans="1:27" x14ac:dyDescent="0.25">
      <c r="A1973" t="s">
        <v>12</v>
      </c>
      <c r="B1973" t="s">
        <v>1364</v>
      </c>
      <c r="C1973">
        <v>30113006300631</v>
      </c>
      <c r="D1973" t="s">
        <v>1365</v>
      </c>
      <c r="E1973" t="s">
        <v>1366</v>
      </c>
      <c r="F1973">
        <v>2010</v>
      </c>
      <c r="G1973" t="s">
        <v>3423</v>
      </c>
      <c r="H1973" t="s">
        <v>3424</v>
      </c>
      <c r="I1973">
        <v>72</v>
      </c>
      <c r="J1973">
        <v>5</v>
      </c>
      <c r="K1973">
        <v>17</v>
      </c>
      <c r="L1973">
        <v>1</v>
      </c>
      <c r="N1973" s="15" t="str">
        <f t="shared" si="390"/>
        <v>2016</v>
      </c>
      <c r="O1973" s="15" t="str">
        <f t="shared" si="391"/>
        <v>04</v>
      </c>
      <c r="P1973" s="15">
        <f t="shared" si="392"/>
        <v>201604</v>
      </c>
      <c r="Q1973" s="15">
        <f t="shared" si="402"/>
        <v>202010</v>
      </c>
      <c r="R1973" s="15">
        <f t="shared" si="393"/>
        <v>77</v>
      </c>
      <c r="S1973" s="15">
        <f t="shared" si="394"/>
        <v>18</v>
      </c>
      <c r="T1973" s="16">
        <f t="shared" si="395"/>
        <v>4.583333333333333</v>
      </c>
      <c r="U1973" s="16">
        <f t="shared" si="396"/>
        <v>16.8</v>
      </c>
      <c r="W1973" s="15">
        <f t="shared" si="397"/>
        <v>1</v>
      </c>
      <c r="X1973" s="15">
        <f t="shared" si="398"/>
        <v>0</v>
      </c>
      <c r="Y1973" s="15">
        <f t="shared" si="399"/>
        <v>0</v>
      </c>
      <c r="Z1973" s="15">
        <f t="shared" si="400"/>
        <v>0</v>
      </c>
      <c r="AA1973" s="15">
        <f t="shared" si="401"/>
        <v>0</v>
      </c>
    </row>
    <row r="1974" spans="1:27" x14ac:dyDescent="0.25">
      <c r="A1974" t="s">
        <v>12</v>
      </c>
      <c r="B1974" t="s">
        <v>1364</v>
      </c>
      <c r="C1974">
        <v>30113006579176</v>
      </c>
      <c r="D1974" t="s">
        <v>4788</v>
      </c>
      <c r="E1974" t="s">
        <v>1366</v>
      </c>
      <c r="F1974">
        <v>2013</v>
      </c>
      <c r="G1974" t="s">
        <v>4789</v>
      </c>
      <c r="H1974" t="s">
        <v>4790</v>
      </c>
      <c r="I1974">
        <v>40</v>
      </c>
      <c r="J1974">
        <v>2</v>
      </c>
      <c r="K1974">
        <v>16</v>
      </c>
      <c r="L1974">
        <v>0</v>
      </c>
      <c r="N1974" s="15" t="str">
        <f t="shared" si="390"/>
        <v>2017</v>
      </c>
      <c r="O1974" s="15" t="str">
        <f t="shared" si="391"/>
        <v>12</v>
      </c>
      <c r="P1974" s="15">
        <f t="shared" si="392"/>
        <v>201712</v>
      </c>
      <c r="Q1974" s="15">
        <f t="shared" si="402"/>
        <v>202011</v>
      </c>
      <c r="R1974" s="15">
        <f t="shared" si="393"/>
        <v>42</v>
      </c>
      <c r="S1974" s="15">
        <f t="shared" si="394"/>
        <v>16</v>
      </c>
      <c r="T1974" s="16">
        <f t="shared" si="395"/>
        <v>2.9166666666666665</v>
      </c>
      <c r="U1974" s="16">
        <f t="shared" si="396"/>
        <v>14.4</v>
      </c>
      <c r="W1974" s="15">
        <f t="shared" si="397"/>
        <v>1</v>
      </c>
      <c r="X1974" s="15">
        <f t="shared" si="398"/>
        <v>0</v>
      </c>
      <c r="Y1974" s="15">
        <f t="shared" si="399"/>
        <v>0</v>
      </c>
      <c r="Z1974" s="15">
        <f t="shared" si="400"/>
        <v>0</v>
      </c>
      <c r="AA1974" s="15">
        <f t="shared" si="401"/>
        <v>0</v>
      </c>
    </row>
    <row r="1975" spans="1:27" x14ac:dyDescent="0.25">
      <c r="A1975" t="s">
        <v>12</v>
      </c>
      <c r="B1975" t="s">
        <v>1364</v>
      </c>
      <c r="C1975">
        <v>30113006726652</v>
      </c>
      <c r="D1975" t="s">
        <v>4788</v>
      </c>
      <c r="E1975" t="s">
        <v>1366</v>
      </c>
      <c r="F1975">
        <v>2013</v>
      </c>
      <c r="G1975" t="s">
        <v>5815</v>
      </c>
      <c r="H1975" t="s">
        <v>5816</v>
      </c>
      <c r="I1975">
        <v>23</v>
      </c>
      <c r="J1975">
        <v>0</v>
      </c>
      <c r="K1975">
        <v>18</v>
      </c>
      <c r="L1975">
        <v>0</v>
      </c>
      <c r="N1975" s="15" t="str">
        <f t="shared" si="390"/>
        <v>2019</v>
      </c>
      <c r="O1975" s="15" t="str">
        <f t="shared" si="391"/>
        <v>02</v>
      </c>
      <c r="P1975" s="15">
        <f t="shared" si="392"/>
        <v>201902</v>
      </c>
      <c r="Q1975" s="15">
        <f t="shared" si="402"/>
        <v>202011</v>
      </c>
      <c r="R1975" s="15">
        <f t="shared" si="393"/>
        <v>23</v>
      </c>
      <c r="S1975" s="15">
        <f t="shared" si="394"/>
        <v>18</v>
      </c>
      <c r="T1975" s="16">
        <f t="shared" si="395"/>
        <v>1.75</v>
      </c>
      <c r="U1975" s="16">
        <f t="shared" si="396"/>
        <v>13.142857142857142</v>
      </c>
      <c r="W1975" s="15">
        <f t="shared" si="397"/>
        <v>0</v>
      </c>
      <c r="X1975" s="15">
        <f t="shared" si="398"/>
        <v>0</v>
      </c>
      <c r="Y1975" s="15">
        <f t="shared" si="399"/>
        <v>0</v>
      </c>
      <c r="Z1975" s="15">
        <f t="shared" si="400"/>
        <v>0</v>
      </c>
      <c r="AA1975" s="15">
        <f t="shared" si="401"/>
        <v>0</v>
      </c>
    </row>
    <row r="1976" spans="1:27" x14ac:dyDescent="0.25">
      <c r="A1976" t="s">
        <v>12</v>
      </c>
      <c r="B1976" t="s">
        <v>1364</v>
      </c>
      <c r="C1976">
        <v>30113006682244</v>
      </c>
      <c r="D1976" t="s">
        <v>5593</v>
      </c>
      <c r="E1976" t="s">
        <v>1366</v>
      </c>
      <c r="F1976">
        <v>2018</v>
      </c>
      <c r="G1976" t="s">
        <v>5752</v>
      </c>
      <c r="H1976" t="s">
        <v>5753</v>
      </c>
      <c r="I1976">
        <v>20</v>
      </c>
      <c r="J1976">
        <v>1</v>
      </c>
      <c r="K1976">
        <v>12</v>
      </c>
      <c r="L1976">
        <v>1</v>
      </c>
      <c r="N1976" s="15" t="str">
        <f t="shared" si="390"/>
        <v>2018</v>
      </c>
      <c r="O1976" s="15" t="str">
        <f t="shared" si="391"/>
        <v>11</v>
      </c>
      <c r="P1976" s="15">
        <f t="shared" si="392"/>
        <v>201811</v>
      </c>
      <c r="Q1976" s="15">
        <f t="shared" si="402"/>
        <v>202010</v>
      </c>
      <c r="R1976" s="15">
        <f t="shared" si="393"/>
        <v>21</v>
      </c>
      <c r="S1976" s="15">
        <f t="shared" si="394"/>
        <v>13</v>
      </c>
      <c r="T1976" s="16">
        <f t="shared" si="395"/>
        <v>2</v>
      </c>
      <c r="U1976" s="16">
        <f t="shared" si="396"/>
        <v>10.5</v>
      </c>
      <c r="W1976" s="15">
        <f t="shared" si="397"/>
        <v>1</v>
      </c>
      <c r="X1976" s="15">
        <f t="shared" si="398"/>
        <v>0</v>
      </c>
      <c r="Y1976" s="15">
        <f t="shared" si="399"/>
        <v>0</v>
      </c>
      <c r="Z1976" s="15">
        <f t="shared" si="400"/>
        <v>0</v>
      </c>
      <c r="AA1976" s="15">
        <f t="shared" si="401"/>
        <v>0</v>
      </c>
    </row>
    <row r="1977" spans="1:27" x14ac:dyDescent="0.25">
      <c r="A1977" t="s">
        <v>12</v>
      </c>
      <c r="B1977" t="s">
        <v>1364</v>
      </c>
      <c r="C1977">
        <v>30113006555176</v>
      </c>
      <c r="D1977" t="s">
        <v>4944</v>
      </c>
      <c r="E1977" t="s">
        <v>1366</v>
      </c>
      <c r="F1977">
        <v>2014</v>
      </c>
      <c r="G1977" t="s">
        <v>4945</v>
      </c>
      <c r="H1977" t="s">
        <v>4946</v>
      </c>
      <c r="I1977">
        <v>41</v>
      </c>
      <c r="J1977">
        <v>0</v>
      </c>
      <c r="K1977">
        <v>18</v>
      </c>
      <c r="L1977">
        <v>0</v>
      </c>
      <c r="N1977" s="15" t="str">
        <f t="shared" si="390"/>
        <v>2018</v>
      </c>
      <c r="O1977" s="15" t="str">
        <f t="shared" si="391"/>
        <v>03</v>
      </c>
      <c r="P1977" s="15">
        <f t="shared" si="392"/>
        <v>201803</v>
      </c>
      <c r="Q1977" s="15">
        <f t="shared" si="402"/>
        <v>202010</v>
      </c>
      <c r="R1977" s="15">
        <f t="shared" si="393"/>
        <v>41</v>
      </c>
      <c r="S1977" s="15">
        <f t="shared" si="394"/>
        <v>18</v>
      </c>
      <c r="T1977" s="16">
        <f t="shared" si="395"/>
        <v>2.6666666666666665</v>
      </c>
      <c r="U1977" s="16">
        <f t="shared" si="396"/>
        <v>15.375</v>
      </c>
      <c r="W1977" s="15">
        <f t="shared" si="397"/>
        <v>1</v>
      </c>
      <c r="X1977" s="15">
        <f t="shared" si="398"/>
        <v>0</v>
      </c>
      <c r="Y1977" s="15">
        <f t="shared" si="399"/>
        <v>0</v>
      </c>
      <c r="Z1977" s="15">
        <f t="shared" si="400"/>
        <v>0</v>
      </c>
      <c r="AA1977" s="15">
        <f t="shared" si="401"/>
        <v>0</v>
      </c>
    </row>
    <row r="1978" spans="1:27" x14ac:dyDescent="0.25">
      <c r="A1978" t="s">
        <v>12</v>
      </c>
      <c r="B1978" t="s">
        <v>1364</v>
      </c>
      <c r="C1978">
        <v>30113006736008</v>
      </c>
      <c r="D1978" t="s">
        <v>4944</v>
      </c>
      <c r="E1978" t="s">
        <v>1366</v>
      </c>
      <c r="F1978">
        <v>2014</v>
      </c>
      <c r="G1978" t="s">
        <v>6015</v>
      </c>
      <c r="H1978" t="s">
        <v>6016</v>
      </c>
      <c r="I1978">
        <v>18</v>
      </c>
      <c r="J1978">
        <v>2</v>
      </c>
      <c r="K1978">
        <v>13</v>
      </c>
      <c r="L1978">
        <v>2</v>
      </c>
      <c r="N1978" s="15" t="str">
        <f t="shared" si="390"/>
        <v>2019</v>
      </c>
      <c r="O1978" s="15" t="str">
        <f t="shared" si="391"/>
        <v>03</v>
      </c>
      <c r="P1978" s="15">
        <f t="shared" si="392"/>
        <v>201903</v>
      </c>
      <c r="Q1978" s="15">
        <f t="shared" si="402"/>
        <v>202010</v>
      </c>
      <c r="R1978" s="15">
        <f t="shared" si="393"/>
        <v>20</v>
      </c>
      <c r="S1978" s="15">
        <f t="shared" si="394"/>
        <v>15</v>
      </c>
      <c r="T1978" s="16">
        <f t="shared" si="395"/>
        <v>1.6666666666666667</v>
      </c>
      <c r="U1978" s="16">
        <f t="shared" si="396"/>
        <v>12</v>
      </c>
      <c r="W1978" s="15">
        <f t="shared" si="397"/>
        <v>0</v>
      </c>
      <c r="X1978" s="15">
        <f t="shared" si="398"/>
        <v>0</v>
      </c>
      <c r="Y1978" s="15">
        <f t="shared" si="399"/>
        <v>0</v>
      </c>
      <c r="Z1978" s="15">
        <f t="shared" si="400"/>
        <v>0</v>
      </c>
      <c r="AA1978" s="15">
        <f t="shared" si="401"/>
        <v>0</v>
      </c>
    </row>
    <row r="1979" spans="1:27" x14ac:dyDescent="0.25">
      <c r="A1979" t="s">
        <v>12</v>
      </c>
      <c r="B1979" t="s">
        <v>1364</v>
      </c>
      <c r="C1979">
        <v>30113006834381</v>
      </c>
      <c r="D1979" t="s">
        <v>7214</v>
      </c>
      <c r="E1979" t="s">
        <v>1366</v>
      </c>
      <c r="F1979">
        <v>2012</v>
      </c>
      <c r="G1979" t="s">
        <v>7215</v>
      </c>
      <c r="H1979" t="s">
        <v>7216</v>
      </c>
      <c r="I1979">
        <v>4</v>
      </c>
      <c r="J1979">
        <v>0</v>
      </c>
      <c r="N1979" s="15" t="str">
        <f t="shared" si="390"/>
        <v>2020</v>
      </c>
      <c r="O1979" s="15" t="str">
        <f t="shared" si="391"/>
        <v>03</v>
      </c>
      <c r="P1979" s="15">
        <f t="shared" si="392"/>
        <v>202003</v>
      </c>
      <c r="Q1979" s="15">
        <f t="shared" si="402"/>
        <v>202010</v>
      </c>
      <c r="R1979" s="15">
        <f t="shared" si="393"/>
        <v>4</v>
      </c>
      <c r="S1979" s="15">
        <f t="shared" si="394"/>
        <v>0</v>
      </c>
      <c r="T1979" s="16">
        <f t="shared" si="395"/>
        <v>0.66666666666666663</v>
      </c>
      <c r="U1979" s="16">
        <f t="shared" si="396"/>
        <v>4</v>
      </c>
      <c r="W1979" s="15">
        <f t="shared" si="397"/>
        <v>0</v>
      </c>
      <c r="X1979" s="15">
        <f t="shared" si="398"/>
        <v>0</v>
      </c>
      <c r="Y1979" s="15">
        <f t="shared" si="399"/>
        <v>1</v>
      </c>
      <c r="Z1979" s="15">
        <f t="shared" si="400"/>
        <v>1</v>
      </c>
      <c r="AA1979" s="15">
        <f t="shared" si="401"/>
        <v>0</v>
      </c>
    </row>
    <row r="1980" spans="1:27" x14ac:dyDescent="0.25">
      <c r="A1980" t="s">
        <v>12</v>
      </c>
      <c r="B1980" t="s">
        <v>1364</v>
      </c>
      <c r="C1980">
        <v>30113006808666</v>
      </c>
      <c r="D1980" t="s">
        <v>6746</v>
      </c>
      <c r="E1980" t="s">
        <v>1366</v>
      </c>
      <c r="F1980">
        <v>2019</v>
      </c>
      <c r="G1980" t="s">
        <v>6747</v>
      </c>
      <c r="H1980" t="s">
        <v>6748</v>
      </c>
      <c r="I1980">
        <v>15</v>
      </c>
      <c r="J1980">
        <v>0</v>
      </c>
      <c r="K1980">
        <v>6</v>
      </c>
      <c r="L1980">
        <v>0</v>
      </c>
      <c r="N1980" s="15" t="str">
        <f t="shared" si="390"/>
        <v>2019</v>
      </c>
      <c r="O1980" s="15" t="str">
        <f t="shared" si="391"/>
        <v>10</v>
      </c>
      <c r="P1980" s="15">
        <f t="shared" si="392"/>
        <v>201910</v>
      </c>
      <c r="Q1980" s="15">
        <f t="shared" si="402"/>
        <v>202010</v>
      </c>
      <c r="R1980" s="15">
        <f t="shared" si="393"/>
        <v>15</v>
      </c>
      <c r="S1980" s="15">
        <f t="shared" si="394"/>
        <v>6</v>
      </c>
      <c r="T1980" s="16">
        <f t="shared" si="395"/>
        <v>1.0833333333333333</v>
      </c>
      <c r="U1980" s="16">
        <f t="shared" si="396"/>
        <v>13.846153846153847</v>
      </c>
      <c r="W1980" s="15">
        <f t="shared" si="397"/>
        <v>0</v>
      </c>
      <c r="X1980" s="15">
        <f t="shared" si="398"/>
        <v>0</v>
      </c>
      <c r="Y1980" s="15">
        <f t="shared" si="399"/>
        <v>0</v>
      </c>
      <c r="Z1980" s="15">
        <f t="shared" si="400"/>
        <v>1</v>
      </c>
      <c r="AA1980" s="15">
        <f t="shared" si="401"/>
        <v>0</v>
      </c>
    </row>
    <row r="1981" spans="1:27" x14ac:dyDescent="0.25">
      <c r="A1981" t="s">
        <v>12</v>
      </c>
      <c r="B1981" t="s">
        <v>1364</v>
      </c>
      <c r="C1981">
        <v>30113006579408</v>
      </c>
      <c r="D1981" t="s">
        <v>4791</v>
      </c>
      <c r="E1981" t="s">
        <v>4284</v>
      </c>
      <c r="F1981">
        <v>2013</v>
      </c>
      <c r="G1981" t="s">
        <v>4792</v>
      </c>
      <c r="H1981" t="s">
        <v>4793</v>
      </c>
      <c r="I1981">
        <v>45</v>
      </c>
      <c r="J1981">
        <v>5</v>
      </c>
      <c r="K1981">
        <v>18</v>
      </c>
      <c r="L1981">
        <v>1</v>
      </c>
      <c r="N1981" s="15" t="str">
        <f t="shared" si="390"/>
        <v>2017</v>
      </c>
      <c r="O1981" s="15" t="str">
        <f t="shared" si="391"/>
        <v>12</v>
      </c>
      <c r="P1981" s="15">
        <f t="shared" si="392"/>
        <v>201712</v>
      </c>
      <c r="Q1981" s="15">
        <f t="shared" si="402"/>
        <v>202010</v>
      </c>
      <c r="R1981" s="15">
        <f t="shared" si="393"/>
        <v>50</v>
      </c>
      <c r="S1981" s="15">
        <f t="shared" si="394"/>
        <v>19</v>
      </c>
      <c r="T1981" s="16">
        <f t="shared" si="395"/>
        <v>2.9166666666666665</v>
      </c>
      <c r="U1981" s="16">
        <f t="shared" si="396"/>
        <v>17.142857142857142</v>
      </c>
      <c r="W1981" s="15">
        <f t="shared" si="397"/>
        <v>1</v>
      </c>
      <c r="X1981" s="15">
        <f t="shared" si="398"/>
        <v>0</v>
      </c>
      <c r="Y1981" s="15">
        <f t="shared" si="399"/>
        <v>0</v>
      </c>
      <c r="Z1981" s="15">
        <f t="shared" si="400"/>
        <v>0</v>
      </c>
      <c r="AA1981" s="15">
        <f t="shared" si="401"/>
        <v>0</v>
      </c>
    </row>
    <row r="1982" spans="1:27" x14ac:dyDescent="0.25">
      <c r="A1982" t="s">
        <v>12</v>
      </c>
      <c r="B1982" t="s">
        <v>1364</v>
      </c>
      <c r="C1982">
        <v>30113006292077</v>
      </c>
      <c r="D1982" t="s">
        <v>3313</v>
      </c>
      <c r="E1982" t="s">
        <v>1366</v>
      </c>
      <c r="F1982">
        <v>2012</v>
      </c>
      <c r="G1982" t="s">
        <v>3314</v>
      </c>
      <c r="H1982" t="s">
        <v>3315</v>
      </c>
      <c r="I1982">
        <v>73</v>
      </c>
      <c r="J1982">
        <v>7</v>
      </c>
      <c r="K1982">
        <v>17</v>
      </c>
      <c r="L1982">
        <v>0</v>
      </c>
      <c r="N1982" s="15" t="str">
        <f t="shared" si="390"/>
        <v>2016</v>
      </c>
      <c r="O1982" s="15" t="str">
        <f t="shared" si="391"/>
        <v>04</v>
      </c>
      <c r="P1982" s="15">
        <f t="shared" si="392"/>
        <v>201604</v>
      </c>
      <c r="Q1982" s="15">
        <f t="shared" si="402"/>
        <v>202010</v>
      </c>
      <c r="R1982" s="15">
        <f t="shared" si="393"/>
        <v>80</v>
      </c>
      <c r="S1982" s="15">
        <f t="shared" si="394"/>
        <v>17</v>
      </c>
      <c r="T1982" s="16">
        <f t="shared" si="395"/>
        <v>4.583333333333333</v>
      </c>
      <c r="U1982" s="16">
        <f t="shared" si="396"/>
        <v>17.454545454545457</v>
      </c>
      <c r="W1982" s="15">
        <f t="shared" si="397"/>
        <v>1</v>
      </c>
      <c r="X1982" s="15">
        <f t="shared" si="398"/>
        <v>0</v>
      </c>
      <c r="Y1982" s="15">
        <f t="shared" si="399"/>
        <v>0</v>
      </c>
      <c r="Z1982" s="15">
        <f t="shared" si="400"/>
        <v>0</v>
      </c>
      <c r="AA1982" s="15">
        <f t="shared" si="401"/>
        <v>0</v>
      </c>
    </row>
    <row r="1983" spans="1:27" x14ac:dyDescent="0.25">
      <c r="A1983" t="s">
        <v>12</v>
      </c>
      <c r="B1983" t="s">
        <v>1364</v>
      </c>
      <c r="C1983">
        <v>30113006461730</v>
      </c>
      <c r="D1983" t="s">
        <v>3313</v>
      </c>
      <c r="E1983" t="s">
        <v>1366</v>
      </c>
      <c r="F1983">
        <v>2012</v>
      </c>
      <c r="G1983" t="s">
        <v>4206</v>
      </c>
      <c r="H1983" t="s">
        <v>4207</v>
      </c>
      <c r="I1983">
        <v>56</v>
      </c>
      <c r="J1983">
        <v>5</v>
      </c>
      <c r="K1983">
        <v>19</v>
      </c>
      <c r="L1983">
        <v>0</v>
      </c>
      <c r="N1983" s="15" t="str">
        <f t="shared" si="390"/>
        <v>2017</v>
      </c>
      <c r="O1983" s="15" t="str">
        <f t="shared" si="391"/>
        <v>03</v>
      </c>
      <c r="P1983" s="15">
        <f t="shared" si="392"/>
        <v>201703</v>
      </c>
      <c r="Q1983" s="15">
        <f t="shared" si="402"/>
        <v>202010</v>
      </c>
      <c r="R1983" s="15">
        <f t="shared" si="393"/>
        <v>61</v>
      </c>
      <c r="S1983" s="15">
        <f t="shared" si="394"/>
        <v>19</v>
      </c>
      <c r="T1983" s="16">
        <f t="shared" si="395"/>
        <v>3.6666666666666665</v>
      </c>
      <c r="U1983" s="16">
        <f t="shared" si="396"/>
        <v>16.636363636363637</v>
      </c>
      <c r="W1983" s="15">
        <f t="shared" si="397"/>
        <v>1</v>
      </c>
      <c r="X1983" s="15">
        <f t="shared" si="398"/>
        <v>0</v>
      </c>
      <c r="Y1983" s="15">
        <f t="shared" si="399"/>
        <v>0</v>
      </c>
      <c r="Z1983" s="15">
        <f t="shared" si="400"/>
        <v>0</v>
      </c>
      <c r="AA1983" s="15">
        <f t="shared" si="401"/>
        <v>0</v>
      </c>
    </row>
    <row r="1984" spans="1:27" x14ac:dyDescent="0.25">
      <c r="A1984" t="s">
        <v>12</v>
      </c>
      <c r="B1984" t="s">
        <v>1364</v>
      </c>
      <c r="C1984">
        <v>30113006348812</v>
      </c>
      <c r="D1984" t="s">
        <v>3669</v>
      </c>
      <c r="E1984" t="s">
        <v>1366</v>
      </c>
      <c r="F1984">
        <v>2014</v>
      </c>
      <c r="G1984" t="s">
        <v>3670</v>
      </c>
      <c r="H1984" t="s">
        <v>3671</v>
      </c>
      <c r="I1984">
        <v>70</v>
      </c>
      <c r="J1984">
        <v>1</v>
      </c>
      <c r="K1984">
        <v>23</v>
      </c>
      <c r="L1984">
        <v>1</v>
      </c>
      <c r="N1984" s="15" t="str">
        <f t="shared" si="390"/>
        <v>2016</v>
      </c>
      <c r="O1984" s="15" t="str">
        <f t="shared" si="391"/>
        <v>08</v>
      </c>
      <c r="P1984" s="15">
        <f t="shared" si="392"/>
        <v>201608</v>
      </c>
      <c r="Q1984" s="15">
        <f t="shared" si="402"/>
        <v>202008</v>
      </c>
      <c r="R1984" s="15">
        <f t="shared" si="393"/>
        <v>71</v>
      </c>
      <c r="S1984" s="15">
        <f t="shared" si="394"/>
        <v>24</v>
      </c>
      <c r="T1984" s="16">
        <f t="shared" si="395"/>
        <v>4.25</v>
      </c>
      <c r="U1984" s="16">
        <f t="shared" si="396"/>
        <v>16.705882352941178</v>
      </c>
      <c r="W1984" s="15">
        <f t="shared" si="397"/>
        <v>1</v>
      </c>
      <c r="X1984" s="15">
        <f t="shared" si="398"/>
        <v>0</v>
      </c>
      <c r="Y1984" s="15">
        <f t="shared" si="399"/>
        <v>0</v>
      </c>
      <c r="Z1984" s="15">
        <f t="shared" si="400"/>
        <v>0</v>
      </c>
      <c r="AA1984" s="15">
        <f t="shared" si="401"/>
        <v>0</v>
      </c>
    </row>
    <row r="1985" spans="1:27" x14ac:dyDescent="0.25">
      <c r="A1985" t="s">
        <v>12</v>
      </c>
      <c r="B1985" t="s">
        <v>1364</v>
      </c>
      <c r="C1985">
        <v>30113006263003</v>
      </c>
      <c r="D1985" t="s">
        <v>3135</v>
      </c>
      <c r="E1985" t="s">
        <v>3136</v>
      </c>
      <c r="F1985">
        <v>2011</v>
      </c>
      <c r="G1985" t="s">
        <v>3137</v>
      </c>
      <c r="H1985" t="s">
        <v>3138</v>
      </c>
      <c r="I1985">
        <v>64</v>
      </c>
      <c r="J1985">
        <v>4</v>
      </c>
      <c r="K1985">
        <v>14</v>
      </c>
      <c r="L1985">
        <v>1</v>
      </c>
      <c r="N1985" s="15" t="str">
        <f t="shared" si="390"/>
        <v>2016</v>
      </c>
      <c r="O1985" s="15" t="str">
        <f t="shared" si="391"/>
        <v>01</v>
      </c>
      <c r="P1985" s="15">
        <f t="shared" si="392"/>
        <v>201601</v>
      </c>
      <c r="Q1985" s="15">
        <f t="shared" si="402"/>
        <v>202010</v>
      </c>
      <c r="R1985" s="15">
        <f t="shared" si="393"/>
        <v>68</v>
      </c>
      <c r="S1985" s="15">
        <f t="shared" si="394"/>
        <v>15</v>
      </c>
      <c r="T1985" s="16">
        <f t="shared" si="395"/>
        <v>4.833333333333333</v>
      </c>
      <c r="U1985" s="16">
        <f t="shared" si="396"/>
        <v>14.068965517241381</v>
      </c>
      <c r="W1985" s="15">
        <f t="shared" si="397"/>
        <v>1</v>
      </c>
      <c r="X1985" s="15">
        <f t="shared" si="398"/>
        <v>0</v>
      </c>
      <c r="Y1985" s="15">
        <f t="shared" si="399"/>
        <v>0</v>
      </c>
      <c r="Z1985" s="15">
        <f t="shared" si="400"/>
        <v>0</v>
      </c>
      <c r="AA1985" s="15">
        <f t="shared" si="401"/>
        <v>0</v>
      </c>
    </row>
    <row r="1986" spans="1:27" x14ac:dyDescent="0.25">
      <c r="A1986" t="s">
        <v>12</v>
      </c>
      <c r="B1986" t="s">
        <v>1364</v>
      </c>
      <c r="C1986">
        <v>30113006310903</v>
      </c>
      <c r="D1986" t="s">
        <v>3135</v>
      </c>
      <c r="E1986" t="s">
        <v>3136</v>
      </c>
      <c r="F1986">
        <v>2011</v>
      </c>
      <c r="G1986" t="s">
        <v>3510</v>
      </c>
      <c r="H1986" t="s">
        <v>3511</v>
      </c>
      <c r="I1986">
        <v>51</v>
      </c>
      <c r="J1986">
        <v>19</v>
      </c>
      <c r="K1986">
        <v>16</v>
      </c>
      <c r="L1986">
        <v>5</v>
      </c>
      <c r="N1986" s="15" t="str">
        <f t="shared" si="390"/>
        <v>2016</v>
      </c>
      <c r="O1986" s="15" t="str">
        <f t="shared" si="391"/>
        <v>05</v>
      </c>
      <c r="P1986" s="15">
        <f t="shared" si="392"/>
        <v>201605</v>
      </c>
      <c r="Q1986" s="15">
        <f t="shared" si="402"/>
        <v>202009</v>
      </c>
      <c r="R1986" s="15">
        <f t="shared" si="393"/>
        <v>70</v>
      </c>
      <c r="S1986" s="15">
        <f t="shared" si="394"/>
        <v>21</v>
      </c>
      <c r="T1986" s="16">
        <f t="shared" si="395"/>
        <v>4.5</v>
      </c>
      <c r="U1986" s="16">
        <f t="shared" si="396"/>
        <v>15.555555555555555</v>
      </c>
      <c r="W1986" s="15">
        <f t="shared" si="397"/>
        <v>1</v>
      </c>
      <c r="X1986" s="15">
        <f t="shared" si="398"/>
        <v>0</v>
      </c>
      <c r="Y1986" s="15">
        <f t="shared" si="399"/>
        <v>0</v>
      </c>
      <c r="Z1986" s="15">
        <f t="shared" si="400"/>
        <v>0</v>
      </c>
      <c r="AA1986" s="15">
        <f t="shared" si="401"/>
        <v>0</v>
      </c>
    </row>
    <row r="1987" spans="1:27" x14ac:dyDescent="0.25">
      <c r="A1987" t="s">
        <v>12</v>
      </c>
      <c r="B1987" t="s">
        <v>1364</v>
      </c>
      <c r="C1987">
        <v>30113006747518</v>
      </c>
      <c r="D1987" t="s">
        <v>6290</v>
      </c>
      <c r="E1987" t="s">
        <v>1366</v>
      </c>
      <c r="F1987">
        <v>2019</v>
      </c>
      <c r="G1987" t="s">
        <v>6291</v>
      </c>
      <c r="H1987" t="s">
        <v>6292</v>
      </c>
      <c r="I1987">
        <v>27</v>
      </c>
      <c r="J1987">
        <v>0</v>
      </c>
      <c r="K1987">
        <v>15</v>
      </c>
      <c r="L1987">
        <v>0</v>
      </c>
      <c r="N1987" s="15" t="str">
        <f t="shared" ref="N1987:N2050" si="403">IF(G1987="",IF(F1987="",9999,F1987),MID(G1987,7,4))</f>
        <v>2019</v>
      </c>
      <c r="O1987" s="15" t="str">
        <f t="shared" ref="O1987:O2050" si="404">IF(G1987="",IF(F1987="",99,F1987),MID(G1987,4,2))</f>
        <v>05</v>
      </c>
      <c r="P1987" s="15">
        <f t="shared" ref="P1987:P2050" si="405">INT(CONCATENATE(N1987,O1987))</f>
        <v>201905</v>
      </c>
      <c r="Q1987" s="15">
        <f t="shared" si="402"/>
        <v>202010</v>
      </c>
      <c r="R1987" s="15">
        <f t="shared" ref="R1987:R2050" si="406">I1987+J1987</f>
        <v>27</v>
      </c>
      <c r="S1987" s="15">
        <f t="shared" ref="S1987:S2050" si="407">K1987+L1987</f>
        <v>15</v>
      </c>
      <c r="T1987" s="16">
        <f t="shared" ref="T1987:T2050" si="408">(12*($AD$3-INT(N1987))+($AD$4-INT(O1987)))/12</f>
        <v>1.5</v>
      </c>
      <c r="U1987" s="16">
        <f t="shared" ref="U1987:U2050" si="409">IF(T1987&lt;1,R1987,R1987/T1987)</f>
        <v>18</v>
      </c>
      <c r="W1987" s="15">
        <f t="shared" ref="W1987:W2050" si="410">IF(P1987&lt;$AD$8,1,0)</f>
        <v>0</v>
      </c>
      <c r="X1987" s="15">
        <f t="shared" ref="X1987:X2050" si="411">IF(Q1987&lt;$AD$9,1,0)</f>
        <v>0</v>
      </c>
      <c r="Y1987" s="15">
        <f t="shared" ref="Y1987:Y2050" si="412">IF(U1987&lt;$AD$10,1,0)</f>
        <v>0</v>
      </c>
      <c r="Z1987" s="15">
        <f t="shared" ref="Z1987:Z2050" si="413">IF(S1987&lt;$AD$11,1,0)</f>
        <v>0</v>
      </c>
      <c r="AA1987" s="15">
        <f t="shared" ref="AA1987:AA2050" si="414">IF(W1987*SUM(X1987:Z1987),1,0)</f>
        <v>0</v>
      </c>
    </row>
    <row r="1988" spans="1:27" x14ac:dyDescent="0.25">
      <c r="A1988" t="s">
        <v>12</v>
      </c>
      <c r="B1988" t="s">
        <v>1364</v>
      </c>
      <c r="C1988">
        <v>30113006334556</v>
      </c>
      <c r="D1988" t="s">
        <v>3894</v>
      </c>
      <c r="E1988" t="s">
        <v>1366</v>
      </c>
      <c r="F1988">
        <v>2016</v>
      </c>
      <c r="G1988" t="s">
        <v>3895</v>
      </c>
      <c r="H1988" t="s">
        <v>3896</v>
      </c>
      <c r="I1988">
        <v>57</v>
      </c>
      <c r="J1988">
        <v>2</v>
      </c>
      <c r="K1988">
        <v>13</v>
      </c>
      <c r="L1988">
        <v>1</v>
      </c>
      <c r="N1988" s="15" t="str">
        <f t="shared" si="403"/>
        <v>2016</v>
      </c>
      <c r="O1988" s="15" t="str">
        <f t="shared" si="404"/>
        <v>10</v>
      </c>
      <c r="P1988" s="15">
        <f t="shared" si="405"/>
        <v>201610</v>
      </c>
      <c r="Q1988" s="15">
        <f t="shared" ref="Q1988:Q2051" si="415">IF(H1988="",0,INT(CONCATENATE(MID(H1988,7,4),MID(H1988,4,2))))</f>
        <v>202010</v>
      </c>
      <c r="R1988" s="15">
        <f t="shared" si="406"/>
        <v>59</v>
      </c>
      <c r="S1988" s="15">
        <f t="shared" si="407"/>
        <v>14</v>
      </c>
      <c r="T1988" s="16">
        <f t="shared" si="408"/>
        <v>4.083333333333333</v>
      </c>
      <c r="U1988" s="16">
        <f t="shared" si="409"/>
        <v>14.448979591836736</v>
      </c>
      <c r="W1988" s="15">
        <f t="shared" si="410"/>
        <v>1</v>
      </c>
      <c r="X1988" s="15">
        <f t="shared" si="411"/>
        <v>0</v>
      </c>
      <c r="Y1988" s="15">
        <f t="shared" si="412"/>
        <v>0</v>
      </c>
      <c r="Z1988" s="15">
        <f t="shared" si="413"/>
        <v>0</v>
      </c>
      <c r="AA1988" s="15">
        <f t="shared" si="414"/>
        <v>0</v>
      </c>
    </row>
    <row r="1989" spans="1:27" x14ac:dyDescent="0.25">
      <c r="A1989" t="s">
        <v>12</v>
      </c>
      <c r="B1989" t="s">
        <v>1364</v>
      </c>
      <c r="C1989">
        <v>30113006334549</v>
      </c>
      <c r="D1989" t="s">
        <v>3894</v>
      </c>
      <c r="E1989" t="s">
        <v>1366</v>
      </c>
      <c r="F1989">
        <v>2016</v>
      </c>
      <c r="G1989" t="s">
        <v>3897</v>
      </c>
      <c r="H1989" t="s">
        <v>3898</v>
      </c>
      <c r="I1989">
        <v>59</v>
      </c>
      <c r="J1989">
        <v>7</v>
      </c>
      <c r="K1989">
        <v>15</v>
      </c>
      <c r="L1989">
        <v>1</v>
      </c>
      <c r="N1989" s="15" t="str">
        <f t="shared" si="403"/>
        <v>2016</v>
      </c>
      <c r="O1989" s="15" t="str">
        <f t="shared" si="404"/>
        <v>10</v>
      </c>
      <c r="P1989" s="15">
        <f t="shared" si="405"/>
        <v>201610</v>
      </c>
      <c r="Q1989" s="15">
        <f t="shared" si="415"/>
        <v>202010</v>
      </c>
      <c r="R1989" s="15">
        <f t="shared" si="406"/>
        <v>66</v>
      </c>
      <c r="S1989" s="15">
        <f t="shared" si="407"/>
        <v>16</v>
      </c>
      <c r="T1989" s="16">
        <f t="shared" si="408"/>
        <v>4.083333333333333</v>
      </c>
      <c r="U1989" s="16">
        <f t="shared" si="409"/>
        <v>16.163265306122451</v>
      </c>
      <c r="W1989" s="15">
        <f t="shared" si="410"/>
        <v>1</v>
      </c>
      <c r="X1989" s="15">
        <f t="shared" si="411"/>
        <v>0</v>
      </c>
      <c r="Y1989" s="15">
        <f t="shared" si="412"/>
        <v>0</v>
      </c>
      <c r="Z1989" s="15">
        <f t="shared" si="413"/>
        <v>0</v>
      </c>
      <c r="AA1989" s="15">
        <f t="shared" si="414"/>
        <v>0</v>
      </c>
    </row>
    <row r="1990" spans="1:27" x14ac:dyDescent="0.25">
      <c r="A1990" t="s">
        <v>12</v>
      </c>
      <c r="B1990" t="s">
        <v>1364</v>
      </c>
      <c r="C1990">
        <v>30113006184290</v>
      </c>
      <c r="D1990" t="s">
        <v>2652</v>
      </c>
      <c r="E1990" t="s">
        <v>1366</v>
      </c>
      <c r="F1990">
        <v>2015</v>
      </c>
      <c r="G1990" t="s">
        <v>2653</v>
      </c>
      <c r="H1990" t="s">
        <v>2654</v>
      </c>
      <c r="I1990">
        <v>94</v>
      </c>
      <c r="J1990">
        <v>10</v>
      </c>
      <c r="K1990">
        <v>21</v>
      </c>
      <c r="L1990">
        <v>1</v>
      </c>
      <c r="N1990" s="15" t="str">
        <f t="shared" si="403"/>
        <v>2015</v>
      </c>
      <c r="O1990" s="15" t="str">
        <f t="shared" si="404"/>
        <v>04</v>
      </c>
      <c r="P1990" s="15">
        <f t="shared" si="405"/>
        <v>201504</v>
      </c>
      <c r="Q1990" s="15">
        <f t="shared" si="415"/>
        <v>202010</v>
      </c>
      <c r="R1990" s="15">
        <f t="shared" si="406"/>
        <v>104</v>
      </c>
      <c r="S1990" s="15">
        <f t="shared" si="407"/>
        <v>22</v>
      </c>
      <c r="T1990" s="16">
        <f t="shared" si="408"/>
        <v>5.583333333333333</v>
      </c>
      <c r="U1990" s="16">
        <f t="shared" si="409"/>
        <v>18.626865671641792</v>
      </c>
      <c r="W1990" s="15">
        <f t="shared" si="410"/>
        <v>1</v>
      </c>
      <c r="X1990" s="15">
        <f t="shared" si="411"/>
        <v>0</v>
      </c>
      <c r="Y1990" s="15">
        <f t="shared" si="412"/>
        <v>0</v>
      </c>
      <c r="Z1990" s="15">
        <f t="shared" si="413"/>
        <v>0</v>
      </c>
      <c r="AA1990" s="15">
        <f t="shared" si="414"/>
        <v>0</v>
      </c>
    </row>
    <row r="1991" spans="1:27" x14ac:dyDescent="0.25">
      <c r="A1991" t="s">
        <v>12</v>
      </c>
      <c r="B1991" t="s">
        <v>1364</v>
      </c>
      <c r="C1991">
        <v>30113006060599</v>
      </c>
      <c r="D1991" t="s">
        <v>2652</v>
      </c>
      <c r="E1991" t="s">
        <v>1366</v>
      </c>
      <c r="F1991">
        <v>2015</v>
      </c>
      <c r="G1991" t="s">
        <v>2665</v>
      </c>
      <c r="H1991" t="s">
        <v>2666</v>
      </c>
      <c r="I1991">
        <v>90</v>
      </c>
      <c r="J1991">
        <v>8</v>
      </c>
      <c r="K1991">
        <v>16</v>
      </c>
      <c r="L1991">
        <v>0</v>
      </c>
      <c r="N1991" s="15" t="str">
        <f t="shared" si="403"/>
        <v>2015</v>
      </c>
      <c r="O1991" s="15" t="str">
        <f t="shared" si="404"/>
        <v>04</v>
      </c>
      <c r="P1991" s="15">
        <f t="shared" si="405"/>
        <v>201504</v>
      </c>
      <c r="Q1991" s="15">
        <f t="shared" si="415"/>
        <v>202011</v>
      </c>
      <c r="R1991" s="15">
        <f t="shared" si="406"/>
        <v>98</v>
      </c>
      <c r="S1991" s="15">
        <f t="shared" si="407"/>
        <v>16</v>
      </c>
      <c r="T1991" s="16">
        <f t="shared" si="408"/>
        <v>5.583333333333333</v>
      </c>
      <c r="U1991" s="16">
        <f t="shared" si="409"/>
        <v>17.552238805970152</v>
      </c>
      <c r="W1991" s="15">
        <f t="shared" si="410"/>
        <v>1</v>
      </c>
      <c r="X1991" s="15">
        <f t="shared" si="411"/>
        <v>0</v>
      </c>
      <c r="Y1991" s="15">
        <f t="shared" si="412"/>
        <v>0</v>
      </c>
      <c r="Z1991" s="15">
        <f t="shared" si="413"/>
        <v>0</v>
      </c>
      <c r="AA1991" s="15">
        <f t="shared" si="414"/>
        <v>0</v>
      </c>
    </row>
    <row r="1992" spans="1:27" x14ac:dyDescent="0.25">
      <c r="A1992" t="s">
        <v>12</v>
      </c>
      <c r="B1992" t="s">
        <v>1364</v>
      </c>
      <c r="C1992">
        <v>30113005941559</v>
      </c>
      <c r="D1992" t="s">
        <v>2349</v>
      </c>
      <c r="E1992" t="s">
        <v>1366</v>
      </c>
      <c r="F1992">
        <v>2014</v>
      </c>
      <c r="G1992" t="s">
        <v>2350</v>
      </c>
      <c r="H1992" t="s">
        <v>2351</v>
      </c>
      <c r="I1992">
        <v>98</v>
      </c>
      <c r="J1992">
        <v>10</v>
      </c>
      <c r="K1992">
        <v>19</v>
      </c>
      <c r="L1992">
        <v>0</v>
      </c>
      <c r="N1992" s="15" t="str">
        <f t="shared" si="403"/>
        <v>2014</v>
      </c>
      <c r="O1992" s="15" t="str">
        <f t="shared" si="404"/>
        <v>10</v>
      </c>
      <c r="P1992" s="15">
        <f t="shared" si="405"/>
        <v>201410</v>
      </c>
      <c r="Q1992" s="15">
        <f t="shared" si="415"/>
        <v>202010</v>
      </c>
      <c r="R1992" s="15">
        <f t="shared" si="406"/>
        <v>108</v>
      </c>
      <c r="S1992" s="15">
        <f t="shared" si="407"/>
        <v>19</v>
      </c>
      <c r="T1992" s="16">
        <f t="shared" si="408"/>
        <v>6.083333333333333</v>
      </c>
      <c r="U1992" s="16">
        <f t="shared" si="409"/>
        <v>17.753424657534246</v>
      </c>
      <c r="W1992" s="15">
        <f t="shared" si="410"/>
        <v>1</v>
      </c>
      <c r="X1992" s="15">
        <f t="shared" si="411"/>
        <v>0</v>
      </c>
      <c r="Y1992" s="15">
        <f t="shared" si="412"/>
        <v>0</v>
      </c>
      <c r="Z1992" s="15">
        <f t="shared" si="413"/>
        <v>0</v>
      </c>
      <c r="AA1992" s="15">
        <f t="shared" si="414"/>
        <v>0</v>
      </c>
    </row>
    <row r="1993" spans="1:27" x14ac:dyDescent="0.25">
      <c r="A1993" t="s">
        <v>12</v>
      </c>
      <c r="B1993" t="s">
        <v>1364</v>
      </c>
      <c r="C1993">
        <v>30113006030451</v>
      </c>
      <c r="D1993" t="s">
        <v>2349</v>
      </c>
      <c r="E1993" t="s">
        <v>1366</v>
      </c>
      <c r="F1993">
        <v>2014</v>
      </c>
      <c r="G1993" t="s">
        <v>2380</v>
      </c>
      <c r="H1993" t="s">
        <v>2381</v>
      </c>
      <c r="I1993">
        <v>97</v>
      </c>
      <c r="J1993">
        <v>7</v>
      </c>
      <c r="K1993">
        <v>16</v>
      </c>
      <c r="L1993">
        <v>1</v>
      </c>
      <c r="N1993" s="15" t="str">
        <f t="shared" si="403"/>
        <v>2014</v>
      </c>
      <c r="O1993" s="15" t="str">
        <f t="shared" si="404"/>
        <v>11</v>
      </c>
      <c r="P1993" s="15">
        <f t="shared" si="405"/>
        <v>201411</v>
      </c>
      <c r="Q1993" s="15">
        <f t="shared" si="415"/>
        <v>202010</v>
      </c>
      <c r="R1993" s="15">
        <f t="shared" si="406"/>
        <v>104</v>
      </c>
      <c r="S1993" s="15">
        <f t="shared" si="407"/>
        <v>17</v>
      </c>
      <c r="T1993" s="16">
        <f t="shared" si="408"/>
        <v>6</v>
      </c>
      <c r="U1993" s="16">
        <f t="shared" si="409"/>
        <v>17.333333333333332</v>
      </c>
      <c r="W1993" s="15">
        <f t="shared" si="410"/>
        <v>1</v>
      </c>
      <c r="X1993" s="15">
        <f t="shared" si="411"/>
        <v>0</v>
      </c>
      <c r="Y1993" s="15">
        <f t="shared" si="412"/>
        <v>0</v>
      </c>
      <c r="Z1993" s="15">
        <f t="shared" si="413"/>
        <v>0</v>
      </c>
      <c r="AA1993" s="15">
        <f t="shared" si="414"/>
        <v>0</v>
      </c>
    </row>
    <row r="1994" spans="1:27" x14ac:dyDescent="0.25">
      <c r="A1994" t="s">
        <v>12</v>
      </c>
      <c r="B1994" t="s">
        <v>1364</v>
      </c>
      <c r="C1994">
        <v>30113006963131</v>
      </c>
      <c r="D1994" t="s">
        <v>7964</v>
      </c>
      <c r="E1994" t="s">
        <v>4284</v>
      </c>
      <c r="F1994">
        <v>2020</v>
      </c>
      <c r="G1994" t="s">
        <v>7965</v>
      </c>
      <c r="H1994" t="s">
        <v>3094</v>
      </c>
      <c r="I1994">
        <v>3</v>
      </c>
      <c r="J1994">
        <v>0</v>
      </c>
      <c r="N1994" s="15" t="str">
        <f t="shared" si="403"/>
        <v>2020</v>
      </c>
      <c r="O1994" s="15" t="str">
        <f t="shared" si="404"/>
        <v>10</v>
      </c>
      <c r="P1994" s="15">
        <f t="shared" si="405"/>
        <v>202010</v>
      </c>
      <c r="Q1994" s="15">
        <f t="shared" si="415"/>
        <v>202011</v>
      </c>
      <c r="R1994" s="15">
        <f t="shared" si="406"/>
        <v>3</v>
      </c>
      <c r="S1994" s="15">
        <f t="shared" si="407"/>
        <v>0</v>
      </c>
      <c r="T1994" s="16">
        <f t="shared" si="408"/>
        <v>8.3333333333333329E-2</v>
      </c>
      <c r="U1994" s="16">
        <f t="shared" si="409"/>
        <v>3</v>
      </c>
      <c r="W1994" s="15">
        <f t="shared" si="410"/>
        <v>0</v>
      </c>
      <c r="X1994" s="15">
        <f t="shared" si="411"/>
        <v>0</v>
      </c>
      <c r="Y1994" s="15">
        <f t="shared" si="412"/>
        <v>1</v>
      </c>
      <c r="Z1994" s="15">
        <f t="shared" si="413"/>
        <v>1</v>
      </c>
      <c r="AA1994" s="15">
        <f t="shared" si="414"/>
        <v>0</v>
      </c>
    </row>
    <row r="1995" spans="1:27" x14ac:dyDescent="0.25">
      <c r="A1995" t="s">
        <v>12</v>
      </c>
      <c r="B1995" t="s">
        <v>1364</v>
      </c>
      <c r="C1995">
        <v>30113006187681</v>
      </c>
      <c r="D1995" t="s">
        <v>3503</v>
      </c>
      <c r="E1995" t="s">
        <v>1366</v>
      </c>
      <c r="F1995">
        <v>2016</v>
      </c>
      <c r="G1995" t="s">
        <v>3504</v>
      </c>
      <c r="H1995" t="s">
        <v>3505</v>
      </c>
      <c r="I1995">
        <v>61</v>
      </c>
      <c r="J1995">
        <v>5</v>
      </c>
      <c r="K1995">
        <v>11</v>
      </c>
      <c r="L1995">
        <v>1</v>
      </c>
      <c r="N1995" s="15" t="str">
        <f t="shared" si="403"/>
        <v>2016</v>
      </c>
      <c r="O1995" s="15" t="str">
        <f t="shared" si="404"/>
        <v>04</v>
      </c>
      <c r="P1995" s="15">
        <f t="shared" si="405"/>
        <v>201604</v>
      </c>
      <c r="Q1995" s="15">
        <f t="shared" si="415"/>
        <v>202010</v>
      </c>
      <c r="R1995" s="15">
        <f t="shared" si="406"/>
        <v>66</v>
      </c>
      <c r="S1995" s="15">
        <f t="shared" si="407"/>
        <v>12</v>
      </c>
      <c r="T1995" s="16">
        <f t="shared" si="408"/>
        <v>4.583333333333333</v>
      </c>
      <c r="U1995" s="16">
        <f t="shared" si="409"/>
        <v>14.4</v>
      </c>
      <c r="W1995" s="15">
        <f t="shared" si="410"/>
        <v>1</v>
      </c>
      <c r="X1995" s="15">
        <f t="shared" si="411"/>
        <v>0</v>
      </c>
      <c r="Y1995" s="15">
        <f t="shared" si="412"/>
        <v>0</v>
      </c>
      <c r="Z1995" s="15">
        <f t="shared" si="413"/>
        <v>0</v>
      </c>
      <c r="AA1995" s="15">
        <f t="shared" si="414"/>
        <v>0</v>
      </c>
    </row>
    <row r="1996" spans="1:27" x14ac:dyDescent="0.25">
      <c r="A1996" t="s">
        <v>12</v>
      </c>
      <c r="B1996" t="s">
        <v>1364</v>
      </c>
      <c r="C1996">
        <v>30113006187673</v>
      </c>
      <c r="D1996" t="s">
        <v>3503</v>
      </c>
      <c r="E1996" t="s">
        <v>1366</v>
      </c>
      <c r="F1996">
        <v>2016</v>
      </c>
      <c r="G1996" t="s">
        <v>3506</v>
      </c>
      <c r="H1996" t="s">
        <v>3507</v>
      </c>
      <c r="I1996">
        <v>71</v>
      </c>
      <c r="J1996">
        <v>9</v>
      </c>
      <c r="K1996">
        <v>16</v>
      </c>
      <c r="L1996">
        <v>2</v>
      </c>
      <c r="N1996" s="15" t="str">
        <f t="shared" si="403"/>
        <v>2016</v>
      </c>
      <c r="O1996" s="15" t="str">
        <f t="shared" si="404"/>
        <v>04</v>
      </c>
      <c r="P1996" s="15">
        <f t="shared" si="405"/>
        <v>201604</v>
      </c>
      <c r="Q1996" s="15">
        <f t="shared" si="415"/>
        <v>202010</v>
      </c>
      <c r="R1996" s="15">
        <f t="shared" si="406"/>
        <v>80</v>
      </c>
      <c r="S1996" s="15">
        <f t="shared" si="407"/>
        <v>18</v>
      </c>
      <c r="T1996" s="16">
        <f t="shared" si="408"/>
        <v>4.583333333333333</v>
      </c>
      <c r="U1996" s="16">
        <f t="shared" si="409"/>
        <v>17.454545454545457</v>
      </c>
      <c r="W1996" s="15">
        <f t="shared" si="410"/>
        <v>1</v>
      </c>
      <c r="X1996" s="15">
        <f t="shared" si="411"/>
        <v>0</v>
      </c>
      <c r="Y1996" s="15">
        <f t="shared" si="412"/>
        <v>0</v>
      </c>
      <c r="Z1996" s="15">
        <f t="shared" si="413"/>
        <v>0</v>
      </c>
      <c r="AA1996" s="15">
        <f t="shared" si="414"/>
        <v>0</v>
      </c>
    </row>
    <row r="1997" spans="1:27" x14ac:dyDescent="0.25">
      <c r="A1997" t="s">
        <v>12</v>
      </c>
      <c r="B1997" t="s">
        <v>1364</v>
      </c>
      <c r="C1997">
        <v>30113006253962</v>
      </c>
      <c r="D1997" t="s">
        <v>3092</v>
      </c>
      <c r="E1997" t="s">
        <v>1366</v>
      </c>
      <c r="F1997">
        <v>2015</v>
      </c>
      <c r="G1997" t="s">
        <v>3093</v>
      </c>
      <c r="H1997" t="s">
        <v>3094</v>
      </c>
      <c r="I1997">
        <v>79</v>
      </c>
      <c r="J1997">
        <v>9</v>
      </c>
      <c r="K1997">
        <v>17</v>
      </c>
      <c r="L1997">
        <v>1</v>
      </c>
      <c r="N1997" s="15" t="str">
        <f t="shared" si="403"/>
        <v>2015</v>
      </c>
      <c r="O1997" s="15" t="str">
        <f t="shared" si="404"/>
        <v>12</v>
      </c>
      <c r="P1997" s="15">
        <f t="shared" si="405"/>
        <v>201512</v>
      </c>
      <c r="Q1997" s="15">
        <f t="shared" si="415"/>
        <v>202011</v>
      </c>
      <c r="R1997" s="15">
        <f t="shared" si="406"/>
        <v>88</v>
      </c>
      <c r="S1997" s="15">
        <f t="shared" si="407"/>
        <v>18</v>
      </c>
      <c r="T1997" s="16">
        <f t="shared" si="408"/>
        <v>4.916666666666667</v>
      </c>
      <c r="U1997" s="16">
        <f t="shared" si="409"/>
        <v>17.898305084745761</v>
      </c>
      <c r="W1997" s="15">
        <f t="shared" si="410"/>
        <v>1</v>
      </c>
      <c r="X1997" s="15">
        <f t="shared" si="411"/>
        <v>0</v>
      </c>
      <c r="Y1997" s="15">
        <f t="shared" si="412"/>
        <v>0</v>
      </c>
      <c r="Z1997" s="15">
        <f t="shared" si="413"/>
        <v>0</v>
      </c>
      <c r="AA1997" s="15">
        <f t="shared" si="414"/>
        <v>0</v>
      </c>
    </row>
    <row r="1998" spans="1:27" x14ac:dyDescent="0.25">
      <c r="A1998" t="s">
        <v>12</v>
      </c>
      <c r="B1998" t="s">
        <v>1364</v>
      </c>
      <c r="C1998">
        <v>30113006800481</v>
      </c>
      <c r="D1998" t="s">
        <v>3092</v>
      </c>
      <c r="E1998" t="s">
        <v>1366</v>
      </c>
      <c r="F1998">
        <v>2015</v>
      </c>
      <c r="G1998" t="s">
        <v>6547</v>
      </c>
      <c r="H1998" t="s">
        <v>6548</v>
      </c>
      <c r="I1998">
        <v>14</v>
      </c>
      <c r="J1998">
        <v>3</v>
      </c>
      <c r="K1998">
        <v>7</v>
      </c>
      <c r="L1998">
        <v>2</v>
      </c>
      <c r="N1998" s="15" t="str">
        <f t="shared" si="403"/>
        <v>2019</v>
      </c>
      <c r="O1998" s="15" t="str">
        <f t="shared" si="404"/>
        <v>08</v>
      </c>
      <c r="P1998" s="15">
        <f t="shared" si="405"/>
        <v>201908</v>
      </c>
      <c r="Q1998" s="15">
        <f t="shared" si="415"/>
        <v>202010</v>
      </c>
      <c r="R1998" s="15">
        <f t="shared" si="406"/>
        <v>17</v>
      </c>
      <c r="S1998" s="15">
        <f t="shared" si="407"/>
        <v>9</v>
      </c>
      <c r="T1998" s="16">
        <f t="shared" si="408"/>
        <v>1.25</v>
      </c>
      <c r="U1998" s="16">
        <f t="shared" si="409"/>
        <v>13.6</v>
      </c>
      <c r="W1998" s="15">
        <f t="shared" si="410"/>
        <v>0</v>
      </c>
      <c r="X1998" s="15">
        <f t="shared" si="411"/>
        <v>0</v>
      </c>
      <c r="Y1998" s="15">
        <f t="shared" si="412"/>
        <v>0</v>
      </c>
      <c r="Z1998" s="15">
        <f t="shared" si="413"/>
        <v>0</v>
      </c>
      <c r="AA1998" s="15">
        <f t="shared" si="414"/>
        <v>0</v>
      </c>
    </row>
    <row r="1999" spans="1:27" x14ac:dyDescent="0.25">
      <c r="A1999" t="s">
        <v>12</v>
      </c>
      <c r="B1999" t="s">
        <v>1364</v>
      </c>
      <c r="C1999">
        <v>30113006837723</v>
      </c>
      <c r="D1999" t="s">
        <v>7224</v>
      </c>
      <c r="E1999" t="s">
        <v>3136</v>
      </c>
      <c r="F1999">
        <v>2012</v>
      </c>
      <c r="G1999" t="s">
        <v>7225</v>
      </c>
      <c r="H1999" t="s">
        <v>7226</v>
      </c>
      <c r="I1999">
        <v>5</v>
      </c>
      <c r="J1999">
        <v>0</v>
      </c>
      <c r="N1999" s="15" t="str">
        <f t="shared" si="403"/>
        <v>2020</v>
      </c>
      <c r="O1999" s="15" t="str">
        <f t="shared" si="404"/>
        <v>04</v>
      </c>
      <c r="P1999" s="15">
        <f t="shared" si="405"/>
        <v>202004</v>
      </c>
      <c r="Q1999" s="15">
        <f t="shared" si="415"/>
        <v>202010</v>
      </c>
      <c r="R1999" s="15">
        <f t="shared" si="406"/>
        <v>5</v>
      </c>
      <c r="S1999" s="15">
        <f t="shared" si="407"/>
        <v>0</v>
      </c>
      <c r="T1999" s="16">
        <f t="shared" si="408"/>
        <v>0.58333333333333337</v>
      </c>
      <c r="U1999" s="16">
        <f t="shared" si="409"/>
        <v>5</v>
      </c>
      <c r="W1999" s="15">
        <f t="shared" si="410"/>
        <v>0</v>
      </c>
      <c r="X1999" s="15">
        <f t="shared" si="411"/>
        <v>0</v>
      </c>
      <c r="Y1999" s="15">
        <f t="shared" si="412"/>
        <v>1</v>
      </c>
      <c r="Z1999" s="15">
        <f t="shared" si="413"/>
        <v>1</v>
      </c>
      <c r="AA1999" s="15">
        <f t="shared" si="414"/>
        <v>0</v>
      </c>
    </row>
    <row r="2000" spans="1:27" x14ac:dyDescent="0.25">
      <c r="A2000" t="s">
        <v>12</v>
      </c>
      <c r="B2000" t="s">
        <v>1364</v>
      </c>
      <c r="C2000">
        <v>30113006408053</v>
      </c>
      <c r="D2000" t="s">
        <v>4283</v>
      </c>
      <c r="E2000" t="s">
        <v>4284</v>
      </c>
      <c r="F2000">
        <v>2017</v>
      </c>
      <c r="G2000" t="s">
        <v>4285</v>
      </c>
      <c r="H2000" t="s">
        <v>4164</v>
      </c>
      <c r="I2000">
        <v>53</v>
      </c>
      <c r="J2000">
        <v>4</v>
      </c>
      <c r="K2000">
        <v>15</v>
      </c>
      <c r="L2000">
        <v>1</v>
      </c>
      <c r="N2000" s="15" t="str">
        <f t="shared" si="403"/>
        <v>2017</v>
      </c>
      <c r="O2000" s="15" t="str">
        <f t="shared" si="404"/>
        <v>03</v>
      </c>
      <c r="P2000" s="15">
        <f t="shared" si="405"/>
        <v>201703</v>
      </c>
      <c r="Q2000" s="15">
        <f t="shared" si="415"/>
        <v>202009</v>
      </c>
      <c r="R2000" s="15">
        <f t="shared" si="406"/>
        <v>57</v>
      </c>
      <c r="S2000" s="15">
        <f t="shared" si="407"/>
        <v>16</v>
      </c>
      <c r="T2000" s="16">
        <f t="shared" si="408"/>
        <v>3.6666666666666665</v>
      </c>
      <c r="U2000" s="16">
        <f t="shared" si="409"/>
        <v>15.545454545454547</v>
      </c>
      <c r="W2000" s="15">
        <f t="shared" si="410"/>
        <v>1</v>
      </c>
      <c r="X2000" s="15">
        <f t="shared" si="411"/>
        <v>0</v>
      </c>
      <c r="Y2000" s="15">
        <f t="shared" si="412"/>
        <v>0</v>
      </c>
      <c r="Z2000" s="15">
        <f t="shared" si="413"/>
        <v>0</v>
      </c>
      <c r="AA2000" s="15">
        <f t="shared" si="414"/>
        <v>0</v>
      </c>
    </row>
    <row r="2001" spans="1:27" x14ac:dyDescent="0.25">
      <c r="A2001" t="s">
        <v>12</v>
      </c>
      <c r="B2001" t="s">
        <v>1364</v>
      </c>
      <c r="C2001">
        <v>30113006408061</v>
      </c>
      <c r="D2001" t="s">
        <v>4283</v>
      </c>
      <c r="E2001" t="s">
        <v>4284</v>
      </c>
      <c r="F2001">
        <v>2017</v>
      </c>
      <c r="G2001" t="s">
        <v>4286</v>
      </c>
      <c r="H2001" t="s">
        <v>4287</v>
      </c>
      <c r="I2001">
        <v>60</v>
      </c>
      <c r="J2001">
        <v>1</v>
      </c>
      <c r="K2001">
        <v>19</v>
      </c>
      <c r="L2001">
        <v>0</v>
      </c>
      <c r="N2001" s="15" t="str">
        <f t="shared" si="403"/>
        <v>2017</v>
      </c>
      <c r="O2001" s="15" t="str">
        <f t="shared" si="404"/>
        <v>03</v>
      </c>
      <c r="P2001" s="15">
        <f t="shared" si="405"/>
        <v>201703</v>
      </c>
      <c r="Q2001" s="15">
        <f t="shared" si="415"/>
        <v>202010</v>
      </c>
      <c r="R2001" s="15">
        <f t="shared" si="406"/>
        <v>61</v>
      </c>
      <c r="S2001" s="15">
        <f t="shared" si="407"/>
        <v>19</v>
      </c>
      <c r="T2001" s="16">
        <f t="shared" si="408"/>
        <v>3.6666666666666665</v>
      </c>
      <c r="U2001" s="16">
        <f t="shared" si="409"/>
        <v>16.636363636363637</v>
      </c>
      <c r="W2001" s="15">
        <f t="shared" si="410"/>
        <v>1</v>
      </c>
      <c r="X2001" s="15">
        <f t="shared" si="411"/>
        <v>0</v>
      </c>
      <c r="Y2001" s="15">
        <f t="shared" si="412"/>
        <v>0</v>
      </c>
      <c r="Z2001" s="15">
        <f t="shared" si="413"/>
        <v>0</v>
      </c>
      <c r="AA2001" s="15">
        <f t="shared" si="414"/>
        <v>0</v>
      </c>
    </row>
    <row r="2002" spans="1:27" x14ac:dyDescent="0.25">
      <c r="A2002" t="s">
        <v>12</v>
      </c>
      <c r="B2002" t="s">
        <v>1364</v>
      </c>
      <c r="C2002">
        <v>30113006831288</v>
      </c>
      <c r="D2002" t="s">
        <v>6154</v>
      </c>
      <c r="E2002" t="s">
        <v>3136</v>
      </c>
      <c r="F2002">
        <v>2015</v>
      </c>
      <c r="G2002" t="s">
        <v>6155</v>
      </c>
      <c r="H2002" t="s">
        <v>6156</v>
      </c>
      <c r="I2002">
        <v>14</v>
      </c>
      <c r="J2002">
        <v>0</v>
      </c>
      <c r="K2002">
        <v>5</v>
      </c>
      <c r="L2002">
        <v>0</v>
      </c>
      <c r="N2002" s="15" t="str">
        <f t="shared" si="403"/>
        <v>2019</v>
      </c>
      <c r="O2002" s="15" t="str">
        <f t="shared" si="404"/>
        <v>10</v>
      </c>
      <c r="P2002" s="15">
        <f t="shared" si="405"/>
        <v>201910</v>
      </c>
      <c r="Q2002" s="15">
        <f t="shared" si="415"/>
        <v>202010</v>
      </c>
      <c r="R2002" s="15">
        <f t="shared" si="406"/>
        <v>14</v>
      </c>
      <c r="S2002" s="15">
        <f t="shared" si="407"/>
        <v>5</v>
      </c>
      <c r="T2002" s="16">
        <f t="shared" si="408"/>
        <v>1.0833333333333333</v>
      </c>
      <c r="U2002" s="16">
        <f t="shared" si="409"/>
        <v>12.923076923076923</v>
      </c>
      <c r="W2002" s="15">
        <f t="shared" si="410"/>
        <v>0</v>
      </c>
      <c r="X2002" s="15">
        <f t="shared" si="411"/>
        <v>0</v>
      </c>
      <c r="Y2002" s="15">
        <f t="shared" si="412"/>
        <v>0</v>
      </c>
      <c r="Z2002" s="15">
        <f t="shared" si="413"/>
        <v>1</v>
      </c>
      <c r="AA2002" s="15">
        <f t="shared" si="414"/>
        <v>0</v>
      </c>
    </row>
    <row r="2003" spans="1:27" x14ac:dyDescent="0.25">
      <c r="A2003" t="s">
        <v>12</v>
      </c>
      <c r="B2003" t="s">
        <v>1364</v>
      </c>
      <c r="C2003">
        <v>30113006733997</v>
      </c>
      <c r="D2003" t="s">
        <v>5982</v>
      </c>
      <c r="E2003" t="s">
        <v>1366</v>
      </c>
      <c r="F2003">
        <v>2019</v>
      </c>
      <c r="G2003" t="s">
        <v>5983</v>
      </c>
      <c r="H2003" t="s">
        <v>5984</v>
      </c>
      <c r="I2003">
        <v>24</v>
      </c>
      <c r="J2003">
        <v>2</v>
      </c>
      <c r="K2003">
        <v>18</v>
      </c>
      <c r="L2003">
        <v>1</v>
      </c>
      <c r="N2003" s="15" t="str">
        <f t="shared" si="403"/>
        <v>2019</v>
      </c>
      <c r="O2003" s="15" t="str">
        <f t="shared" si="404"/>
        <v>03</v>
      </c>
      <c r="P2003" s="15">
        <f t="shared" si="405"/>
        <v>201903</v>
      </c>
      <c r="Q2003" s="15">
        <f t="shared" si="415"/>
        <v>202010</v>
      </c>
      <c r="R2003" s="15">
        <f t="shared" si="406"/>
        <v>26</v>
      </c>
      <c r="S2003" s="15">
        <f t="shared" si="407"/>
        <v>19</v>
      </c>
      <c r="T2003" s="16">
        <f t="shared" si="408"/>
        <v>1.6666666666666667</v>
      </c>
      <c r="U2003" s="16">
        <f t="shared" si="409"/>
        <v>15.6</v>
      </c>
      <c r="W2003" s="15">
        <f t="shared" si="410"/>
        <v>0</v>
      </c>
      <c r="X2003" s="15">
        <f t="shared" si="411"/>
        <v>0</v>
      </c>
      <c r="Y2003" s="15">
        <f t="shared" si="412"/>
        <v>0</v>
      </c>
      <c r="Z2003" s="15">
        <f t="shared" si="413"/>
        <v>0</v>
      </c>
      <c r="AA2003" s="15">
        <f t="shared" si="414"/>
        <v>0</v>
      </c>
    </row>
    <row r="2004" spans="1:27" x14ac:dyDescent="0.25">
      <c r="A2004" t="s">
        <v>12</v>
      </c>
      <c r="B2004" t="s">
        <v>7594</v>
      </c>
      <c r="C2004">
        <v>30113006908557</v>
      </c>
      <c r="D2004" t="s">
        <v>7595</v>
      </c>
      <c r="E2004" t="s">
        <v>7596</v>
      </c>
      <c r="F2004">
        <v>2020</v>
      </c>
      <c r="G2004" t="s">
        <v>7597</v>
      </c>
      <c r="H2004" t="s">
        <v>7598</v>
      </c>
      <c r="I2004">
        <v>3</v>
      </c>
      <c r="J2004">
        <v>0</v>
      </c>
      <c r="N2004" s="15" t="str">
        <f t="shared" si="403"/>
        <v>2020</v>
      </c>
      <c r="O2004" s="15" t="str">
        <f t="shared" si="404"/>
        <v>05</v>
      </c>
      <c r="P2004" s="15">
        <f t="shared" si="405"/>
        <v>202005</v>
      </c>
      <c r="Q2004" s="15">
        <f t="shared" si="415"/>
        <v>202008</v>
      </c>
      <c r="R2004" s="15">
        <f t="shared" si="406"/>
        <v>3</v>
      </c>
      <c r="S2004" s="15">
        <f t="shared" si="407"/>
        <v>0</v>
      </c>
      <c r="T2004" s="16">
        <f t="shared" si="408"/>
        <v>0.5</v>
      </c>
      <c r="U2004" s="16">
        <f t="shared" si="409"/>
        <v>3</v>
      </c>
      <c r="W2004" s="15">
        <f t="shared" si="410"/>
        <v>0</v>
      </c>
      <c r="X2004" s="15">
        <f t="shared" si="411"/>
        <v>0</v>
      </c>
      <c r="Y2004" s="15">
        <f t="shared" si="412"/>
        <v>1</v>
      </c>
      <c r="Z2004" s="15">
        <f t="shared" si="413"/>
        <v>1</v>
      </c>
      <c r="AA2004" s="15">
        <f t="shared" si="414"/>
        <v>0</v>
      </c>
    </row>
    <row r="2005" spans="1:27" x14ac:dyDescent="0.25">
      <c r="A2005" t="s">
        <v>12</v>
      </c>
      <c r="B2005" t="s">
        <v>7594</v>
      </c>
      <c r="C2005">
        <v>30113006959410</v>
      </c>
      <c r="D2005" t="s">
        <v>7595</v>
      </c>
      <c r="E2005" t="s">
        <v>7596</v>
      </c>
      <c r="F2005">
        <v>2020</v>
      </c>
      <c r="G2005" t="s">
        <v>7710</v>
      </c>
      <c r="H2005" t="s">
        <v>7711</v>
      </c>
      <c r="I2005">
        <v>1</v>
      </c>
      <c r="J2005">
        <v>0</v>
      </c>
      <c r="N2005" s="15" t="str">
        <f t="shared" si="403"/>
        <v>2020</v>
      </c>
      <c r="O2005" s="15" t="str">
        <f t="shared" si="404"/>
        <v>09</v>
      </c>
      <c r="P2005" s="15">
        <f t="shared" si="405"/>
        <v>202009</v>
      </c>
      <c r="Q2005" s="15">
        <f t="shared" si="415"/>
        <v>202010</v>
      </c>
      <c r="R2005" s="15">
        <f t="shared" si="406"/>
        <v>1</v>
      </c>
      <c r="S2005" s="15">
        <f t="shared" si="407"/>
        <v>0</v>
      </c>
      <c r="T2005" s="16">
        <f t="shared" si="408"/>
        <v>0.16666666666666666</v>
      </c>
      <c r="U2005" s="16">
        <f t="shared" si="409"/>
        <v>1</v>
      </c>
      <c r="W2005" s="15">
        <f t="shared" si="410"/>
        <v>0</v>
      </c>
      <c r="X2005" s="15">
        <f t="shared" si="411"/>
        <v>0</v>
      </c>
      <c r="Y2005" s="15">
        <f t="shared" si="412"/>
        <v>1</v>
      </c>
      <c r="Z2005" s="15">
        <f t="shared" si="413"/>
        <v>1</v>
      </c>
      <c r="AA2005" s="15">
        <f t="shared" si="414"/>
        <v>0</v>
      </c>
    </row>
    <row r="2006" spans="1:27" x14ac:dyDescent="0.25">
      <c r="A2006" t="s">
        <v>12</v>
      </c>
      <c r="B2006" t="s">
        <v>18</v>
      </c>
      <c r="C2006">
        <v>30113003337081</v>
      </c>
      <c r="D2006" t="s">
        <v>542</v>
      </c>
      <c r="E2006" t="s">
        <v>143</v>
      </c>
      <c r="F2006">
        <v>2010</v>
      </c>
      <c r="G2006" t="s">
        <v>543</v>
      </c>
      <c r="H2006" t="s">
        <v>544</v>
      </c>
      <c r="I2006">
        <v>62</v>
      </c>
      <c r="J2006">
        <v>27</v>
      </c>
      <c r="K2006">
        <v>3</v>
      </c>
      <c r="L2006">
        <v>5</v>
      </c>
      <c r="N2006" s="15" t="str">
        <f t="shared" si="403"/>
        <v>2010</v>
      </c>
      <c r="O2006" s="15" t="str">
        <f t="shared" si="404"/>
        <v>10</v>
      </c>
      <c r="P2006" s="15">
        <f t="shared" si="405"/>
        <v>201010</v>
      </c>
      <c r="Q2006" s="15">
        <f t="shared" si="415"/>
        <v>202010</v>
      </c>
      <c r="R2006" s="15">
        <f t="shared" si="406"/>
        <v>89</v>
      </c>
      <c r="S2006" s="15">
        <f t="shared" si="407"/>
        <v>8</v>
      </c>
      <c r="T2006" s="16">
        <f t="shared" si="408"/>
        <v>10.083333333333334</v>
      </c>
      <c r="U2006" s="16">
        <f t="shared" si="409"/>
        <v>8.8264462809917354</v>
      </c>
      <c r="W2006" s="15">
        <f t="shared" si="410"/>
        <v>1</v>
      </c>
      <c r="X2006" s="15">
        <f t="shared" si="411"/>
        <v>0</v>
      </c>
      <c r="Y2006" s="15">
        <f t="shared" si="412"/>
        <v>0</v>
      </c>
      <c r="Z2006" s="15">
        <f t="shared" si="413"/>
        <v>0</v>
      </c>
      <c r="AA2006" s="15">
        <f t="shared" si="414"/>
        <v>0</v>
      </c>
    </row>
    <row r="2007" spans="1:27" x14ac:dyDescent="0.25">
      <c r="A2007" t="s">
        <v>12</v>
      </c>
      <c r="B2007" t="s">
        <v>18</v>
      </c>
      <c r="C2007">
        <v>30113006621788</v>
      </c>
      <c r="D2007" t="s">
        <v>5213</v>
      </c>
      <c r="E2007" t="s">
        <v>1853</v>
      </c>
      <c r="F2007">
        <v>2018</v>
      </c>
      <c r="G2007" t="s">
        <v>5214</v>
      </c>
      <c r="H2007" t="s">
        <v>5215</v>
      </c>
      <c r="I2007">
        <v>16</v>
      </c>
      <c r="J2007">
        <v>4</v>
      </c>
      <c r="K2007">
        <v>7</v>
      </c>
      <c r="L2007">
        <v>2</v>
      </c>
      <c r="N2007" s="15" t="str">
        <f t="shared" si="403"/>
        <v>2018</v>
      </c>
      <c r="O2007" s="15" t="str">
        <f t="shared" si="404"/>
        <v>05</v>
      </c>
      <c r="P2007" s="15">
        <f t="shared" si="405"/>
        <v>201805</v>
      </c>
      <c r="Q2007" s="15">
        <f t="shared" si="415"/>
        <v>202010</v>
      </c>
      <c r="R2007" s="15">
        <f t="shared" si="406"/>
        <v>20</v>
      </c>
      <c r="S2007" s="15">
        <f t="shared" si="407"/>
        <v>9</v>
      </c>
      <c r="T2007" s="16">
        <f t="shared" si="408"/>
        <v>2.5</v>
      </c>
      <c r="U2007" s="16">
        <f t="shared" si="409"/>
        <v>8</v>
      </c>
      <c r="W2007" s="15">
        <f t="shared" si="410"/>
        <v>1</v>
      </c>
      <c r="X2007" s="15">
        <f t="shared" si="411"/>
        <v>0</v>
      </c>
      <c r="Y2007" s="15">
        <f t="shared" si="412"/>
        <v>0</v>
      </c>
      <c r="Z2007" s="15">
        <f t="shared" si="413"/>
        <v>0</v>
      </c>
      <c r="AA2007" s="15">
        <f t="shared" si="414"/>
        <v>0</v>
      </c>
    </row>
    <row r="2008" spans="1:27" x14ac:dyDescent="0.25">
      <c r="A2008" t="s">
        <v>12</v>
      </c>
      <c r="B2008" t="s">
        <v>18</v>
      </c>
      <c r="C2008">
        <v>30113005825331</v>
      </c>
      <c r="D2008" t="s">
        <v>1526</v>
      </c>
      <c r="E2008" t="s">
        <v>1527</v>
      </c>
      <c r="F2008">
        <v>2013</v>
      </c>
      <c r="G2008" t="s">
        <v>1528</v>
      </c>
      <c r="H2008" t="s">
        <v>1529</v>
      </c>
      <c r="I2008">
        <v>42</v>
      </c>
      <c r="J2008">
        <v>16</v>
      </c>
      <c r="K2008">
        <v>8</v>
      </c>
      <c r="L2008">
        <v>3</v>
      </c>
      <c r="N2008" s="15" t="str">
        <f t="shared" si="403"/>
        <v>2013</v>
      </c>
      <c r="O2008" s="15" t="str">
        <f t="shared" si="404"/>
        <v>09</v>
      </c>
      <c r="P2008" s="15">
        <f t="shared" si="405"/>
        <v>201309</v>
      </c>
      <c r="Q2008" s="15">
        <f t="shared" si="415"/>
        <v>202010</v>
      </c>
      <c r="R2008" s="15">
        <f t="shared" si="406"/>
        <v>58</v>
      </c>
      <c r="S2008" s="15">
        <f t="shared" si="407"/>
        <v>11</v>
      </c>
      <c r="T2008" s="16">
        <f t="shared" si="408"/>
        <v>7.166666666666667</v>
      </c>
      <c r="U2008" s="16">
        <f t="shared" si="409"/>
        <v>8.0930232558139537</v>
      </c>
      <c r="W2008" s="15">
        <f t="shared" si="410"/>
        <v>1</v>
      </c>
      <c r="X2008" s="15">
        <f t="shared" si="411"/>
        <v>0</v>
      </c>
      <c r="Y2008" s="15">
        <f t="shared" si="412"/>
        <v>0</v>
      </c>
      <c r="Z2008" s="15">
        <f t="shared" si="413"/>
        <v>0</v>
      </c>
      <c r="AA2008" s="15">
        <f t="shared" si="414"/>
        <v>0</v>
      </c>
    </row>
    <row r="2009" spans="1:27" x14ac:dyDescent="0.25">
      <c r="A2009" t="s">
        <v>12</v>
      </c>
      <c r="B2009" t="s">
        <v>18</v>
      </c>
      <c r="C2009">
        <v>30113003111825</v>
      </c>
      <c r="D2009" t="s">
        <v>267</v>
      </c>
      <c r="E2009" t="s">
        <v>268</v>
      </c>
      <c r="F2009">
        <v>2016</v>
      </c>
      <c r="G2009" t="s">
        <v>269</v>
      </c>
      <c r="H2009" t="s">
        <v>270</v>
      </c>
      <c r="I2009">
        <v>64</v>
      </c>
      <c r="J2009">
        <v>11</v>
      </c>
      <c r="K2009">
        <v>6</v>
      </c>
      <c r="L2009">
        <v>1</v>
      </c>
      <c r="N2009" s="15" t="str">
        <f t="shared" si="403"/>
        <v>2010</v>
      </c>
      <c r="O2009" s="15" t="str">
        <f t="shared" si="404"/>
        <v>05</v>
      </c>
      <c r="P2009" s="15">
        <f t="shared" si="405"/>
        <v>201005</v>
      </c>
      <c r="Q2009" s="15">
        <f t="shared" si="415"/>
        <v>202010</v>
      </c>
      <c r="R2009" s="15">
        <f t="shared" si="406"/>
        <v>75</v>
      </c>
      <c r="S2009" s="15">
        <f t="shared" si="407"/>
        <v>7</v>
      </c>
      <c r="T2009" s="16">
        <f t="shared" si="408"/>
        <v>10.5</v>
      </c>
      <c r="U2009" s="16">
        <f t="shared" si="409"/>
        <v>7.1428571428571432</v>
      </c>
      <c r="W2009" s="15">
        <f t="shared" si="410"/>
        <v>1</v>
      </c>
      <c r="X2009" s="15">
        <f t="shared" si="411"/>
        <v>0</v>
      </c>
      <c r="Y2009" s="15">
        <f t="shared" si="412"/>
        <v>0</v>
      </c>
      <c r="Z2009" s="15">
        <f t="shared" si="413"/>
        <v>0</v>
      </c>
      <c r="AA2009" s="15">
        <f t="shared" si="414"/>
        <v>0</v>
      </c>
    </row>
    <row r="2010" spans="1:27" x14ac:dyDescent="0.25">
      <c r="A2010" t="s">
        <v>12</v>
      </c>
      <c r="B2010" t="s">
        <v>18</v>
      </c>
      <c r="C2010">
        <v>30113006516343</v>
      </c>
      <c r="D2010" t="s">
        <v>4622</v>
      </c>
      <c r="E2010" t="s">
        <v>1853</v>
      </c>
      <c r="F2010">
        <v>2017</v>
      </c>
      <c r="G2010" t="s">
        <v>4623</v>
      </c>
      <c r="H2010" t="s">
        <v>4624</v>
      </c>
      <c r="I2010">
        <v>21</v>
      </c>
      <c r="J2010">
        <v>2</v>
      </c>
      <c r="K2010">
        <v>7</v>
      </c>
      <c r="L2010">
        <v>0</v>
      </c>
      <c r="N2010" s="15" t="str">
        <f t="shared" si="403"/>
        <v>2017</v>
      </c>
      <c r="O2010" s="15" t="str">
        <f t="shared" si="404"/>
        <v>08</v>
      </c>
      <c r="P2010" s="15">
        <f t="shared" si="405"/>
        <v>201708</v>
      </c>
      <c r="Q2010" s="15">
        <f t="shared" si="415"/>
        <v>202010</v>
      </c>
      <c r="R2010" s="15">
        <f t="shared" si="406"/>
        <v>23</v>
      </c>
      <c r="S2010" s="15">
        <f t="shared" si="407"/>
        <v>7</v>
      </c>
      <c r="T2010" s="16">
        <f t="shared" si="408"/>
        <v>3.25</v>
      </c>
      <c r="U2010" s="16">
        <f t="shared" si="409"/>
        <v>7.0769230769230766</v>
      </c>
      <c r="W2010" s="15">
        <f t="shared" si="410"/>
        <v>1</v>
      </c>
      <c r="X2010" s="15">
        <f t="shared" si="411"/>
        <v>0</v>
      </c>
      <c r="Y2010" s="15">
        <f t="shared" si="412"/>
        <v>0</v>
      </c>
      <c r="Z2010" s="15">
        <f t="shared" si="413"/>
        <v>0</v>
      </c>
      <c r="AA2010" s="15">
        <f t="shared" si="414"/>
        <v>0</v>
      </c>
    </row>
    <row r="2011" spans="1:27" x14ac:dyDescent="0.25">
      <c r="A2011" t="s">
        <v>12</v>
      </c>
      <c r="B2011" t="s">
        <v>18</v>
      </c>
      <c r="C2011">
        <v>30113006846567</v>
      </c>
      <c r="D2011" t="s">
        <v>7009</v>
      </c>
      <c r="E2011" t="s">
        <v>7010</v>
      </c>
      <c r="F2011">
        <v>2019</v>
      </c>
      <c r="G2011" t="s">
        <v>7011</v>
      </c>
      <c r="H2011" t="s">
        <v>7012</v>
      </c>
      <c r="I2011">
        <v>6</v>
      </c>
      <c r="J2011">
        <v>2</v>
      </c>
      <c r="K2011">
        <v>1</v>
      </c>
      <c r="L2011">
        <v>0</v>
      </c>
      <c r="N2011" s="15" t="str">
        <f t="shared" si="403"/>
        <v>2019</v>
      </c>
      <c r="O2011" s="15" t="str">
        <f t="shared" si="404"/>
        <v>11</v>
      </c>
      <c r="P2011" s="15">
        <f t="shared" si="405"/>
        <v>201911</v>
      </c>
      <c r="Q2011" s="15">
        <f t="shared" si="415"/>
        <v>202010</v>
      </c>
      <c r="R2011" s="15">
        <f t="shared" si="406"/>
        <v>8</v>
      </c>
      <c r="S2011" s="15">
        <f t="shared" si="407"/>
        <v>1</v>
      </c>
      <c r="T2011" s="16">
        <f t="shared" si="408"/>
        <v>1</v>
      </c>
      <c r="U2011" s="16">
        <f t="shared" si="409"/>
        <v>8</v>
      </c>
      <c r="W2011" s="15">
        <f t="shared" si="410"/>
        <v>0</v>
      </c>
      <c r="X2011" s="15">
        <f t="shared" si="411"/>
        <v>0</v>
      </c>
      <c r="Y2011" s="15">
        <f t="shared" si="412"/>
        <v>0</v>
      </c>
      <c r="Z2011" s="15">
        <f t="shared" si="413"/>
        <v>1</v>
      </c>
      <c r="AA2011" s="15">
        <f t="shared" si="414"/>
        <v>0</v>
      </c>
    </row>
    <row r="2012" spans="1:27" x14ac:dyDescent="0.25">
      <c r="A2012" t="s">
        <v>12</v>
      </c>
      <c r="B2012" t="s">
        <v>564</v>
      </c>
      <c r="C2012">
        <v>30113006949825</v>
      </c>
      <c r="D2012" t="s">
        <v>7906</v>
      </c>
      <c r="E2012" t="s">
        <v>7907</v>
      </c>
      <c r="F2012">
        <v>2020</v>
      </c>
      <c r="G2012" t="s">
        <v>7908</v>
      </c>
      <c r="H2012" t="s">
        <v>7909</v>
      </c>
      <c r="I2012">
        <v>2</v>
      </c>
      <c r="J2012">
        <v>0</v>
      </c>
      <c r="N2012" s="15" t="str">
        <f t="shared" si="403"/>
        <v>2020</v>
      </c>
      <c r="O2012" s="15" t="str">
        <f t="shared" si="404"/>
        <v>09</v>
      </c>
      <c r="P2012" s="15">
        <f t="shared" si="405"/>
        <v>202009</v>
      </c>
      <c r="Q2012" s="15">
        <f t="shared" si="415"/>
        <v>202010</v>
      </c>
      <c r="R2012" s="15">
        <f t="shared" si="406"/>
        <v>2</v>
      </c>
      <c r="S2012" s="15">
        <f t="shared" si="407"/>
        <v>0</v>
      </c>
      <c r="T2012" s="16">
        <f t="shared" si="408"/>
        <v>0.16666666666666666</v>
      </c>
      <c r="U2012" s="16">
        <f t="shared" si="409"/>
        <v>2</v>
      </c>
      <c r="W2012" s="15">
        <f t="shared" si="410"/>
        <v>0</v>
      </c>
      <c r="X2012" s="15">
        <f t="shared" si="411"/>
        <v>0</v>
      </c>
      <c r="Y2012" s="15">
        <f t="shared" si="412"/>
        <v>1</v>
      </c>
      <c r="Z2012" s="15">
        <f t="shared" si="413"/>
        <v>1</v>
      </c>
      <c r="AA2012" s="15">
        <f t="shared" si="414"/>
        <v>0</v>
      </c>
    </row>
    <row r="2013" spans="1:27" x14ac:dyDescent="0.25">
      <c r="A2013" t="s">
        <v>12</v>
      </c>
      <c r="B2013" t="s">
        <v>7446</v>
      </c>
      <c r="C2013">
        <v>30113006879048</v>
      </c>
      <c r="D2013" t="s">
        <v>7447</v>
      </c>
      <c r="E2013" t="s">
        <v>7448</v>
      </c>
      <c r="F2013">
        <v>2020</v>
      </c>
      <c r="G2013" t="s">
        <v>7449</v>
      </c>
      <c r="H2013" t="s">
        <v>7450</v>
      </c>
      <c r="I2013">
        <v>4</v>
      </c>
      <c r="J2013">
        <v>1</v>
      </c>
      <c r="N2013" s="15" t="str">
        <f t="shared" si="403"/>
        <v>2020</v>
      </c>
      <c r="O2013" s="15" t="str">
        <f t="shared" si="404"/>
        <v>04</v>
      </c>
      <c r="P2013" s="15">
        <f t="shared" si="405"/>
        <v>202004</v>
      </c>
      <c r="Q2013" s="15">
        <f t="shared" si="415"/>
        <v>202010</v>
      </c>
      <c r="R2013" s="15">
        <f t="shared" si="406"/>
        <v>5</v>
      </c>
      <c r="S2013" s="15">
        <f t="shared" si="407"/>
        <v>0</v>
      </c>
      <c r="T2013" s="16">
        <f t="shared" si="408"/>
        <v>0.58333333333333337</v>
      </c>
      <c r="U2013" s="16">
        <f t="shared" si="409"/>
        <v>5</v>
      </c>
      <c r="W2013" s="15">
        <f t="shared" si="410"/>
        <v>0</v>
      </c>
      <c r="X2013" s="15">
        <f t="shared" si="411"/>
        <v>0</v>
      </c>
      <c r="Y2013" s="15">
        <f t="shared" si="412"/>
        <v>1</v>
      </c>
      <c r="Z2013" s="15">
        <f t="shared" si="413"/>
        <v>1</v>
      </c>
      <c r="AA2013" s="15">
        <f t="shared" si="414"/>
        <v>0</v>
      </c>
    </row>
    <row r="2014" spans="1:27" x14ac:dyDescent="0.25">
      <c r="A2014" t="s">
        <v>12</v>
      </c>
      <c r="B2014" t="s">
        <v>715</v>
      </c>
      <c r="C2014">
        <v>30113006768670</v>
      </c>
      <c r="D2014" t="s">
        <v>6328</v>
      </c>
      <c r="E2014" t="s">
        <v>5061</v>
      </c>
      <c r="F2014">
        <v>2016</v>
      </c>
      <c r="G2014" t="s">
        <v>6329</v>
      </c>
      <c r="H2014" t="s">
        <v>3068</v>
      </c>
      <c r="I2014">
        <v>21</v>
      </c>
      <c r="J2014">
        <v>4</v>
      </c>
      <c r="K2014">
        <v>11</v>
      </c>
      <c r="L2014">
        <v>4</v>
      </c>
      <c r="N2014" s="15" t="str">
        <f t="shared" si="403"/>
        <v>2019</v>
      </c>
      <c r="O2014" s="15" t="str">
        <f t="shared" si="404"/>
        <v>06</v>
      </c>
      <c r="P2014" s="15">
        <f t="shared" si="405"/>
        <v>201906</v>
      </c>
      <c r="Q2014" s="15">
        <f t="shared" si="415"/>
        <v>202010</v>
      </c>
      <c r="R2014" s="15">
        <f t="shared" si="406"/>
        <v>25</v>
      </c>
      <c r="S2014" s="15">
        <f t="shared" si="407"/>
        <v>15</v>
      </c>
      <c r="T2014" s="16">
        <f t="shared" si="408"/>
        <v>1.4166666666666667</v>
      </c>
      <c r="U2014" s="16">
        <f t="shared" si="409"/>
        <v>17.647058823529409</v>
      </c>
      <c r="W2014" s="15">
        <f t="shared" si="410"/>
        <v>0</v>
      </c>
      <c r="X2014" s="15">
        <f t="shared" si="411"/>
        <v>0</v>
      </c>
      <c r="Y2014" s="15">
        <f t="shared" si="412"/>
        <v>0</v>
      </c>
      <c r="Z2014" s="15">
        <f t="shared" si="413"/>
        <v>0</v>
      </c>
      <c r="AA2014" s="15">
        <f t="shared" si="414"/>
        <v>0</v>
      </c>
    </row>
    <row r="2015" spans="1:27" x14ac:dyDescent="0.25">
      <c r="A2015" t="s">
        <v>12</v>
      </c>
      <c r="B2015" t="s">
        <v>715</v>
      </c>
      <c r="C2015">
        <v>30113006842004</v>
      </c>
      <c r="D2015" t="s">
        <v>6328</v>
      </c>
      <c r="E2015" t="s">
        <v>5061</v>
      </c>
      <c r="F2015">
        <v>2016</v>
      </c>
      <c r="G2015" t="s">
        <v>6776</v>
      </c>
      <c r="H2015" t="s">
        <v>5765</v>
      </c>
      <c r="I2015">
        <v>14</v>
      </c>
      <c r="J2015">
        <v>1</v>
      </c>
      <c r="K2015">
        <v>3</v>
      </c>
      <c r="L2015">
        <v>0</v>
      </c>
      <c r="N2015" s="15" t="str">
        <f t="shared" si="403"/>
        <v>2019</v>
      </c>
      <c r="O2015" s="15" t="str">
        <f t="shared" si="404"/>
        <v>11</v>
      </c>
      <c r="P2015" s="15">
        <f t="shared" si="405"/>
        <v>201911</v>
      </c>
      <c r="Q2015" s="15">
        <f t="shared" si="415"/>
        <v>202010</v>
      </c>
      <c r="R2015" s="15">
        <f t="shared" si="406"/>
        <v>15</v>
      </c>
      <c r="S2015" s="15">
        <f t="shared" si="407"/>
        <v>3</v>
      </c>
      <c r="T2015" s="16">
        <f t="shared" si="408"/>
        <v>1</v>
      </c>
      <c r="U2015" s="16">
        <f t="shared" si="409"/>
        <v>15</v>
      </c>
      <c r="W2015" s="15">
        <f t="shared" si="410"/>
        <v>0</v>
      </c>
      <c r="X2015" s="15">
        <f t="shared" si="411"/>
        <v>0</v>
      </c>
      <c r="Y2015" s="15">
        <f t="shared" si="412"/>
        <v>0</v>
      </c>
      <c r="Z2015" s="15">
        <f t="shared" si="413"/>
        <v>1</v>
      </c>
      <c r="AA2015" s="15">
        <f t="shared" si="414"/>
        <v>0</v>
      </c>
    </row>
    <row r="2016" spans="1:27" x14ac:dyDescent="0.25">
      <c r="A2016" t="s">
        <v>12</v>
      </c>
      <c r="B2016" t="s">
        <v>715</v>
      </c>
      <c r="C2016">
        <v>30113006841998</v>
      </c>
      <c r="D2016" t="s">
        <v>6328</v>
      </c>
      <c r="E2016" t="s">
        <v>5061</v>
      </c>
      <c r="F2016">
        <v>2016</v>
      </c>
      <c r="G2016" t="s">
        <v>6777</v>
      </c>
      <c r="H2016" t="s">
        <v>6778</v>
      </c>
      <c r="I2016">
        <v>11</v>
      </c>
      <c r="J2016">
        <v>0</v>
      </c>
      <c r="K2016">
        <v>4</v>
      </c>
      <c r="L2016">
        <v>0</v>
      </c>
      <c r="N2016" s="15" t="str">
        <f t="shared" si="403"/>
        <v>2019</v>
      </c>
      <c r="O2016" s="15" t="str">
        <f t="shared" si="404"/>
        <v>11</v>
      </c>
      <c r="P2016" s="15">
        <f t="shared" si="405"/>
        <v>201911</v>
      </c>
      <c r="Q2016" s="15">
        <f t="shared" si="415"/>
        <v>202010</v>
      </c>
      <c r="R2016" s="15">
        <f t="shared" si="406"/>
        <v>11</v>
      </c>
      <c r="S2016" s="15">
        <f t="shared" si="407"/>
        <v>4</v>
      </c>
      <c r="T2016" s="16">
        <f t="shared" si="408"/>
        <v>1</v>
      </c>
      <c r="U2016" s="16">
        <f t="shared" si="409"/>
        <v>11</v>
      </c>
      <c r="W2016" s="15">
        <f t="shared" si="410"/>
        <v>0</v>
      </c>
      <c r="X2016" s="15">
        <f t="shared" si="411"/>
        <v>0</v>
      </c>
      <c r="Y2016" s="15">
        <f t="shared" si="412"/>
        <v>0</v>
      </c>
      <c r="Z2016" s="15">
        <f t="shared" si="413"/>
        <v>1</v>
      </c>
      <c r="AA2016" s="15">
        <f t="shared" si="414"/>
        <v>0</v>
      </c>
    </row>
    <row r="2017" spans="1:27" x14ac:dyDescent="0.25">
      <c r="A2017" t="s">
        <v>12</v>
      </c>
      <c r="B2017" t="s">
        <v>715</v>
      </c>
      <c r="C2017">
        <v>30113006902923</v>
      </c>
      <c r="D2017" t="s">
        <v>6328</v>
      </c>
      <c r="E2017" t="s">
        <v>5061</v>
      </c>
      <c r="F2017">
        <v>2016</v>
      </c>
      <c r="G2017" t="s">
        <v>7832</v>
      </c>
      <c r="H2017" t="s">
        <v>7833</v>
      </c>
      <c r="I2017">
        <v>3</v>
      </c>
      <c r="J2017">
        <v>1</v>
      </c>
      <c r="N2017" s="15" t="str">
        <f t="shared" si="403"/>
        <v>2020</v>
      </c>
      <c r="O2017" s="15" t="str">
        <f t="shared" si="404"/>
        <v>08</v>
      </c>
      <c r="P2017" s="15">
        <f t="shared" si="405"/>
        <v>202008</v>
      </c>
      <c r="Q2017" s="15">
        <f t="shared" si="415"/>
        <v>202010</v>
      </c>
      <c r="R2017" s="15">
        <f t="shared" si="406"/>
        <v>4</v>
      </c>
      <c r="S2017" s="15">
        <f t="shared" si="407"/>
        <v>0</v>
      </c>
      <c r="T2017" s="16">
        <f t="shared" si="408"/>
        <v>0.25</v>
      </c>
      <c r="U2017" s="16">
        <f t="shared" si="409"/>
        <v>4</v>
      </c>
      <c r="W2017" s="15">
        <f t="shared" si="410"/>
        <v>0</v>
      </c>
      <c r="X2017" s="15">
        <f t="shared" si="411"/>
        <v>0</v>
      </c>
      <c r="Y2017" s="15">
        <f t="shared" si="412"/>
        <v>1</v>
      </c>
      <c r="Z2017" s="15">
        <f t="shared" si="413"/>
        <v>1</v>
      </c>
      <c r="AA2017" s="15">
        <f t="shared" si="414"/>
        <v>0</v>
      </c>
    </row>
    <row r="2018" spans="1:27" x14ac:dyDescent="0.25">
      <c r="A2018" t="s">
        <v>12</v>
      </c>
      <c r="B2018" t="s">
        <v>715</v>
      </c>
      <c r="C2018">
        <v>30113006736073</v>
      </c>
      <c r="D2018" t="s">
        <v>6020</v>
      </c>
      <c r="E2018" t="s">
        <v>5061</v>
      </c>
      <c r="F2018">
        <v>2017</v>
      </c>
      <c r="G2018" t="s">
        <v>6021</v>
      </c>
      <c r="H2018" t="s">
        <v>6022</v>
      </c>
      <c r="I2018">
        <v>22</v>
      </c>
      <c r="J2018">
        <v>4</v>
      </c>
      <c r="K2018">
        <v>15</v>
      </c>
      <c r="L2018">
        <v>4</v>
      </c>
      <c r="N2018" s="15" t="str">
        <f t="shared" si="403"/>
        <v>2019</v>
      </c>
      <c r="O2018" s="15" t="str">
        <f t="shared" si="404"/>
        <v>03</v>
      </c>
      <c r="P2018" s="15">
        <f t="shared" si="405"/>
        <v>201903</v>
      </c>
      <c r="Q2018" s="15">
        <f t="shared" si="415"/>
        <v>202011</v>
      </c>
      <c r="R2018" s="15">
        <f t="shared" si="406"/>
        <v>26</v>
      </c>
      <c r="S2018" s="15">
        <f t="shared" si="407"/>
        <v>19</v>
      </c>
      <c r="T2018" s="16">
        <f t="shared" si="408"/>
        <v>1.6666666666666667</v>
      </c>
      <c r="U2018" s="16">
        <f t="shared" si="409"/>
        <v>15.6</v>
      </c>
      <c r="W2018" s="15">
        <f t="shared" si="410"/>
        <v>0</v>
      </c>
      <c r="X2018" s="15">
        <f t="shared" si="411"/>
        <v>0</v>
      </c>
      <c r="Y2018" s="15">
        <f t="shared" si="412"/>
        <v>0</v>
      </c>
      <c r="Z2018" s="15">
        <f t="shared" si="413"/>
        <v>0</v>
      </c>
      <c r="AA2018" s="15">
        <f t="shared" si="414"/>
        <v>0</v>
      </c>
    </row>
    <row r="2019" spans="1:27" x14ac:dyDescent="0.25">
      <c r="A2019" t="s">
        <v>12</v>
      </c>
      <c r="B2019" t="s">
        <v>715</v>
      </c>
      <c r="C2019">
        <v>30113006841972</v>
      </c>
      <c r="D2019" t="s">
        <v>6020</v>
      </c>
      <c r="E2019" t="s">
        <v>5061</v>
      </c>
      <c r="F2019">
        <v>2017</v>
      </c>
      <c r="G2019" t="s">
        <v>6779</v>
      </c>
      <c r="H2019" t="s">
        <v>6780</v>
      </c>
      <c r="I2019">
        <v>15</v>
      </c>
      <c r="J2019">
        <v>0</v>
      </c>
      <c r="K2019">
        <v>5</v>
      </c>
      <c r="L2019">
        <v>0</v>
      </c>
      <c r="N2019" s="15" t="str">
        <f t="shared" si="403"/>
        <v>2019</v>
      </c>
      <c r="O2019" s="15" t="str">
        <f t="shared" si="404"/>
        <v>11</v>
      </c>
      <c r="P2019" s="15">
        <f t="shared" si="405"/>
        <v>201911</v>
      </c>
      <c r="Q2019" s="15">
        <f t="shared" si="415"/>
        <v>202010</v>
      </c>
      <c r="R2019" s="15">
        <f t="shared" si="406"/>
        <v>15</v>
      </c>
      <c r="S2019" s="15">
        <f t="shared" si="407"/>
        <v>5</v>
      </c>
      <c r="T2019" s="16">
        <f t="shared" si="408"/>
        <v>1</v>
      </c>
      <c r="U2019" s="16">
        <f t="shared" si="409"/>
        <v>15</v>
      </c>
      <c r="W2019" s="15">
        <f t="shared" si="410"/>
        <v>0</v>
      </c>
      <c r="X2019" s="15">
        <f t="shared" si="411"/>
        <v>0</v>
      </c>
      <c r="Y2019" s="15">
        <f t="shared" si="412"/>
        <v>0</v>
      </c>
      <c r="Z2019" s="15">
        <f t="shared" si="413"/>
        <v>1</v>
      </c>
      <c r="AA2019" s="15">
        <f t="shared" si="414"/>
        <v>0</v>
      </c>
    </row>
    <row r="2020" spans="1:27" x14ac:dyDescent="0.25">
      <c r="A2020" t="s">
        <v>12</v>
      </c>
      <c r="B2020" t="s">
        <v>715</v>
      </c>
      <c r="C2020">
        <v>30113006841980</v>
      </c>
      <c r="D2020" t="s">
        <v>6020</v>
      </c>
      <c r="E2020" t="s">
        <v>5061</v>
      </c>
      <c r="F2020">
        <v>2017</v>
      </c>
      <c r="G2020" t="s">
        <v>6781</v>
      </c>
      <c r="H2020" t="s">
        <v>6782</v>
      </c>
      <c r="I2020">
        <v>12</v>
      </c>
      <c r="J2020">
        <v>1</v>
      </c>
      <c r="K2020">
        <v>2</v>
      </c>
      <c r="L2020">
        <v>0</v>
      </c>
      <c r="N2020" s="15" t="str">
        <f t="shared" si="403"/>
        <v>2019</v>
      </c>
      <c r="O2020" s="15" t="str">
        <f t="shared" si="404"/>
        <v>11</v>
      </c>
      <c r="P2020" s="15">
        <f t="shared" si="405"/>
        <v>201911</v>
      </c>
      <c r="Q2020" s="15">
        <f t="shared" si="415"/>
        <v>202010</v>
      </c>
      <c r="R2020" s="15">
        <f t="shared" si="406"/>
        <v>13</v>
      </c>
      <c r="S2020" s="15">
        <f t="shared" si="407"/>
        <v>2</v>
      </c>
      <c r="T2020" s="16">
        <f t="shared" si="408"/>
        <v>1</v>
      </c>
      <c r="U2020" s="16">
        <f t="shared" si="409"/>
        <v>13</v>
      </c>
      <c r="W2020" s="15">
        <f t="shared" si="410"/>
        <v>0</v>
      </c>
      <c r="X2020" s="15">
        <f t="shared" si="411"/>
        <v>0</v>
      </c>
      <c r="Y2020" s="15">
        <f t="shared" si="412"/>
        <v>0</v>
      </c>
      <c r="Z2020" s="15">
        <f t="shared" si="413"/>
        <v>1</v>
      </c>
      <c r="AA2020" s="15">
        <f t="shared" si="414"/>
        <v>0</v>
      </c>
    </row>
    <row r="2021" spans="1:27" x14ac:dyDescent="0.25">
      <c r="A2021" t="s">
        <v>12</v>
      </c>
      <c r="B2021" t="s">
        <v>715</v>
      </c>
      <c r="C2021">
        <v>30113006902931</v>
      </c>
      <c r="D2021" t="s">
        <v>6020</v>
      </c>
      <c r="E2021" t="s">
        <v>5061</v>
      </c>
      <c r="F2021">
        <v>2017</v>
      </c>
      <c r="G2021" t="s">
        <v>7834</v>
      </c>
      <c r="H2021" t="s">
        <v>3068</v>
      </c>
      <c r="I2021">
        <v>3</v>
      </c>
      <c r="J2021">
        <v>0</v>
      </c>
      <c r="N2021" s="15" t="str">
        <f t="shared" si="403"/>
        <v>2020</v>
      </c>
      <c r="O2021" s="15" t="str">
        <f t="shared" si="404"/>
        <v>08</v>
      </c>
      <c r="P2021" s="15">
        <f t="shared" si="405"/>
        <v>202008</v>
      </c>
      <c r="Q2021" s="15">
        <f t="shared" si="415"/>
        <v>202010</v>
      </c>
      <c r="R2021" s="15">
        <f t="shared" si="406"/>
        <v>3</v>
      </c>
      <c r="S2021" s="15">
        <f t="shared" si="407"/>
        <v>0</v>
      </c>
      <c r="T2021" s="16">
        <f t="shared" si="408"/>
        <v>0.25</v>
      </c>
      <c r="U2021" s="16">
        <f t="shared" si="409"/>
        <v>3</v>
      </c>
      <c r="W2021" s="15">
        <f t="shared" si="410"/>
        <v>0</v>
      </c>
      <c r="X2021" s="15">
        <f t="shared" si="411"/>
        <v>0</v>
      </c>
      <c r="Y2021" s="15">
        <f t="shared" si="412"/>
        <v>1</v>
      </c>
      <c r="Z2021" s="15">
        <f t="shared" si="413"/>
        <v>1</v>
      </c>
      <c r="AA2021" s="15">
        <f t="shared" si="414"/>
        <v>0</v>
      </c>
    </row>
    <row r="2022" spans="1:27" x14ac:dyDescent="0.25">
      <c r="A2022" t="s">
        <v>12</v>
      </c>
      <c r="B2022" t="s">
        <v>715</v>
      </c>
      <c r="C2022">
        <v>30113006842129</v>
      </c>
      <c r="D2022" t="s">
        <v>6783</v>
      </c>
      <c r="E2022" t="s">
        <v>5061</v>
      </c>
      <c r="F2022">
        <v>2017</v>
      </c>
      <c r="G2022" t="s">
        <v>6784</v>
      </c>
      <c r="H2022" t="s">
        <v>3068</v>
      </c>
      <c r="I2022">
        <v>11</v>
      </c>
      <c r="J2022">
        <v>0</v>
      </c>
      <c r="K2022">
        <v>4</v>
      </c>
      <c r="L2022">
        <v>0</v>
      </c>
      <c r="N2022" s="15" t="str">
        <f t="shared" si="403"/>
        <v>2019</v>
      </c>
      <c r="O2022" s="15" t="str">
        <f t="shared" si="404"/>
        <v>11</v>
      </c>
      <c r="P2022" s="15">
        <f t="shared" si="405"/>
        <v>201911</v>
      </c>
      <c r="Q2022" s="15">
        <f t="shared" si="415"/>
        <v>202010</v>
      </c>
      <c r="R2022" s="15">
        <f t="shared" si="406"/>
        <v>11</v>
      </c>
      <c r="S2022" s="15">
        <f t="shared" si="407"/>
        <v>4</v>
      </c>
      <c r="T2022" s="16">
        <f t="shared" si="408"/>
        <v>1</v>
      </c>
      <c r="U2022" s="16">
        <f t="shared" si="409"/>
        <v>11</v>
      </c>
      <c r="W2022" s="15">
        <f t="shared" si="410"/>
        <v>0</v>
      </c>
      <c r="X2022" s="15">
        <f t="shared" si="411"/>
        <v>0</v>
      </c>
      <c r="Y2022" s="15">
        <f t="shared" si="412"/>
        <v>0</v>
      </c>
      <c r="Z2022" s="15">
        <f t="shared" si="413"/>
        <v>1</v>
      </c>
      <c r="AA2022" s="15">
        <f t="shared" si="414"/>
        <v>0</v>
      </c>
    </row>
    <row r="2023" spans="1:27" x14ac:dyDescent="0.25">
      <c r="A2023" t="s">
        <v>12</v>
      </c>
      <c r="B2023" t="s">
        <v>715</v>
      </c>
      <c r="C2023">
        <v>30113006842111</v>
      </c>
      <c r="D2023" t="s">
        <v>6783</v>
      </c>
      <c r="E2023" t="s">
        <v>5061</v>
      </c>
      <c r="F2023">
        <v>2017</v>
      </c>
      <c r="G2023" t="s">
        <v>6785</v>
      </c>
      <c r="H2023" t="s">
        <v>5765</v>
      </c>
      <c r="I2023">
        <v>14</v>
      </c>
      <c r="J2023">
        <v>2</v>
      </c>
      <c r="K2023">
        <v>4</v>
      </c>
      <c r="L2023">
        <v>1</v>
      </c>
      <c r="N2023" s="15" t="str">
        <f t="shared" si="403"/>
        <v>2019</v>
      </c>
      <c r="O2023" s="15" t="str">
        <f t="shared" si="404"/>
        <v>11</v>
      </c>
      <c r="P2023" s="15">
        <f t="shared" si="405"/>
        <v>201911</v>
      </c>
      <c r="Q2023" s="15">
        <f t="shared" si="415"/>
        <v>202010</v>
      </c>
      <c r="R2023" s="15">
        <f t="shared" si="406"/>
        <v>16</v>
      </c>
      <c r="S2023" s="15">
        <f t="shared" si="407"/>
        <v>5</v>
      </c>
      <c r="T2023" s="16">
        <f t="shared" si="408"/>
        <v>1</v>
      </c>
      <c r="U2023" s="16">
        <f t="shared" si="409"/>
        <v>16</v>
      </c>
      <c r="W2023" s="15">
        <f t="shared" si="410"/>
        <v>0</v>
      </c>
      <c r="X2023" s="15">
        <f t="shared" si="411"/>
        <v>0</v>
      </c>
      <c r="Y2023" s="15">
        <f t="shared" si="412"/>
        <v>0</v>
      </c>
      <c r="Z2023" s="15">
        <f t="shared" si="413"/>
        <v>1</v>
      </c>
      <c r="AA2023" s="15">
        <f t="shared" si="414"/>
        <v>0</v>
      </c>
    </row>
    <row r="2024" spans="1:27" x14ac:dyDescent="0.25">
      <c r="A2024" t="s">
        <v>12</v>
      </c>
      <c r="B2024" t="s">
        <v>715</v>
      </c>
      <c r="C2024">
        <v>30113006902972</v>
      </c>
      <c r="D2024" t="s">
        <v>6783</v>
      </c>
      <c r="E2024" t="s">
        <v>5061</v>
      </c>
      <c r="F2024">
        <v>2017</v>
      </c>
      <c r="G2024" t="s">
        <v>7830</v>
      </c>
      <c r="H2024" t="s">
        <v>7831</v>
      </c>
      <c r="I2024">
        <v>3</v>
      </c>
      <c r="J2024">
        <v>0</v>
      </c>
      <c r="N2024" s="15" t="str">
        <f t="shared" si="403"/>
        <v>2020</v>
      </c>
      <c r="O2024" s="15" t="str">
        <f t="shared" si="404"/>
        <v>08</v>
      </c>
      <c r="P2024" s="15">
        <f t="shared" si="405"/>
        <v>202008</v>
      </c>
      <c r="Q2024" s="15">
        <f t="shared" si="415"/>
        <v>202010</v>
      </c>
      <c r="R2024" s="15">
        <f t="shared" si="406"/>
        <v>3</v>
      </c>
      <c r="S2024" s="15">
        <f t="shared" si="407"/>
        <v>0</v>
      </c>
      <c r="T2024" s="16">
        <f t="shared" si="408"/>
        <v>0.25</v>
      </c>
      <c r="U2024" s="16">
        <f t="shared" si="409"/>
        <v>3</v>
      </c>
      <c r="W2024" s="15">
        <f t="shared" si="410"/>
        <v>0</v>
      </c>
      <c r="X2024" s="15">
        <f t="shared" si="411"/>
        <v>0</v>
      </c>
      <c r="Y2024" s="15">
        <f t="shared" si="412"/>
        <v>1</v>
      </c>
      <c r="Z2024" s="15">
        <f t="shared" si="413"/>
        <v>1</v>
      </c>
      <c r="AA2024" s="15">
        <f t="shared" si="414"/>
        <v>0</v>
      </c>
    </row>
    <row r="2025" spans="1:27" x14ac:dyDescent="0.25">
      <c r="A2025" t="s">
        <v>12</v>
      </c>
      <c r="B2025" t="s">
        <v>715</v>
      </c>
      <c r="C2025">
        <v>30113006554047</v>
      </c>
      <c r="D2025" t="s">
        <v>5060</v>
      </c>
      <c r="E2025" t="s">
        <v>5061</v>
      </c>
      <c r="F2025">
        <v>2018</v>
      </c>
      <c r="G2025" t="s">
        <v>5062</v>
      </c>
      <c r="H2025" t="s">
        <v>5063</v>
      </c>
      <c r="I2025">
        <v>47</v>
      </c>
      <c r="J2025">
        <v>1</v>
      </c>
      <c r="K2025">
        <v>22</v>
      </c>
      <c r="L2025">
        <v>0</v>
      </c>
      <c r="N2025" s="15" t="str">
        <f t="shared" si="403"/>
        <v>2018</v>
      </c>
      <c r="O2025" s="15" t="str">
        <f t="shared" si="404"/>
        <v>03</v>
      </c>
      <c r="P2025" s="15">
        <f t="shared" si="405"/>
        <v>201803</v>
      </c>
      <c r="Q2025" s="15">
        <f t="shared" si="415"/>
        <v>202010</v>
      </c>
      <c r="R2025" s="15">
        <f t="shared" si="406"/>
        <v>48</v>
      </c>
      <c r="S2025" s="15">
        <f t="shared" si="407"/>
        <v>22</v>
      </c>
      <c r="T2025" s="16">
        <f t="shared" si="408"/>
        <v>2.6666666666666665</v>
      </c>
      <c r="U2025" s="16">
        <f t="shared" si="409"/>
        <v>18</v>
      </c>
      <c r="W2025" s="15">
        <f t="shared" si="410"/>
        <v>1</v>
      </c>
      <c r="X2025" s="15">
        <f t="shared" si="411"/>
        <v>0</v>
      </c>
      <c r="Y2025" s="15">
        <f t="shared" si="412"/>
        <v>0</v>
      </c>
      <c r="Z2025" s="15">
        <f t="shared" si="413"/>
        <v>0</v>
      </c>
      <c r="AA2025" s="15">
        <f t="shared" si="414"/>
        <v>0</v>
      </c>
    </row>
    <row r="2026" spans="1:27" x14ac:dyDescent="0.25">
      <c r="A2026" t="s">
        <v>12</v>
      </c>
      <c r="B2026" t="s">
        <v>715</v>
      </c>
      <c r="C2026">
        <v>30113006842103</v>
      </c>
      <c r="D2026" t="s">
        <v>5060</v>
      </c>
      <c r="E2026" t="s">
        <v>5061</v>
      </c>
      <c r="F2026">
        <v>2018</v>
      </c>
      <c r="G2026" t="s">
        <v>6786</v>
      </c>
      <c r="H2026" t="s">
        <v>5765</v>
      </c>
      <c r="I2026">
        <v>12</v>
      </c>
      <c r="J2026">
        <v>0</v>
      </c>
      <c r="K2026">
        <v>5</v>
      </c>
      <c r="L2026">
        <v>0</v>
      </c>
      <c r="N2026" s="15" t="str">
        <f t="shared" si="403"/>
        <v>2019</v>
      </c>
      <c r="O2026" s="15" t="str">
        <f t="shared" si="404"/>
        <v>11</v>
      </c>
      <c r="P2026" s="15">
        <f t="shared" si="405"/>
        <v>201911</v>
      </c>
      <c r="Q2026" s="15">
        <f t="shared" si="415"/>
        <v>202010</v>
      </c>
      <c r="R2026" s="15">
        <f t="shared" si="406"/>
        <v>12</v>
      </c>
      <c r="S2026" s="15">
        <f t="shared" si="407"/>
        <v>5</v>
      </c>
      <c r="T2026" s="16">
        <f t="shared" si="408"/>
        <v>1</v>
      </c>
      <c r="U2026" s="16">
        <f t="shared" si="409"/>
        <v>12</v>
      </c>
      <c r="W2026" s="15">
        <f t="shared" si="410"/>
        <v>0</v>
      </c>
      <c r="X2026" s="15">
        <f t="shared" si="411"/>
        <v>0</v>
      </c>
      <c r="Y2026" s="15">
        <f t="shared" si="412"/>
        <v>0</v>
      </c>
      <c r="Z2026" s="15">
        <f t="shared" si="413"/>
        <v>1</v>
      </c>
      <c r="AA2026" s="15">
        <f t="shared" si="414"/>
        <v>0</v>
      </c>
    </row>
    <row r="2027" spans="1:27" x14ac:dyDescent="0.25">
      <c r="A2027" t="s">
        <v>12</v>
      </c>
      <c r="B2027" t="s">
        <v>715</v>
      </c>
      <c r="C2027">
        <v>30113006842095</v>
      </c>
      <c r="D2027" t="s">
        <v>5060</v>
      </c>
      <c r="E2027" t="s">
        <v>5061</v>
      </c>
      <c r="F2027">
        <v>2018</v>
      </c>
      <c r="G2027" t="s">
        <v>6787</v>
      </c>
      <c r="H2027" t="s">
        <v>6788</v>
      </c>
      <c r="I2027">
        <v>12</v>
      </c>
      <c r="J2027">
        <v>2</v>
      </c>
      <c r="K2027">
        <v>3</v>
      </c>
      <c r="L2027">
        <v>1</v>
      </c>
      <c r="N2027" s="15" t="str">
        <f t="shared" si="403"/>
        <v>2019</v>
      </c>
      <c r="O2027" s="15" t="str">
        <f t="shared" si="404"/>
        <v>11</v>
      </c>
      <c r="P2027" s="15">
        <f t="shared" si="405"/>
        <v>201911</v>
      </c>
      <c r="Q2027" s="15">
        <f t="shared" si="415"/>
        <v>202010</v>
      </c>
      <c r="R2027" s="15">
        <f t="shared" si="406"/>
        <v>14</v>
      </c>
      <c r="S2027" s="15">
        <f t="shared" si="407"/>
        <v>4</v>
      </c>
      <c r="T2027" s="16">
        <f t="shared" si="408"/>
        <v>1</v>
      </c>
      <c r="U2027" s="16">
        <f t="shared" si="409"/>
        <v>14</v>
      </c>
      <c r="W2027" s="15">
        <f t="shared" si="410"/>
        <v>0</v>
      </c>
      <c r="X2027" s="15">
        <f t="shared" si="411"/>
        <v>0</v>
      </c>
      <c r="Y2027" s="15">
        <f t="shared" si="412"/>
        <v>0</v>
      </c>
      <c r="Z2027" s="15">
        <f t="shared" si="413"/>
        <v>1</v>
      </c>
      <c r="AA2027" s="15">
        <f t="shared" si="414"/>
        <v>0</v>
      </c>
    </row>
    <row r="2028" spans="1:27" x14ac:dyDescent="0.25">
      <c r="A2028" t="s">
        <v>12</v>
      </c>
      <c r="B2028" t="s">
        <v>715</v>
      </c>
      <c r="C2028">
        <v>30113006880269</v>
      </c>
      <c r="D2028" t="s">
        <v>5060</v>
      </c>
      <c r="E2028" t="s">
        <v>5061</v>
      </c>
      <c r="F2028">
        <v>2018</v>
      </c>
      <c r="G2028" t="s">
        <v>7409</v>
      </c>
      <c r="H2028" t="s">
        <v>7410</v>
      </c>
      <c r="I2028">
        <v>5</v>
      </c>
      <c r="J2028">
        <v>0</v>
      </c>
      <c r="N2028" s="15" t="str">
        <f t="shared" si="403"/>
        <v>2020</v>
      </c>
      <c r="O2028" s="15" t="str">
        <f t="shared" si="404"/>
        <v>05</v>
      </c>
      <c r="P2028" s="15">
        <f t="shared" si="405"/>
        <v>202005</v>
      </c>
      <c r="Q2028" s="15">
        <f t="shared" si="415"/>
        <v>202010</v>
      </c>
      <c r="R2028" s="15">
        <f t="shared" si="406"/>
        <v>5</v>
      </c>
      <c r="S2028" s="15">
        <f t="shared" si="407"/>
        <v>0</v>
      </c>
      <c r="T2028" s="16">
        <f t="shared" si="408"/>
        <v>0.5</v>
      </c>
      <c r="U2028" s="16">
        <f t="shared" si="409"/>
        <v>5</v>
      </c>
      <c r="W2028" s="15">
        <f t="shared" si="410"/>
        <v>0</v>
      </c>
      <c r="X2028" s="15">
        <f t="shared" si="411"/>
        <v>0</v>
      </c>
      <c r="Y2028" s="15">
        <f t="shared" si="412"/>
        <v>1</v>
      </c>
      <c r="Z2028" s="15">
        <f t="shared" si="413"/>
        <v>1</v>
      </c>
      <c r="AA2028" s="15">
        <f t="shared" si="414"/>
        <v>0</v>
      </c>
    </row>
    <row r="2029" spans="1:27" x14ac:dyDescent="0.25">
      <c r="A2029" t="s">
        <v>12</v>
      </c>
      <c r="B2029" t="s">
        <v>715</v>
      </c>
      <c r="C2029">
        <v>30113006902980</v>
      </c>
      <c r="D2029" t="s">
        <v>5060</v>
      </c>
      <c r="E2029" t="s">
        <v>5061</v>
      </c>
      <c r="F2029">
        <v>2018</v>
      </c>
      <c r="G2029" t="s">
        <v>7829</v>
      </c>
      <c r="H2029" t="s">
        <v>3046</v>
      </c>
      <c r="I2029">
        <v>4</v>
      </c>
      <c r="J2029">
        <v>0</v>
      </c>
      <c r="N2029" s="15" t="str">
        <f t="shared" si="403"/>
        <v>2020</v>
      </c>
      <c r="O2029" s="15" t="str">
        <f t="shared" si="404"/>
        <v>08</v>
      </c>
      <c r="P2029" s="15">
        <f t="shared" si="405"/>
        <v>202008</v>
      </c>
      <c r="Q2029" s="15">
        <f t="shared" si="415"/>
        <v>202010</v>
      </c>
      <c r="R2029" s="15">
        <f t="shared" si="406"/>
        <v>4</v>
      </c>
      <c r="S2029" s="15">
        <f t="shared" si="407"/>
        <v>0</v>
      </c>
      <c r="T2029" s="16">
        <f t="shared" si="408"/>
        <v>0.25</v>
      </c>
      <c r="U2029" s="16">
        <f t="shared" si="409"/>
        <v>4</v>
      </c>
      <c r="W2029" s="15">
        <f t="shared" si="410"/>
        <v>0</v>
      </c>
      <c r="X2029" s="15">
        <f t="shared" si="411"/>
        <v>0</v>
      </c>
      <c r="Y2029" s="15">
        <f t="shared" si="412"/>
        <v>1</v>
      </c>
      <c r="Z2029" s="15">
        <f t="shared" si="413"/>
        <v>1</v>
      </c>
      <c r="AA2029" s="15">
        <f t="shared" si="414"/>
        <v>0</v>
      </c>
    </row>
    <row r="2030" spans="1:27" x14ac:dyDescent="0.25">
      <c r="A2030" t="s">
        <v>12</v>
      </c>
      <c r="B2030" t="s">
        <v>715</v>
      </c>
      <c r="C2030">
        <v>30113006796705</v>
      </c>
      <c r="D2030" t="s">
        <v>5538</v>
      </c>
      <c r="E2030" t="s">
        <v>5539</v>
      </c>
      <c r="F2030">
        <v>2018</v>
      </c>
      <c r="G2030" t="s">
        <v>5540</v>
      </c>
      <c r="H2030" t="s">
        <v>3068</v>
      </c>
      <c r="I2030">
        <v>41</v>
      </c>
      <c r="J2030">
        <v>3</v>
      </c>
      <c r="K2030">
        <v>26</v>
      </c>
      <c r="L2030">
        <v>3</v>
      </c>
      <c r="N2030" s="15" t="str">
        <f t="shared" si="403"/>
        <v>2018</v>
      </c>
      <c r="O2030" s="15" t="str">
        <f t="shared" si="404"/>
        <v>11</v>
      </c>
      <c r="P2030" s="15">
        <f t="shared" si="405"/>
        <v>201811</v>
      </c>
      <c r="Q2030" s="15">
        <f t="shared" si="415"/>
        <v>202010</v>
      </c>
      <c r="R2030" s="15">
        <f t="shared" si="406"/>
        <v>44</v>
      </c>
      <c r="S2030" s="15">
        <f t="shared" si="407"/>
        <v>29</v>
      </c>
      <c r="T2030" s="16">
        <f t="shared" si="408"/>
        <v>2</v>
      </c>
      <c r="U2030" s="16">
        <f t="shared" si="409"/>
        <v>22</v>
      </c>
      <c r="W2030" s="15">
        <f t="shared" si="410"/>
        <v>1</v>
      </c>
      <c r="X2030" s="15">
        <f t="shared" si="411"/>
        <v>0</v>
      </c>
      <c r="Y2030" s="15">
        <f t="shared" si="412"/>
        <v>0</v>
      </c>
      <c r="Z2030" s="15">
        <f t="shared" si="413"/>
        <v>0</v>
      </c>
      <c r="AA2030" s="15">
        <f t="shared" si="414"/>
        <v>0</v>
      </c>
    </row>
    <row r="2031" spans="1:27" x14ac:dyDescent="0.25">
      <c r="A2031" t="s">
        <v>12</v>
      </c>
      <c r="B2031" t="s">
        <v>715</v>
      </c>
      <c r="C2031">
        <v>30113006648930</v>
      </c>
      <c r="D2031" t="s">
        <v>5538</v>
      </c>
      <c r="E2031" t="s">
        <v>5539</v>
      </c>
      <c r="F2031">
        <v>2018</v>
      </c>
      <c r="G2031" t="s">
        <v>5541</v>
      </c>
      <c r="H2031" t="s">
        <v>5542</v>
      </c>
      <c r="I2031">
        <v>27</v>
      </c>
      <c r="J2031">
        <v>3</v>
      </c>
      <c r="K2031">
        <v>18</v>
      </c>
      <c r="L2031">
        <v>2</v>
      </c>
      <c r="N2031" s="15" t="str">
        <f t="shared" si="403"/>
        <v>2018</v>
      </c>
      <c r="O2031" s="15" t="str">
        <f t="shared" si="404"/>
        <v>09</v>
      </c>
      <c r="P2031" s="15">
        <f t="shared" si="405"/>
        <v>201809</v>
      </c>
      <c r="Q2031" s="15">
        <f t="shared" si="415"/>
        <v>202009</v>
      </c>
      <c r="R2031" s="15">
        <f t="shared" si="406"/>
        <v>30</v>
      </c>
      <c r="S2031" s="15">
        <f t="shared" si="407"/>
        <v>20</v>
      </c>
      <c r="T2031" s="16">
        <f t="shared" si="408"/>
        <v>2.1666666666666665</v>
      </c>
      <c r="U2031" s="16">
        <f t="shared" si="409"/>
        <v>13.846153846153847</v>
      </c>
      <c r="W2031" s="15">
        <f t="shared" si="410"/>
        <v>1</v>
      </c>
      <c r="X2031" s="15">
        <f t="shared" si="411"/>
        <v>0</v>
      </c>
      <c r="Y2031" s="15">
        <f t="shared" si="412"/>
        <v>0</v>
      </c>
      <c r="Z2031" s="15">
        <f t="shared" si="413"/>
        <v>0</v>
      </c>
      <c r="AA2031" s="15">
        <f t="shared" si="414"/>
        <v>0</v>
      </c>
    </row>
    <row r="2032" spans="1:27" x14ac:dyDescent="0.25">
      <c r="A2032" t="s">
        <v>12</v>
      </c>
      <c r="B2032" t="s">
        <v>715</v>
      </c>
      <c r="C2032">
        <v>30113006842079</v>
      </c>
      <c r="D2032" t="s">
        <v>5538</v>
      </c>
      <c r="E2032" t="s">
        <v>5539</v>
      </c>
      <c r="F2032">
        <v>2018</v>
      </c>
      <c r="G2032" t="s">
        <v>6789</v>
      </c>
      <c r="H2032" t="s">
        <v>5765</v>
      </c>
      <c r="I2032">
        <v>13</v>
      </c>
      <c r="J2032">
        <v>2</v>
      </c>
      <c r="K2032">
        <v>4</v>
      </c>
      <c r="L2032">
        <v>1</v>
      </c>
      <c r="N2032" s="15" t="str">
        <f t="shared" si="403"/>
        <v>2019</v>
      </c>
      <c r="O2032" s="15" t="str">
        <f t="shared" si="404"/>
        <v>11</v>
      </c>
      <c r="P2032" s="15">
        <f t="shared" si="405"/>
        <v>201911</v>
      </c>
      <c r="Q2032" s="15">
        <f t="shared" si="415"/>
        <v>202010</v>
      </c>
      <c r="R2032" s="15">
        <f t="shared" si="406"/>
        <v>15</v>
      </c>
      <c r="S2032" s="15">
        <f t="shared" si="407"/>
        <v>5</v>
      </c>
      <c r="T2032" s="16">
        <f t="shared" si="408"/>
        <v>1</v>
      </c>
      <c r="U2032" s="16">
        <f t="shared" si="409"/>
        <v>15</v>
      </c>
      <c r="W2032" s="15">
        <f t="shared" si="410"/>
        <v>0</v>
      </c>
      <c r="X2032" s="15">
        <f t="shared" si="411"/>
        <v>0</v>
      </c>
      <c r="Y2032" s="15">
        <f t="shared" si="412"/>
        <v>0</v>
      </c>
      <c r="Z2032" s="15">
        <f t="shared" si="413"/>
        <v>1</v>
      </c>
      <c r="AA2032" s="15">
        <f t="shared" si="414"/>
        <v>0</v>
      </c>
    </row>
    <row r="2033" spans="1:27" x14ac:dyDescent="0.25">
      <c r="A2033" t="s">
        <v>12</v>
      </c>
      <c r="B2033" t="s">
        <v>715</v>
      </c>
      <c r="C2033">
        <v>30113006842087</v>
      </c>
      <c r="D2033" t="s">
        <v>5538</v>
      </c>
      <c r="E2033" t="s">
        <v>5539</v>
      </c>
      <c r="F2033">
        <v>2018</v>
      </c>
      <c r="G2033" t="s">
        <v>6790</v>
      </c>
      <c r="H2033" t="s">
        <v>6791</v>
      </c>
      <c r="I2033">
        <v>15</v>
      </c>
      <c r="J2033">
        <v>0</v>
      </c>
      <c r="K2033">
        <v>5</v>
      </c>
      <c r="L2033">
        <v>0</v>
      </c>
      <c r="N2033" s="15" t="str">
        <f t="shared" si="403"/>
        <v>2019</v>
      </c>
      <c r="O2033" s="15" t="str">
        <f t="shared" si="404"/>
        <v>11</v>
      </c>
      <c r="P2033" s="15">
        <f t="shared" si="405"/>
        <v>201911</v>
      </c>
      <c r="Q2033" s="15">
        <f t="shared" si="415"/>
        <v>202010</v>
      </c>
      <c r="R2033" s="15">
        <f t="shared" si="406"/>
        <v>15</v>
      </c>
      <c r="S2033" s="15">
        <f t="shared" si="407"/>
        <v>5</v>
      </c>
      <c r="T2033" s="16">
        <f t="shared" si="408"/>
        <v>1</v>
      </c>
      <c r="U2033" s="16">
        <f t="shared" si="409"/>
        <v>15</v>
      </c>
      <c r="W2033" s="15">
        <f t="shared" si="410"/>
        <v>0</v>
      </c>
      <c r="X2033" s="15">
        <f t="shared" si="411"/>
        <v>0</v>
      </c>
      <c r="Y2033" s="15">
        <f t="shared" si="412"/>
        <v>0</v>
      </c>
      <c r="Z2033" s="15">
        <f t="shared" si="413"/>
        <v>1</v>
      </c>
      <c r="AA2033" s="15">
        <f t="shared" si="414"/>
        <v>0</v>
      </c>
    </row>
    <row r="2034" spans="1:27" x14ac:dyDescent="0.25">
      <c r="A2034" t="s">
        <v>12</v>
      </c>
      <c r="B2034" t="s">
        <v>715</v>
      </c>
      <c r="C2034">
        <v>30113006902964</v>
      </c>
      <c r="D2034" t="s">
        <v>5538</v>
      </c>
      <c r="E2034" t="s">
        <v>5539</v>
      </c>
      <c r="F2034">
        <v>2018</v>
      </c>
      <c r="G2034" t="s">
        <v>7827</v>
      </c>
      <c r="H2034" t="s">
        <v>7828</v>
      </c>
      <c r="I2034">
        <v>3</v>
      </c>
      <c r="J2034">
        <v>0</v>
      </c>
      <c r="N2034" s="15" t="str">
        <f t="shared" si="403"/>
        <v>2020</v>
      </c>
      <c r="O2034" s="15" t="str">
        <f t="shared" si="404"/>
        <v>08</v>
      </c>
      <c r="P2034" s="15">
        <f t="shared" si="405"/>
        <v>202008</v>
      </c>
      <c r="Q2034" s="15">
        <f t="shared" si="415"/>
        <v>202010</v>
      </c>
      <c r="R2034" s="15">
        <f t="shared" si="406"/>
        <v>3</v>
      </c>
      <c r="S2034" s="15">
        <f t="shared" si="407"/>
        <v>0</v>
      </c>
      <c r="T2034" s="16">
        <f t="shared" si="408"/>
        <v>0.25</v>
      </c>
      <c r="U2034" s="16">
        <f t="shared" si="409"/>
        <v>3</v>
      </c>
      <c r="W2034" s="15">
        <f t="shared" si="410"/>
        <v>0</v>
      </c>
      <c r="X2034" s="15">
        <f t="shared" si="411"/>
        <v>0</v>
      </c>
      <c r="Y2034" s="15">
        <f t="shared" si="412"/>
        <v>1</v>
      </c>
      <c r="Z2034" s="15">
        <f t="shared" si="413"/>
        <v>1</v>
      </c>
      <c r="AA2034" s="15">
        <f t="shared" si="414"/>
        <v>0</v>
      </c>
    </row>
    <row r="2035" spans="1:27" x14ac:dyDescent="0.25">
      <c r="A2035" t="s">
        <v>12</v>
      </c>
      <c r="B2035" t="s">
        <v>715</v>
      </c>
      <c r="C2035">
        <v>30113006726355</v>
      </c>
      <c r="D2035" t="s">
        <v>5763</v>
      </c>
      <c r="E2035" t="s">
        <v>5061</v>
      </c>
      <c r="F2035">
        <v>2019</v>
      </c>
      <c r="G2035" t="s">
        <v>5764</v>
      </c>
      <c r="H2035" t="s">
        <v>5765</v>
      </c>
      <c r="I2035">
        <v>24</v>
      </c>
      <c r="J2035">
        <v>0</v>
      </c>
      <c r="K2035">
        <v>14</v>
      </c>
      <c r="L2035">
        <v>0</v>
      </c>
      <c r="N2035" s="15" t="str">
        <f t="shared" si="403"/>
        <v>2019</v>
      </c>
      <c r="O2035" s="15" t="str">
        <f t="shared" si="404"/>
        <v>02</v>
      </c>
      <c r="P2035" s="15">
        <f t="shared" si="405"/>
        <v>201902</v>
      </c>
      <c r="Q2035" s="15">
        <f t="shared" si="415"/>
        <v>202010</v>
      </c>
      <c r="R2035" s="15">
        <f t="shared" si="406"/>
        <v>24</v>
      </c>
      <c r="S2035" s="15">
        <f t="shared" si="407"/>
        <v>14</v>
      </c>
      <c r="T2035" s="16">
        <f t="shared" si="408"/>
        <v>1.75</v>
      </c>
      <c r="U2035" s="16">
        <f t="shared" si="409"/>
        <v>13.714285714285714</v>
      </c>
      <c r="W2035" s="15">
        <f t="shared" si="410"/>
        <v>0</v>
      </c>
      <c r="X2035" s="15">
        <f t="shared" si="411"/>
        <v>0</v>
      </c>
      <c r="Y2035" s="15">
        <f t="shared" si="412"/>
        <v>0</v>
      </c>
      <c r="Z2035" s="15">
        <f t="shared" si="413"/>
        <v>0</v>
      </c>
      <c r="AA2035" s="15">
        <f t="shared" si="414"/>
        <v>0</v>
      </c>
    </row>
    <row r="2036" spans="1:27" x14ac:dyDescent="0.25">
      <c r="A2036" t="s">
        <v>12</v>
      </c>
      <c r="B2036" t="s">
        <v>715</v>
      </c>
      <c r="C2036">
        <v>30113006842053</v>
      </c>
      <c r="D2036" t="s">
        <v>5763</v>
      </c>
      <c r="E2036" t="s">
        <v>5061</v>
      </c>
      <c r="F2036">
        <v>2019</v>
      </c>
      <c r="G2036" t="s">
        <v>6792</v>
      </c>
      <c r="H2036" t="s">
        <v>6793</v>
      </c>
      <c r="I2036">
        <v>14</v>
      </c>
      <c r="J2036">
        <v>1</v>
      </c>
      <c r="K2036">
        <v>3</v>
      </c>
      <c r="L2036">
        <v>1</v>
      </c>
      <c r="N2036" s="15" t="str">
        <f t="shared" si="403"/>
        <v>2019</v>
      </c>
      <c r="O2036" s="15" t="str">
        <f t="shared" si="404"/>
        <v>11</v>
      </c>
      <c r="P2036" s="15">
        <f t="shared" si="405"/>
        <v>201911</v>
      </c>
      <c r="Q2036" s="15">
        <f t="shared" si="415"/>
        <v>202010</v>
      </c>
      <c r="R2036" s="15">
        <f t="shared" si="406"/>
        <v>15</v>
      </c>
      <c r="S2036" s="15">
        <f t="shared" si="407"/>
        <v>4</v>
      </c>
      <c r="T2036" s="16">
        <f t="shared" si="408"/>
        <v>1</v>
      </c>
      <c r="U2036" s="16">
        <f t="shared" si="409"/>
        <v>15</v>
      </c>
      <c r="W2036" s="15">
        <f t="shared" si="410"/>
        <v>0</v>
      </c>
      <c r="X2036" s="15">
        <f t="shared" si="411"/>
        <v>0</v>
      </c>
      <c r="Y2036" s="15">
        <f t="shared" si="412"/>
        <v>0</v>
      </c>
      <c r="Z2036" s="15">
        <f t="shared" si="413"/>
        <v>1</v>
      </c>
      <c r="AA2036" s="15">
        <f t="shared" si="414"/>
        <v>0</v>
      </c>
    </row>
    <row r="2037" spans="1:27" x14ac:dyDescent="0.25">
      <c r="A2037" t="s">
        <v>12</v>
      </c>
      <c r="B2037" t="s">
        <v>715</v>
      </c>
      <c r="C2037">
        <v>30113006842061</v>
      </c>
      <c r="D2037" t="s">
        <v>5763</v>
      </c>
      <c r="E2037" t="s">
        <v>5061</v>
      </c>
      <c r="F2037">
        <v>2019</v>
      </c>
      <c r="G2037" t="s">
        <v>6794</v>
      </c>
      <c r="H2037" t="s">
        <v>6795</v>
      </c>
      <c r="I2037">
        <v>13</v>
      </c>
      <c r="J2037">
        <v>1</v>
      </c>
      <c r="K2037">
        <v>2</v>
      </c>
      <c r="L2037">
        <v>0</v>
      </c>
      <c r="N2037" s="15" t="str">
        <f t="shared" si="403"/>
        <v>2019</v>
      </c>
      <c r="O2037" s="15" t="str">
        <f t="shared" si="404"/>
        <v>11</v>
      </c>
      <c r="P2037" s="15">
        <f t="shared" si="405"/>
        <v>201911</v>
      </c>
      <c r="Q2037" s="15">
        <f t="shared" si="415"/>
        <v>202010</v>
      </c>
      <c r="R2037" s="15">
        <f t="shared" si="406"/>
        <v>14</v>
      </c>
      <c r="S2037" s="15">
        <f t="shared" si="407"/>
        <v>2</v>
      </c>
      <c r="T2037" s="16">
        <f t="shared" si="408"/>
        <v>1</v>
      </c>
      <c r="U2037" s="16">
        <f t="shared" si="409"/>
        <v>14</v>
      </c>
      <c r="W2037" s="15">
        <f t="shared" si="410"/>
        <v>0</v>
      </c>
      <c r="X2037" s="15">
        <f t="shared" si="411"/>
        <v>0</v>
      </c>
      <c r="Y2037" s="15">
        <f t="shared" si="412"/>
        <v>0</v>
      </c>
      <c r="Z2037" s="15">
        <f t="shared" si="413"/>
        <v>1</v>
      </c>
      <c r="AA2037" s="15">
        <f t="shared" si="414"/>
        <v>0</v>
      </c>
    </row>
    <row r="2038" spans="1:27" x14ac:dyDescent="0.25">
      <c r="A2038" t="s">
        <v>12</v>
      </c>
      <c r="B2038" t="s">
        <v>715</v>
      </c>
      <c r="C2038">
        <v>30113006976349</v>
      </c>
      <c r="D2038" t="s">
        <v>5763</v>
      </c>
      <c r="E2038" t="s">
        <v>5061</v>
      </c>
      <c r="F2038">
        <v>2019</v>
      </c>
      <c r="G2038" t="s">
        <v>7823</v>
      </c>
      <c r="H2038" t="s">
        <v>7824</v>
      </c>
      <c r="I2038">
        <v>4</v>
      </c>
      <c r="J2038">
        <v>0</v>
      </c>
      <c r="N2038" s="15" t="str">
        <f t="shared" si="403"/>
        <v>2020</v>
      </c>
      <c r="O2038" s="15" t="str">
        <f t="shared" si="404"/>
        <v>08</v>
      </c>
      <c r="P2038" s="15">
        <f t="shared" si="405"/>
        <v>202008</v>
      </c>
      <c r="Q2038" s="15">
        <f t="shared" si="415"/>
        <v>202011</v>
      </c>
      <c r="R2038" s="15">
        <f t="shared" si="406"/>
        <v>4</v>
      </c>
      <c r="S2038" s="15">
        <f t="shared" si="407"/>
        <v>0</v>
      </c>
      <c r="T2038" s="16">
        <f t="shared" si="408"/>
        <v>0.25</v>
      </c>
      <c r="U2038" s="16">
        <f t="shared" si="409"/>
        <v>4</v>
      </c>
      <c r="W2038" s="15">
        <f t="shared" si="410"/>
        <v>0</v>
      </c>
      <c r="X2038" s="15">
        <f t="shared" si="411"/>
        <v>0</v>
      </c>
      <c r="Y2038" s="15">
        <f t="shared" si="412"/>
        <v>1</v>
      </c>
      <c r="Z2038" s="15">
        <f t="shared" si="413"/>
        <v>1</v>
      </c>
      <c r="AA2038" s="15">
        <f t="shared" si="414"/>
        <v>0</v>
      </c>
    </row>
    <row r="2039" spans="1:27" x14ac:dyDescent="0.25">
      <c r="A2039" t="s">
        <v>12</v>
      </c>
      <c r="B2039" t="s">
        <v>715</v>
      </c>
      <c r="C2039">
        <v>30113006804202</v>
      </c>
      <c r="D2039" t="s">
        <v>6697</v>
      </c>
      <c r="E2039" t="s">
        <v>6698</v>
      </c>
      <c r="F2039">
        <v>2019</v>
      </c>
      <c r="G2039" t="s">
        <v>6699</v>
      </c>
      <c r="H2039" t="s">
        <v>6700</v>
      </c>
      <c r="I2039">
        <v>18</v>
      </c>
      <c r="J2039">
        <v>0</v>
      </c>
      <c r="K2039">
        <v>7</v>
      </c>
      <c r="L2039">
        <v>0</v>
      </c>
      <c r="N2039" s="15" t="str">
        <f t="shared" si="403"/>
        <v>2019</v>
      </c>
      <c r="O2039" s="15" t="str">
        <f t="shared" si="404"/>
        <v>09</v>
      </c>
      <c r="P2039" s="15">
        <f t="shared" si="405"/>
        <v>201909</v>
      </c>
      <c r="Q2039" s="15">
        <f t="shared" si="415"/>
        <v>202010</v>
      </c>
      <c r="R2039" s="15">
        <f t="shared" si="406"/>
        <v>18</v>
      </c>
      <c r="S2039" s="15">
        <f t="shared" si="407"/>
        <v>7</v>
      </c>
      <c r="T2039" s="16">
        <f t="shared" si="408"/>
        <v>1.1666666666666667</v>
      </c>
      <c r="U2039" s="16">
        <f t="shared" si="409"/>
        <v>15.428571428571427</v>
      </c>
      <c r="W2039" s="15">
        <f t="shared" si="410"/>
        <v>0</v>
      </c>
      <c r="X2039" s="15">
        <f t="shared" si="411"/>
        <v>0</v>
      </c>
      <c r="Y2039" s="15">
        <f t="shared" si="412"/>
        <v>0</v>
      </c>
      <c r="Z2039" s="15">
        <f t="shared" si="413"/>
        <v>0</v>
      </c>
      <c r="AA2039" s="15">
        <f t="shared" si="414"/>
        <v>0</v>
      </c>
    </row>
    <row r="2040" spans="1:27" x14ac:dyDescent="0.25">
      <c r="A2040" t="s">
        <v>12</v>
      </c>
      <c r="B2040" t="s">
        <v>715</v>
      </c>
      <c r="C2040">
        <v>30113006842038</v>
      </c>
      <c r="D2040" t="s">
        <v>6697</v>
      </c>
      <c r="E2040" t="s">
        <v>6698</v>
      </c>
      <c r="F2040">
        <v>2019</v>
      </c>
      <c r="G2040" t="s">
        <v>6799</v>
      </c>
      <c r="H2040" t="s">
        <v>6800</v>
      </c>
      <c r="I2040">
        <v>15</v>
      </c>
      <c r="J2040">
        <v>0</v>
      </c>
      <c r="K2040">
        <v>5</v>
      </c>
      <c r="L2040">
        <v>0</v>
      </c>
      <c r="N2040" s="15" t="str">
        <f t="shared" si="403"/>
        <v>2019</v>
      </c>
      <c r="O2040" s="15" t="str">
        <f t="shared" si="404"/>
        <v>11</v>
      </c>
      <c r="P2040" s="15">
        <f t="shared" si="405"/>
        <v>201911</v>
      </c>
      <c r="Q2040" s="15">
        <f t="shared" si="415"/>
        <v>202010</v>
      </c>
      <c r="R2040" s="15">
        <f t="shared" si="406"/>
        <v>15</v>
      </c>
      <c r="S2040" s="15">
        <f t="shared" si="407"/>
        <v>5</v>
      </c>
      <c r="T2040" s="16">
        <f t="shared" si="408"/>
        <v>1</v>
      </c>
      <c r="U2040" s="16">
        <f t="shared" si="409"/>
        <v>15</v>
      </c>
      <c r="W2040" s="15">
        <f t="shared" si="410"/>
        <v>0</v>
      </c>
      <c r="X2040" s="15">
        <f t="shared" si="411"/>
        <v>0</v>
      </c>
      <c r="Y2040" s="15">
        <f t="shared" si="412"/>
        <v>0</v>
      </c>
      <c r="Z2040" s="15">
        <f t="shared" si="413"/>
        <v>1</v>
      </c>
      <c r="AA2040" s="15">
        <f t="shared" si="414"/>
        <v>0</v>
      </c>
    </row>
    <row r="2041" spans="1:27" x14ac:dyDescent="0.25">
      <c r="A2041" t="s">
        <v>12</v>
      </c>
      <c r="B2041" t="s">
        <v>715</v>
      </c>
      <c r="C2041">
        <v>30113006842046</v>
      </c>
      <c r="D2041" t="s">
        <v>6697</v>
      </c>
      <c r="E2041" t="s">
        <v>6698</v>
      </c>
      <c r="F2041">
        <v>2019</v>
      </c>
      <c r="G2041" t="s">
        <v>6801</v>
      </c>
      <c r="H2041" t="s">
        <v>6780</v>
      </c>
      <c r="I2041">
        <v>12</v>
      </c>
      <c r="J2041">
        <v>1</v>
      </c>
      <c r="K2041">
        <v>4</v>
      </c>
      <c r="L2041">
        <v>0</v>
      </c>
      <c r="N2041" s="15" t="str">
        <f t="shared" si="403"/>
        <v>2019</v>
      </c>
      <c r="O2041" s="15" t="str">
        <f t="shared" si="404"/>
        <v>11</v>
      </c>
      <c r="P2041" s="15">
        <f t="shared" si="405"/>
        <v>201911</v>
      </c>
      <c r="Q2041" s="15">
        <f t="shared" si="415"/>
        <v>202010</v>
      </c>
      <c r="R2041" s="15">
        <f t="shared" si="406"/>
        <v>13</v>
      </c>
      <c r="S2041" s="15">
        <f t="shared" si="407"/>
        <v>4</v>
      </c>
      <c r="T2041" s="16">
        <f t="shared" si="408"/>
        <v>1</v>
      </c>
      <c r="U2041" s="16">
        <f t="shared" si="409"/>
        <v>13</v>
      </c>
      <c r="W2041" s="15">
        <f t="shared" si="410"/>
        <v>0</v>
      </c>
      <c r="X2041" s="15">
        <f t="shared" si="411"/>
        <v>0</v>
      </c>
      <c r="Y2041" s="15">
        <f t="shared" si="412"/>
        <v>0</v>
      </c>
      <c r="Z2041" s="15">
        <f t="shared" si="413"/>
        <v>1</v>
      </c>
      <c r="AA2041" s="15">
        <f t="shared" si="414"/>
        <v>0</v>
      </c>
    </row>
    <row r="2042" spans="1:27" x14ac:dyDescent="0.25">
      <c r="A2042" t="s">
        <v>12</v>
      </c>
      <c r="B2042" t="s">
        <v>715</v>
      </c>
      <c r="C2042">
        <v>30113006902956</v>
      </c>
      <c r="D2042" t="s">
        <v>6697</v>
      </c>
      <c r="E2042" t="s">
        <v>6698</v>
      </c>
      <c r="F2042">
        <v>2019</v>
      </c>
      <c r="G2042" t="s">
        <v>7825</v>
      </c>
      <c r="H2042" t="s">
        <v>7826</v>
      </c>
      <c r="I2042">
        <v>4</v>
      </c>
      <c r="J2042">
        <v>1</v>
      </c>
      <c r="N2042" s="15" t="str">
        <f t="shared" si="403"/>
        <v>2020</v>
      </c>
      <c r="O2042" s="15" t="str">
        <f t="shared" si="404"/>
        <v>08</v>
      </c>
      <c r="P2042" s="15">
        <f t="shared" si="405"/>
        <v>202008</v>
      </c>
      <c r="Q2042" s="15">
        <f t="shared" si="415"/>
        <v>202011</v>
      </c>
      <c r="R2042" s="15">
        <f t="shared" si="406"/>
        <v>5</v>
      </c>
      <c r="S2042" s="15">
        <f t="shared" si="407"/>
        <v>0</v>
      </c>
      <c r="T2042" s="16">
        <f t="shared" si="408"/>
        <v>0.25</v>
      </c>
      <c r="U2042" s="16">
        <f t="shared" si="409"/>
        <v>5</v>
      </c>
      <c r="W2042" s="15">
        <f t="shared" si="410"/>
        <v>0</v>
      </c>
      <c r="X2042" s="15">
        <f t="shared" si="411"/>
        <v>0</v>
      </c>
      <c r="Y2042" s="15">
        <f t="shared" si="412"/>
        <v>1</v>
      </c>
      <c r="Z2042" s="15">
        <f t="shared" si="413"/>
        <v>1</v>
      </c>
      <c r="AA2042" s="15">
        <f t="shared" si="414"/>
        <v>0</v>
      </c>
    </row>
    <row r="2043" spans="1:27" x14ac:dyDescent="0.25">
      <c r="A2043" t="s">
        <v>12</v>
      </c>
      <c r="B2043" t="s">
        <v>715</v>
      </c>
      <c r="C2043">
        <v>30113006864875</v>
      </c>
      <c r="D2043" t="s">
        <v>7129</v>
      </c>
      <c r="E2043" t="s">
        <v>7130</v>
      </c>
      <c r="F2043">
        <v>2019</v>
      </c>
      <c r="G2043" t="s">
        <v>7131</v>
      </c>
      <c r="H2043" t="s">
        <v>7132</v>
      </c>
      <c r="I2043">
        <v>11</v>
      </c>
      <c r="J2043">
        <v>0</v>
      </c>
      <c r="K2043">
        <v>1</v>
      </c>
      <c r="L2043">
        <v>0</v>
      </c>
      <c r="N2043" s="15" t="str">
        <f t="shared" si="403"/>
        <v>2019</v>
      </c>
      <c r="O2043" s="15" t="str">
        <f t="shared" si="404"/>
        <v>12</v>
      </c>
      <c r="P2043" s="15">
        <f t="shared" si="405"/>
        <v>201912</v>
      </c>
      <c r="Q2043" s="15">
        <f t="shared" si="415"/>
        <v>202010</v>
      </c>
      <c r="R2043" s="15">
        <f t="shared" si="406"/>
        <v>11</v>
      </c>
      <c r="S2043" s="15">
        <f t="shared" si="407"/>
        <v>1</v>
      </c>
      <c r="T2043" s="16">
        <f t="shared" si="408"/>
        <v>0.91666666666666663</v>
      </c>
      <c r="U2043" s="16">
        <f t="shared" si="409"/>
        <v>11</v>
      </c>
      <c r="W2043" s="15">
        <f t="shared" si="410"/>
        <v>0</v>
      </c>
      <c r="X2043" s="15">
        <f t="shared" si="411"/>
        <v>0</v>
      </c>
      <c r="Y2043" s="15">
        <f t="shared" si="412"/>
        <v>0</v>
      </c>
      <c r="Z2043" s="15">
        <f t="shared" si="413"/>
        <v>1</v>
      </c>
      <c r="AA2043" s="15">
        <f t="shared" si="414"/>
        <v>0</v>
      </c>
    </row>
    <row r="2044" spans="1:27" x14ac:dyDescent="0.25">
      <c r="A2044" t="s">
        <v>12</v>
      </c>
      <c r="B2044" t="s">
        <v>715</v>
      </c>
      <c r="C2044">
        <v>30113006960772</v>
      </c>
      <c r="D2044" t="s">
        <v>7921</v>
      </c>
      <c r="E2044" t="s">
        <v>5539</v>
      </c>
      <c r="F2044">
        <v>2020</v>
      </c>
      <c r="G2044" t="s">
        <v>7922</v>
      </c>
      <c r="H2044" t="s">
        <v>7923</v>
      </c>
      <c r="I2044">
        <v>3</v>
      </c>
      <c r="J2044">
        <v>0</v>
      </c>
      <c r="N2044" s="15" t="str">
        <f t="shared" si="403"/>
        <v>2020</v>
      </c>
      <c r="O2044" s="15" t="str">
        <f t="shared" si="404"/>
        <v>09</v>
      </c>
      <c r="P2044" s="15">
        <f t="shared" si="405"/>
        <v>202009</v>
      </c>
      <c r="Q2044" s="15">
        <f t="shared" si="415"/>
        <v>202010</v>
      </c>
      <c r="R2044" s="15">
        <f t="shared" si="406"/>
        <v>3</v>
      </c>
      <c r="S2044" s="15">
        <f t="shared" si="407"/>
        <v>0</v>
      </c>
      <c r="T2044" s="16">
        <f t="shared" si="408"/>
        <v>0.16666666666666666</v>
      </c>
      <c r="U2044" s="16">
        <f t="shared" si="409"/>
        <v>3</v>
      </c>
      <c r="W2044" s="15">
        <f t="shared" si="410"/>
        <v>0</v>
      </c>
      <c r="X2044" s="15">
        <f t="shared" si="411"/>
        <v>0</v>
      </c>
      <c r="Y2044" s="15">
        <f t="shared" si="412"/>
        <v>1</v>
      </c>
      <c r="Z2044" s="15">
        <f t="shared" si="413"/>
        <v>1</v>
      </c>
      <c r="AA2044" s="15">
        <f t="shared" si="414"/>
        <v>0</v>
      </c>
    </row>
    <row r="2045" spans="1:27" x14ac:dyDescent="0.25">
      <c r="A2045" t="s">
        <v>12</v>
      </c>
      <c r="B2045" t="s">
        <v>715</v>
      </c>
      <c r="C2045">
        <v>30113006402205</v>
      </c>
      <c r="D2045" t="s">
        <v>716</v>
      </c>
      <c r="E2045" t="s">
        <v>717</v>
      </c>
      <c r="F2045">
        <v>2011</v>
      </c>
      <c r="G2045" t="s">
        <v>718</v>
      </c>
      <c r="H2045" t="s">
        <v>719</v>
      </c>
      <c r="I2045">
        <v>112</v>
      </c>
      <c r="J2045">
        <v>17</v>
      </c>
      <c r="K2045">
        <v>17</v>
      </c>
      <c r="L2045">
        <v>2</v>
      </c>
      <c r="N2045" s="15" t="str">
        <f t="shared" si="403"/>
        <v>2011</v>
      </c>
      <c r="O2045" s="15" t="str">
        <f t="shared" si="404"/>
        <v>12</v>
      </c>
      <c r="P2045" s="15">
        <f t="shared" si="405"/>
        <v>201112</v>
      </c>
      <c r="Q2045" s="15">
        <f t="shared" si="415"/>
        <v>202010</v>
      </c>
      <c r="R2045" s="15">
        <f t="shared" si="406"/>
        <v>129</v>
      </c>
      <c r="S2045" s="15">
        <f t="shared" si="407"/>
        <v>19</v>
      </c>
      <c r="T2045" s="16">
        <f t="shared" si="408"/>
        <v>8.9166666666666661</v>
      </c>
      <c r="U2045" s="16">
        <f t="shared" si="409"/>
        <v>14.467289719626169</v>
      </c>
      <c r="W2045" s="15">
        <f t="shared" si="410"/>
        <v>1</v>
      </c>
      <c r="X2045" s="15">
        <f t="shared" si="411"/>
        <v>0</v>
      </c>
      <c r="Y2045" s="15">
        <f t="shared" si="412"/>
        <v>0</v>
      </c>
      <c r="Z2045" s="15">
        <f t="shared" si="413"/>
        <v>0</v>
      </c>
      <c r="AA2045" s="15">
        <f t="shared" si="414"/>
        <v>0</v>
      </c>
    </row>
    <row r="2046" spans="1:27" x14ac:dyDescent="0.25">
      <c r="A2046" t="s">
        <v>12</v>
      </c>
      <c r="B2046" t="s">
        <v>715</v>
      </c>
      <c r="C2046">
        <v>30113006808773</v>
      </c>
      <c r="D2046" t="s">
        <v>6749</v>
      </c>
      <c r="E2046" t="s">
        <v>6750</v>
      </c>
      <c r="F2046">
        <v>2019</v>
      </c>
      <c r="G2046" t="s">
        <v>6751</v>
      </c>
      <c r="H2046" t="s">
        <v>6711</v>
      </c>
      <c r="I2046">
        <v>6</v>
      </c>
      <c r="J2046">
        <v>0</v>
      </c>
      <c r="K2046">
        <v>5</v>
      </c>
      <c r="L2046">
        <v>0</v>
      </c>
      <c r="N2046" s="15" t="str">
        <f t="shared" si="403"/>
        <v>2019</v>
      </c>
      <c r="O2046" s="15" t="str">
        <f t="shared" si="404"/>
        <v>09</v>
      </c>
      <c r="P2046" s="15">
        <f t="shared" si="405"/>
        <v>201909</v>
      </c>
      <c r="Q2046" s="15">
        <f t="shared" si="415"/>
        <v>202009</v>
      </c>
      <c r="R2046" s="15">
        <f t="shared" si="406"/>
        <v>6</v>
      </c>
      <c r="S2046" s="15">
        <f t="shared" si="407"/>
        <v>5</v>
      </c>
      <c r="T2046" s="16">
        <f t="shared" si="408"/>
        <v>1.1666666666666667</v>
      </c>
      <c r="U2046" s="16">
        <f t="shared" si="409"/>
        <v>5.1428571428571423</v>
      </c>
      <c r="W2046" s="15">
        <f t="shared" si="410"/>
        <v>0</v>
      </c>
      <c r="X2046" s="15">
        <f t="shared" si="411"/>
        <v>0</v>
      </c>
      <c r="Y2046" s="15">
        <f t="shared" si="412"/>
        <v>1</v>
      </c>
      <c r="Z2046" s="15">
        <f t="shared" si="413"/>
        <v>1</v>
      </c>
      <c r="AA2046" s="15">
        <f t="shared" si="414"/>
        <v>0</v>
      </c>
    </row>
    <row r="2047" spans="1:27" x14ac:dyDescent="0.25">
      <c r="A2047" t="s">
        <v>12</v>
      </c>
      <c r="B2047" t="s">
        <v>715</v>
      </c>
      <c r="C2047">
        <v>30113006879006</v>
      </c>
      <c r="D2047" t="s">
        <v>7458</v>
      </c>
      <c r="E2047" t="s">
        <v>6750</v>
      </c>
      <c r="F2047">
        <v>2020</v>
      </c>
      <c r="G2047" t="s">
        <v>7459</v>
      </c>
      <c r="H2047" t="s">
        <v>7460</v>
      </c>
      <c r="I2047">
        <v>4</v>
      </c>
      <c r="J2047">
        <v>0</v>
      </c>
      <c r="N2047" s="15" t="str">
        <f t="shared" si="403"/>
        <v>2020</v>
      </c>
      <c r="O2047" s="15" t="str">
        <f t="shared" si="404"/>
        <v>04</v>
      </c>
      <c r="P2047" s="15">
        <f t="shared" si="405"/>
        <v>202004</v>
      </c>
      <c r="Q2047" s="15">
        <f t="shared" si="415"/>
        <v>202010</v>
      </c>
      <c r="R2047" s="15">
        <f t="shared" si="406"/>
        <v>4</v>
      </c>
      <c r="S2047" s="15">
        <f t="shared" si="407"/>
        <v>0</v>
      </c>
      <c r="T2047" s="16">
        <f t="shared" si="408"/>
        <v>0.58333333333333337</v>
      </c>
      <c r="U2047" s="16">
        <f t="shared" si="409"/>
        <v>4</v>
      </c>
      <c r="W2047" s="15">
        <f t="shared" si="410"/>
        <v>0</v>
      </c>
      <c r="X2047" s="15">
        <f t="shared" si="411"/>
        <v>0</v>
      </c>
      <c r="Y2047" s="15">
        <f t="shared" si="412"/>
        <v>1</v>
      </c>
      <c r="Z2047" s="15">
        <f t="shared" si="413"/>
        <v>1</v>
      </c>
      <c r="AA2047" s="15">
        <f t="shared" si="414"/>
        <v>0</v>
      </c>
    </row>
    <row r="2048" spans="1:27" x14ac:dyDescent="0.25">
      <c r="A2048" t="s">
        <v>12</v>
      </c>
      <c r="B2048" t="s">
        <v>3484</v>
      </c>
      <c r="C2048">
        <v>30113006311232</v>
      </c>
      <c r="D2048" t="s">
        <v>3485</v>
      </c>
      <c r="E2048" t="s">
        <v>3486</v>
      </c>
      <c r="F2048">
        <v>2016</v>
      </c>
      <c r="G2048" t="s">
        <v>3487</v>
      </c>
      <c r="H2048" t="s">
        <v>3488</v>
      </c>
      <c r="I2048">
        <v>26</v>
      </c>
      <c r="J2048">
        <v>6</v>
      </c>
      <c r="K2048">
        <v>13</v>
      </c>
      <c r="L2048">
        <v>2</v>
      </c>
      <c r="N2048" s="15" t="str">
        <f t="shared" si="403"/>
        <v>2016</v>
      </c>
      <c r="O2048" s="15" t="str">
        <f t="shared" si="404"/>
        <v>05</v>
      </c>
      <c r="P2048" s="15">
        <f t="shared" si="405"/>
        <v>201605</v>
      </c>
      <c r="Q2048" s="15">
        <f t="shared" si="415"/>
        <v>202010</v>
      </c>
      <c r="R2048" s="15">
        <f t="shared" si="406"/>
        <v>32</v>
      </c>
      <c r="S2048" s="15">
        <f t="shared" si="407"/>
        <v>15</v>
      </c>
      <c r="T2048" s="16">
        <f t="shared" si="408"/>
        <v>4.5</v>
      </c>
      <c r="U2048" s="16">
        <f t="shared" si="409"/>
        <v>7.1111111111111107</v>
      </c>
      <c r="W2048" s="15">
        <f t="shared" si="410"/>
        <v>1</v>
      </c>
      <c r="X2048" s="15">
        <f t="shared" si="411"/>
        <v>0</v>
      </c>
      <c r="Y2048" s="15">
        <f t="shared" si="412"/>
        <v>0</v>
      </c>
      <c r="Z2048" s="15">
        <f t="shared" si="413"/>
        <v>0</v>
      </c>
      <c r="AA2048" s="15">
        <f t="shared" si="414"/>
        <v>0</v>
      </c>
    </row>
    <row r="2049" spans="1:27" x14ac:dyDescent="0.25">
      <c r="A2049" t="s">
        <v>12</v>
      </c>
      <c r="B2049" t="s">
        <v>3484</v>
      </c>
      <c r="C2049">
        <v>30113006583855</v>
      </c>
      <c r="D2049" t="s">
        <v>4833</v>
      </c>
      <c r="E2049" t="s">
        <v>4834</v>
      </c>
      <c r="F2049">
        <v>2017</v>
      </c>
      <c r="G2049" t="s">
        <v>4835</v>
      </c>
      <c r="H2049" t="s">
        <v>4836</v>
      </c>
      <c r="I2049">
        <v>21</v>
      </c>
      <c r="J2049">
        <v>4</v>
      </c>
      <c r="K2049">
        <v>9</v>
      </c>
      <c r="L2049">
        <v>1</v>
      </c>
      <c r="N2049" s="15" t="str">
        <f t="shared" si="403"/>
        <v>2017</v>
      </c>
      <c r="O2049" s="15" t="str">
        <f t="shared" si="404"/>
        <v>12</v>
      </c>
      <c r="P2049" s="15">
        <f t="shared" si="405"/>
        <v>201712</v>
      </c>
      <c r="Q2049" s="15">
        <f t="shared" si="415"/>
        <v>202010</v>
      </c>
      <c r="R2049" s="15">
        <f t="shared" si="406"/>
        <v>25</v>
      </c>
      <c r="S2049" s="15">
        <f t="shared" si="407"/>
        <v>10</v>
      </c>
      <c r="T2049" s="16">
        <f t="shared" si="408"/>
        <v>2.9166666666666665</v>
      </c>
      <c r="U2049" s="16">
        <f t="shared" si="409"/>
        <v>8.5714285714285712</v>
      </c>
      <c r="W2049" s="15">
        <f t="shared" si="410"/>
        <v>1</v>
      </c>
      <c r="X2049" s="15">
        <f t="shared" si="411"/>
        <v>0</v>
      </c>
      <c r="Y2049" s="15">
        <f t="shared" si="412"/>
        <v>0</v>
      </c>
      <c r="Z2049" s="15">
        <f t="shared" si="413"/>
        <v>0</v>
      </c>
      <c r="AA2049" s="15">
        <f t="shared" si="414"/>
        <v>0</v>
      </c>
    </row>
    <row r="2050" spans="1:27" x14ac:dyDescent="0.25">
      <c r="A2050" t="s">
        <v>12</v>
      </c>
      <c r="B2050" t="s">
        <v>7466</v>
      </c>
      <c r="C2050">
        <v>30113006961721</v>
      </c>
      <c r="D2050" t="s">
        <v>7467</v>
      </c>
      <c r="E2050" t="s">
        <v>7468</v>
      </c>
      <c r="F2050">
        <v>2020</v>
      </c>
      <c r="G2050" t="s">
        <v>7469</v>
      </c>
      <c r="H2050" t="s">
        <v>7469</v>
      </c>
      <c r="I2050">
        <v>0</v>
      </c>
      <c r="J2050">
        <v>0</v>
      </c>
      <c r="N2050" s="15" t="str">
        <f t="shared" si="403"/>
        <v>2020</v>
      </c>
      <c r="O2050" s="15" t="str">
        <f t="shared" si="404"/>
        <v>09</v>
      </c>
      <c r="P2050" s="15">
        <f t="shared" si="405"/>
        <v>202009</v>
      </c>
      <c r="Q2050" s="15">
        <f t="shared" si="415"/>
        <v>202009</v>
      </c>
      <c r="R2050" s="15">
        <f t="shared" si="406"/>
        <v>0</v>
      </c>
      <c r="S2050" s="15">
        <f t="shared" si="407"/>
        <v>0</v>
      </c>
      <c r="T2050" s="16">
        <f t="shared" si="408"/>
        <v>0.16666666666666666</v>
      </c>
      <c r="U2050" s="16">
        <f t="shared" si="409"/>
        <v>0</v>
      </c>
      <c r="W2050" s="15">
        <f t="shared" si="410"/>
        <v>0</v>
      </c>
      <c r="X2050" s="15">
        <f t="shared" si="411"/>
        <v>0</v>
      </c>
      <c r="Y2050" s="15">
        <f t="shared" si="412"/>
        <v>1</v>
      </c>
      <c r="Z2050" s="15">
        <f t="shared" si="413"/>
        <v>1</v>
      </c>
      <c r="AA2050" s="15">
        <f t="shared" si="414"/>
        <v>0</v>
      </c>
    </row>
    <row r="2051" spans="1:27" x14ac:dyDescent="0.25">
      <c r="A2051" t="s">
        <v>12</v>
      </c>
      <c r="B2051" t="s">
        <v>6303</v>
      </c>
      <c r="C2051">
        <v>30113006747377</v>
      </c>
      <c r="D2051" t="s">
        <v>6304</v>
      </c>
      <c r="E2051" t="s">
        <v>6305</v>
      </c>
      <c r="F2051">
        <v>2019</v>
      </c>
      <c r="G2051" t="s">
        <v>6306</v>
      </c>
      <c r="H2051" t="s">
        <v>2184</v>
      </c>
      <c r="I2051">
        <v>20</v>
      </c>
      <c r="J2051">
        <v>2</v>
      </c>
      <c r="K2051">
        <v>13</v>
      </c>
      <c r="L2051">
        <v>1</v>
      </c>
      <c r="N2051" s="15" t="str">
        <f t="shared" ref="N2051:N2114" si="416">IF(G2051="",IF(F2051="",9999,F2051),MID(G2051,7,4))</f>
        <v>2019</v>
      </c>
      <c r="O2051" s="15" t="str">
        <f t="shared" ref="O2051:O2114" si="417">IF(G2051="",IF(F2051="",99,F2051),MID(G2051,4,2))</f>
        <v>05</v>
      </c>
      <c r="P2051" s="15">
        <f t="shared" ref="P2051:P2114" si="418">INT(CONCATENATE(N2051,O2051))</f>
        <v>201905</v>
      </c>
      <c r="Q2051" s="15">
        <f t="shared" si="415"/>
        <v>202010</v>
      </c>
      <c r="R2051" s="15">
        <f t="shared" ref="R2051:R2114" si="419">I2051+J2051</f>
        <v>22</v>
      </c>
      <c r="S2051" s="15">
        <f t="shared" ref="S2051:S2114" si="420">K2051+L2051</f>
        <v>14</v>
      </c>
      <c r="T2051" s="16">
        <f t="shared" ref="T2051:T2114" si="421">(12*($AD$3-INT(N2051))+($AD$4-INT(O2051)))/12</f>
        <v>1.5</v>
      </c>
      <c r="U2051" s="16">
        <f t="shared" ref="U2051:U2114" si="422">IF(T2051&lt;1,R2051,R2051/T2051)</f>
        <v>14.666666666666666</v>
      </c>
      <c r="W2051" s="15">
        <f t="shared" ref="W2051:W2114" si="423">IF(P2051&lt;$AD$8,1,0)</f>
        <v>0</v>
      </c>
      <c r="X2051" s="15">
        <f t="shared" ref="X2051:X2114" si="424">IF(Q2051&lt;$AD$9,1,0)</f>
        <v>0</v>
      </c>
      <c r="Y2051" s="15">
        <f t="shared" ref="Y2051:Y2114" si="425">IF(U2051&lt;$AD$10,1,0)</f>
        <v>0</v>
      </c>
      <c r="Z2051" s="15">
        <f t="shared" ref="Z2051:Z2114" si="426">IF(S2051&lt;$AD$11,1,0)</f>
        <v>0</v>
      </c>
      <c r="AA2051" s="15">
        <f t="shared" ref="AA2051:AA2114" si="427">IF(W2051*SUM(X2051:Z2051),1,0)</f>
        <v>0</v>
      </c>
    </row>
    <row r="2052" spans="1:27" x14ac:dyDescent="0.25">
      <c r="A2052" t="s">
        <v>12</v>
      </c>
      <c r="B2052" t="s">
        <v>6303</v>
      </c>
      <c r="C2052">
        <v>30113006910157</v>
      </c>
      <c r="D2052" t="s">
        <v>7634</v>
      </c>
      <c r="E2052" t="s">
        <v>6305</v>
      </c>
      <c r="F2052">
        <v>2020</v>
      </c>
      <c r="G2052" t="s">
        <v>7635</v>
      </c>
      <c r="H2052" t="s">
        <v>4084</v>
      </c>
      <c r="I2052">
        <v>6</v>
      </c>
      <c r="J2052">
        <v>0</v>
      </c>
      <c r="N2052" s="15" t="str">
        <f t="shared" si="416"/>
        <v>2020</v>
      </c>
      <c r="O2052" s="15" t="str">
        <f t="shared" si="417"/>
        <v>06</v>
      </c>
      <c r="P2052" s="15">
        <f t="shared" si="418"/>
        <v>202006</v>
      </c>
      <c r="Q2052" s="15">
        <f t="shared" ref="Q2052:Q2115" si="428">IF(H2052="",0,INT(CONCATENATE(MID(H2052,7,4),MID(H2052,4,2))))</f>
        <v>202010</v>
      </c>
      <c r="R2052" s="15">
        <f t="shared" si="419"/>
        <v>6</v>
      </c>
      <c r="S2052" s="15">
        <f t="shared" si="420"/>
        <v>0</v>
      </c>
      <c r="T2052" s="16">
        <f t="shared" si="421"/>
        <v>0.41666666666666669</v>
      </c>
      <c r="U2052" s="16">
        <f t="shared" si="422"/>
        <v>6</v>
      </c>
      <c r="W2052" s="15">
        <f t="shared" si="423"/>
        <v>0</v>
      </c>
      <c r="X2052" s="15">
        <f t="shared" si="424"/>
        <v>0</v>
      </c>
      <c r="Y2052" s="15">
        <f t="shared" si="425"/>
        <v>1</v>
      </c>
      <c r="Z2052" s="15">
        <f t="shared" si="426"/>
        <v>1</v>
      </c>
      <c r="AA2052" s="15">
        <f t="shared" si="427"/>
        <v>0</v>
      </c>
    </row>
    <row r="2053" spans="1:27" x14ac:dyDescent="0.25">
      <c r="A2053" t="s">
        <v>12</v>
      </c>
      <c r="B2053" t="s">
        <v>2101</v>
      </c>
      <c r="C2053">
        <v>30113005977827</v>
      </c>
      <c r="D2053" t="s">
        <v>2102</v>
      </c>
      <c r="E2053" t="s">
        <v>2103</v>
      </c>
      <c r="F2053">
        <v>2013</v>
      </c>
      <c r="G2053" t="s">
        <v>2104</v>
      </c>
      <c r="H2053" t="s">
        <v>2105</v>
      </c>
      <c r="I2053">
        <v>53</v>
      </c>
      <c r="J2053">
        <v>8</v>
      </c>
      <c r="K2053">
        <v>11</v>
      </c>
      <c r="L2053">
        <v>1</v>
      </c>
      <c r="N2053" s="15" t="str">
        <f t="shared" si="416"/>
        <v>2014</v>
      </c>
      <c r="O2053" s="15" t="str">
        <f t="shared" si="417"/>
        <v>07</v>
      </c>
      <c r="P2053" s="15">
        <f t="shared" si="418"/>
        <v>201407</v>
      </c>
      <c r="Q2053" s="15">
        <f t="shared" si="428"/>
        <v>202010</v>
      </c>
      <c r="R2053" s="15">
        <f t="shared" si="419"/>
        <v>61</v>
      </c>
      <c r="S2053" s="15">
        <f t="shared" si="420"/>
        <v>12</v>
      </c>
      <c r="T2053" s="16">
        <f t="shared" si="421"/>
        <v>6.333333333333333</v>
      </c>
      <c r="U2053" s="16">
        <f t="shared" si="422"/>
        <v>9.6315789473684212</v>
      </c>
      <c r="W2053" s="15">
        <f t="shared" si="423"/>
        <v>1</v>
      </c>
      <c r="X2053" s="15">
        <f t="shared" si="424"/>
        <v>0</v>
      </c>
      <c r="Y2053" s="15">
        <f t="shared" si="425"/>
        <v>0</v>
      </c>
      <c r="Z2053" s="15">
        <f t="shared" si="426"/>
        <v>0</v>
      </c>
      <c r="AA2053" s="15">
        <f t="shared" si="427"/>
        <v>0</v>
      </c>
    </row>
    <row r="2054" spans="1:27" x14ac:dyDescent="0.25">
      <c r="A2054" t="s">
        <v>12</v>
      </c>
      <c r="B2054" t="s">
        <v>2101</v>
      </c>
      <c r="C2054">
        <v>30113006110261</v>
      </c>
      <c r="D2054" t="s">
        <v>2102</v>
      </c>
      <c r="E2054" t="s">
        <v>2103</v>
      </c>
      <c r="F2054">
        <v>2013</v>
      </c>
      <c r="G2054" t="s">
        <v>2621</v>
      </c>
      <c r="H2054" t="s">
        <v>2622</v>
      </c>
      <c r="I2054">
        <v>44</v>
      </c>
      <c r="J2054">
        <v>7</v>
      </c>
      <c r="K2054">
        <v>13</v>
      </c>
      <c r="L2054">
        <v>3</v>
      </c>
      <c r="N2054" s="15" t="str">
        <f t="shared" si="416"/>
        <v>2015</v>
      </c>
      <c r="O2054" s="15" t="str">
        <f t="shared" si="417"/>
        <v>07</v>
      </c>
      <c r="P2054" s="15">
        <f t="shared" si="418"/>
        <v>201507</v>
      </c>
      <c r="Q2054" s="15">
        <f t="shared" si="428"/>
        <v>202010</v>
      </c>
      <c r="R2054" s="15">
        <f t="shared" si="419"/>
        <v>51</v>
      </c>
      <c r="S2054" s="15">
        <f t="shared" si="420"/>
        <v>16</v>
      </c>
      <c r="T2054" s="16">
        <f t="shared" si="421"/>
        <v>5.333333333333333</v>
      </c>
      <c r="U2054" s="16">
        <f t="shared" si="422"/>
        <v>9.5625</v>
      </c>
      <c r="W2054" s="15">
        <f t="shared" si="423"/>
        <v>1</v>
      </c>
      <c r="X2054" s="15">
        <f t="shared" si="424"/>
        <v>0</v>
      </c>
      <c r="Y2054" s="15">
        <f t="shared" si="425"/>
        <v>0</v>
      </c>
      <c r="Z2054" s="15">
        <f t="shared" si="426"/>
        <v>0</v>
      </c>
      <c r="AA2054" s="15">
        <f t="shared" si="427"/>
        <v>0</v>
      </c>
    </row>
    <row r="2055" spans="1:27" x14ac:dyDescent="0.25">
      <c r="A2055" t="s">
        <v>12</v>
      </c>
      <c r="B2055" t="s">
        <v>2101</v>
      </c>
      <c r="C2055">
        <v>30113006109982</v>
      </c>
      <c r="D2055" t="s">
        <v>2623</v>
      </c>
      <c r="E2055" t="s">
        <v>2624</v>
      </c>
      <c r="F2055">
        <v>2014</v>
      </c>
      <c r="G2055" t="s">
        <v>2625</v>
      </c>
      <c r="H2055" t="s">
        <v>2626</v>
      </c>
      <c r="I2055">
        <v>40</v>
      </c>
      <c r="J2055">
        <v>8</v>
      </c>
      <c r="K2055">
        <v>11</v>
      </c>
      <c r="L2055">
        <v>2</v>
      </c>
      <c r="N2055" s="15" t="str">
        <f t="shared" si="416"/>
        <v>2015</v>
      </c>
      <c r="O2055" s="15" t="str">
        <f t="shared" si="417"/>
        <v>07</v>
      </c>
      <c r="P2055" s="15">
        <f t="shared" si="418"/>
        <v>201507</v>
      </c>
      <c r="Q2055" s="15">
        <f t="shared" si="428"/>
        <v>202010</v>
      </c>
      <c r="R2055" s="15">
        <f t="shared" si="419"/>
        <v>48</v>
      </c>
      <c r="S2055" s="15">
        <f t="shared" si="420"/>
        <v>13</v>
      </c>
      <c r="T2055" s="16">
        <f t="shared" si="421"/>
        <v>5.333333333333333</v>
      </c>
      <c r="U2055" s="16">
        <f t="shared" si="422"/>
        <v>9</v>
      </c>
      <c r="W2055" s="15">
        <f t="shared" si="423"/>
        <v>1</v>
      </c>
      <c r="X2055" s="15">
        <f t="shared" si="424"/>
        <v>0</v>
      </c>
      <c r="Y2055" s="15">
        <f t="shared" si="425"/>
        <v>0</v>
      </c>
      <c r="Z2055" s="15">
        <f t="shared" si="426"/>
        <v>0</v>
      </c>
      <c r="AA2055" s="15">
        <f t="shared" si="427"/>
        <v>0</v>
      </c>
    </row>
    <row r="2056" spans="1:27" x14ac:dyDescent="0.25">
      <c r="A2056" t="s">
        <v>12</v>
      </c>
      <c r="B2056" t="s">
        <v>2101</v>
      </c>
      <c r="C2056">
        <v>30113006106517</v>
      </c>
      <c r="D2056" t="s">
        <v>2627</v>
      </c>
      <c r="E2056" t="s">
        <v>2624</v>
      </c>
      <c r="F2056">
        <v>2014</v>
      </c>
      <c r="G2056" t="s">
        <v>2628</v>
      </c>
      <c r="H2056" t="s">
        <v>2629</v>
      </c>
      <c r="I2056">
        <v>43</v>
      </c>
      <c r="J2056">
        <v>12</v>
      </c>
      <c r="K2056">
        <v>10</v>
      </c>
      <c r="L2056">
        <v>3</v>
      </c>
      <c r="N2056" s="15" t="str">
        <f t="shared" si="416"/>
        <v>2015</v>
      </c>
      <c r="O2056" s="15" t="str">
        <f t="shared" si="417"/>
        <v>05</v>
      </c>
      <c r="P2056" s="15">
        <f t="shared" si="418"/>
        <v>201505</v>
      </c>
      <c r="Q2056" s="15">
        <f t="shared" si="428"/>
        <v>202010</v>
      </c>
      <c r="R2056" s="15">
        <f t="shared" si="419"/>
        <v>55</v>
      </c>
      <c r="S2056" s="15">
        <f t="shared" si="420"/>
        <v>13</v>
      </c>
      <c r="T2056" s="16">
        <f t="shared" si="421"/>
        <v>5.5</v>
      </c>
      <c r="U2056" s="16">
        <f t="shared" si="422"/>
        <v>10</v>
      </c>
      <c r="W2056" s="15">
        <f t="shared" si="423"/>
        <v>1</v>
      </c>
      <c r="X2056" s="15">
        <f t="shared" si="424"/>
        <v>0</v>
      </c>
      <c r="Y2056" s="15">
        <f t="shared" si="425"/>
        <v>0</v>
      </c>
      <c r="Z2056" s="15">
        <f t="shared" si="426"/>
        <v>0</v>
      </c>
      <c r="AA2056" s="15">
        <f t="shared" si="427"/>
        <v>0</v>
      </c>
    </row>
    <row r="2057" spans="1:27" x14ac:dyDescent="0.25">
      <c r="A2057" t="s">
        <v>12</v>
      </c>
      <c r="B2057" t="s">
        <v>2101</v>
      </c>
      <c r="C2057">
        <v>30113006321207</v>
      </c>
      <c r="D2057" t="s">
        <v>3338</v>
      </c>
      <c r="E2057" t="s">
        <v>2624</v>
      </c>
      <c r="F2057">
        <v>2015</v>
      </c>
      <c r="G2057" t="s">
        <v>3591</v>
      </c>
      <c r="H2057" t="s">
        <v>3592</v>
      </c>
      <c r="I2057">
        <v>34</v>
      </c>
      <c r="J2057">
        <v>5</v>
      </c>
      <c r="K2057">
        <v>9</v>
      </c>
      <c r="L2057">
        <v>3</v>
      </c>
      <c r="N2057" s="15" t="str">
        <f t="shared" si="416"/>
        <v>2016</v>
      </c>
      <c r="O2057" s="15" t="str">
        <f t="shared" si="417"/>
        <v>07</v>
      </c>
      <c r="P2057" s="15">
        <f t="shared" si="418"/>
        <v>201607</v>
      </c>
      <c r="Q2057" s="15">
        <f t="shared" si="428"/>
        <v>202010</v>
      </c>
      <c r="R2057" s="15">
        <f t="shared" si="419"/>
        <v>39</v>
      </c>
      <c r="S2057" s="15">
        <f t="shared" si="420"/>
        <v>12</v>
      </c>
      <c r="T2057" s="16">
        <f t="shared" si="421"/>
        <v>4.333333333333333</v>
      </c>
      <c r="U2057" s="16">
        <f t="shared" si="422"/>
        <v>9</v>
      </c>
      <c r="W2057" s="15">
        <f t="shared" si="423"/>
        <v>1</v>
      </c>
      <c r="X2057" s="15">
        <f t="shared" si="424"/>
        <v>0</v>
      </c>
      <c r="Y2057" s="15">
        <f t="shared" si="425"/>
        <v>0</v>
      </c>
      <c r="Z2057" s="15">
        <f t="shared" si="426"/>
        <v>0</v>
      </c>
      <c r="AA2057" s="15">
        <f t="shared" si="427"/>
        <v>0</v>
      </c>
    </row>
    <row r="2058" spans="1:27" x14ac:dyDescent="0.25">
      <c r="A2058" t="s">
        <v>12</v>
      </c>
      <c r="B2058" t="s">
        <v>166</v>
      </c>
      <c r="C2058">
        <v>30113006261817</v>
      </c>
      <c r="D2058" t="s">
        <v>2544</v>
      </c>
      <c r="E2058" t="s">
        <v>2545</v>
      </c>
      <c r="F2058">
        <v>2015</v>
      </c>
      <c r="G2058" t="s">
        <v>3190</v>
      </c>
      <c r="H2058" t="s">
        <v>3191</v>
      </c>
      <c r="I2058">
        <v>45</v>
      </c>
      <c r="J2058">
        <v>15</v>
      </c>
      <c r="K2058">
        <v>9</v>
      </c>
      <c r="L2058">
        <v>5</v>
      </c>
      <c r="N2058" s="15" t="str">
        <f t="shared" si="416"/>
        <v>2015</v>
      </c>
      <c r="O2058" s="15" t="str">
        <f t="shared" si="417"/>
        <v>12</v>
      </c>
      <c r="P2058" s="15">
        <f t="shared" si="418"/>
        <v>201512</v>
      </c>
      <c r="Q2058" s="15">
        <f t="shared" si="428"/>
        <v>202009</v>
      </c>
      <c r="R2058" s="15">
        <f t="shared" si="419"/>
        <v>60</v>
      </c>
      <c r="S2058" s="15">
        <f t="shared" si="420"/>
        <v>14</v>
      </c>
      <c r="T2058" s="16">
        <f t="shared" si="421"/>
        <v>4.916666666666667</v>
      </c>
      <c r="U2058" s="16">
        <f t="shared" si="422"/>
        <v>12.203389830508474</v>
      </c>
      <c r="W2058" s="15">
        <f t="shared" si="423"/>
        <v>1</v>
      </c>
      <c r="X2058" s="15">
        <f t="shared" si="424"/>
        <v>0</v>
      </c>
      <c r="Y2058" s="15">
        <f t="shared" si="425"/>
        <v>0</v>
      </c>
      <c r="Z2058" s="15">
        <f t="shared" si="426"/>
        <v>0</v>
      </c>
      <c r="AA2058" s="15">
        <f t="shared" si="427"/>
        <v>0</v>
      </c>
    </row>
    <row r="2059" spans="1:27" x14ac:dyDescent="0.25">
      <c r="A2059" t="s">
        <v>12</v>
      </c>
      <c r="B2059" t="s">
        <v>166</v>
      </c>
      <c r="C2059">
        <v>30113006787084</v>
      </c>
      <c r="D2059" t="s">
        <v>5867</v>
      </c>
      <c r="E2059" t="s">
        <v>5868</v>
      </c>
      <c r="F2059">
        <v>2018</v>
      </c>
      <c r="G2059" t="s">
        <v>5869</v>
      </c>
      <c r="H2059" t="s">
        <v>5870</v>
      </c>
      <c r="I2059">
        <v>21</v>
      </c>
      <c r="J2059">
        <v>8</v>
      </c>
      <c r="K2059">
        <v>15</v>
      </c>
      <c r="L2059">
        <v>8</v>
      </c>
      <c r="N2059" s="15" t="str">
        <f t="shared" si="416"/>
        <v>2018</v>
      </c>
      <c r="O2059" s="15" t="str">
        <f t="shared" si="417"/>
        <v>12</v>
      </c>
      <c r="P2059" s="15">
        <f t="shared" si="418"/>
        <v>201812</v>
      </c>
      <c r="Q2059" s="15">
        <f t="shared" si="428"/>
        <v>202010</v>
      </c>
      <c r="R2059" s="15">
        <f t="shared" si="419"/>
        <v>29</v>
      </c>
      <c r="S2059" s="15">
        <f t="shared" si="420"/>
        <v>23</v>
      </c>
      <c r="T2059" s="16">
        <f t="shared" si="421"/>
        <v>1.9166666666666667</v>
      </c>
      <c r="U2059" s="16">
        <f t="shared" si="422"/>
        <v>15.130434782608695</v>
      </c>
      <c r="W2059" s="15">
        <f t="shared" si="423"/>
        <v>1</v>
      </c>
      <c r="X2059" s="15">
        <f t="shared" si="424"/>
        <v>0</v>
      </c>
      <c r="Y2059" s="15">
        <f t="shared" si="425"/>
        <v>0</v>
      </c>
      <c r="Z2059" s="15">
        <f t="shared" si="426"/>
        <v>0</v>
      </c>
      <c r="AA2059" s="15">
        <f t="shared" si="427"/>
        <v>0</v>
      </c>
    </row>
    <row r="2060" spans="1:27" x14ac:dyDescent="0.25">
      <c r="A2060" t="s">
        <v>12</v>
      </c>
      <c r="B2060" t="s">
        <v>166</v>
      </c>
      <c r="C2060">
        <v>30113006629757</v>
      </c>
      <c r="D2060" t="s">
        <v>5271</v>
      </c>
      <c r="E2060" t="s">
        <v>252</v>
      </c>
      <c r="F2060">
        <v>2018</v>
      </c>
      <c r="G2060" t="s">
        <v>5272</v>
      </c>
      <c r="H2060" t="s">
        <v>5273</v>
      </c>
      <c r="I2060">
        <v>23</v>
      </c>
      <c r="J2060">
        <v>8</v>
      </c>
      <c r="K2060">
        <v>11</v>
      </c>
      <c r="L2060">
        <v>4</v>
      </c>
      <c r="N2060" s="15" t="str">
        <f t="shared" si="416"/>
        <v>2018</v>
      </c>
      <c r="O2060" s="15" t="str">
        <f t="shared" si="417"/>
        <v>06</v>
      </c>
      <c r="P2060" s="15">
        <f t="shared" si="418"/>
        <v>201806</v>
      </c>
      <c r="Q2060" s="15">
        <f t="shared" si="428"/>
        <v>202009</v>
      </c>
      <c r="R2060" s="15">
        <f t="shared" si="419"/>
        <v>31</v>
      </c>
      <c r="S2060" s="15">
        <f t="shared" si="420"/>
        <v>15</v>
      </c>
      <c r="T2060" s="16">
        <f t="shared" si="421"/>
        <v>2.4166666666666665</v>
      </c>
      <c r="U2060" s="16">
        <f t="shared" si="422"/>
        <v>12.827586206896553</v>
      </c>
      <c r="W2060" s="15">
        <f t="shared" si="423"/>
        <v>1</v>
      </c>
      <c r="X2060" s="15">
        <f t="shared" si="424"/>
        <v>0</v>
      </c>
      <c r="Y2060" s="15">
        <f t="shared" si="425"/>
        <v>0</v>
      </c>
      <c r="Z2060" s="15">
        <f t="shared" si="426"/>
        <v>0</v>
      </c>
      <c r="AA2060" s="15">
        <f t="shared" si="427"/>
        <v>0</v>
      </c>
    </row>
    <row r="2061" spans="1:27" x14ac:dyDescent="0.25">
      <c r="A2061" t="s">
        <v>12</v>
      </c>
      <c r="B2061" t="s">
        <v>166</v>
      </c>
      <c r="C2061">
        <v>30113006917699</v>
      </c>
      <c r="D2061" t="s">
        <v>7725</v>
      </c>
      <c r="E2061" t="s">
        <v>252</v>
      </c>
      <c r="F2061">
        <v>2020</v>
      </c>
      <c r="G2061" t="s">
        <v>7726</v>
      </c>
      <c r="H2061" t="s">
        <v>7727</v>
      </c>
      <c r="I2061">
        <v>4</v>
      </c>
      <c r="J2061">
        <v>0</v>
      </c>
      <c r="N2061" s="15" t="str">
        <f t="shared" si="416"/>
        <v>2020</v>
      </c>
      <c r="O2061" s="15" t="str">
        <f t="shared" si="417"/>
        <v>07</v>
      </c>
      <c r="P2061" s="15">
        <f t="shared" si="418"/>
        <v>202007</v>
      </c>
      <c r="Q2061" s="15">
        <f t="shared" si="428"/>
        <v>202010</v>
      </c>
      <c r="R2061" s="15">
        <f t="shared" si="419"/>
        <v>4</v>
      </c>
      <c r="S2061" s="15">
        <f t="shared" si="420"/>
        <v>0</v>
      </c>
      <c r="T2061" s="16">
        <f t="shared" si="421"/>
        <v>0.33333333333333331</v>
      </c>
      <c r="U2061" s="16">
        <f t="shared" si="422"/>
        <v>4</v>
      </c>
      <c r="W2061" s="15">
        <f t="shared" si="423"/>
        <v>0</v>
      </c>
      <c r="X2061" s="15">
        <f t="shared" si="424"/>
        <v>0</v>
      </c>
      <c r="Y2061" s="15">
        <f t="shared" si="425"/>
        <v>1</v>
      </c>
      <c r="Z2061" s="15">
        <f t="shared" si="426"/>
        <v>1</v>
      </c>
      <c r="AA2061" s="15">
        <f t="shared" si="427"/>
        <v>0</v>
      </c>
    </row>
    <row r="2062" spans="1:27" x14ac:dyDescent="0.25">
      <c r="A2062" t="s">
        <v>12</v>
      </c>
      <c r="B2062" t="s">
        <v>166</v>
      </c>
      <c r="C2062">
        <v>30113006453174</v>
      </c>
      <c r="D2062" t="s">
        <v>4186</v>
      </c>
      <c r="E2062" t="s">
        <v>252</v>
      </c>
      <c r="F2062">
        <v>2016</v>
      </c>
      <c r="G2062" t="s">
        <v>4187</v>
      </c>
      <c r="H2062" t="s">
        <v>2819</v>
      </c>
      <c r="I2062">
        <v>29</v>
      </c>
      <c r="J2062">
        <v>13</v>
      </c>
      <c r="K2062">
        <v>6</v>
      </c>
      <c r="L2062">
        <v>1</v>
      </c>
      <c r="N2062" s="15" t="str">
        <f t="shared" si="416"/>
        <v>2017</v>
      </c>
      <c r="O2062" s="15" t="str">
        <f t="shared" si="417"/>
        <v>02</v>
      </c>
      <c r="P2062" s="15">
        <f t="shared" si="418"/>
        <v>201702</v>
      </c>
      <c r="Q2062" s="15">
        <f t="shared" si="428"/>
        <v>202010</v>
      </c>
      <c r="R2062" s="15">
        <f t="shared" si="419"/>
        <v>42</v>
      </c>
      <c r="S2062" s="15">
        <f t="shared" si="420"/>
        <v>7</v>
      </c>
      <c r="T2062" s="16">
        <f t="shared" si="421"/>
        <v>3.75</v>
      </c>
      <c r="U2062" s="16">
        <f t="shared" si="422"/>
        <v>11.2</v>
      </c>
      <c r="W2062" s="15">
        <f t="shared" si="423"/>
        <v>1</v>
      </c>
      <c r="X2062" s="15">
        <f t="shared" si="424"/>
        <v>0</v>
      </c>
      <c r="Y2062" s="15">
        <f t="shared" si="425"/>
        <v>0</v>
      </c>
      <c r="Z2062" s="15">
        <f t="shared" si="426"/>
        <v>0</v>
      </c>
      <c r="AA2062" s="15">
        <f t="shared" si="427"/>
        <v>0</v>
      </c>
    </row>
    <row r="2063" spans="1:27" x14ac:dyDescent="0.25">
      <c r="A2063" t="s">
        <v>12</v>
      </c>
      <c r="B2063" t="s">
        <v>166</v>
      </c>
      <c r="C2063">
        <v>30113006880046</v>
      </c>
      <c r="D2063" t="s">
        <v>6670</v>
      </c>
      <c r="E2063" t="s">
        <v>6671</v>
      </c>
      <c r="F2063">
        <v>2020</v>
      </c>
      <c r="G2063" t="s">
        <v>6672</v>
      </c>
      <c r="H2063" t="s">
        <v>6673</v>
      </c>
      <c r="I2063">
        <v>3</v>
      </c>
      <c r="J2063">
        <v>0</v>
      </c>
      <c r="N2063" s="15" t="str">
        <f t="shared" si="416"/>
        <v>2020</v>
      </c>
      <c r="O2063" s="15" t="str">
        <f t="shared" si="417"/>
        <v>05</v>
      </c>
      <c r="P2063" s="15">
        <f t="shared" si="418"/>
        <v>202005</v>
      </c>
      <c r="Q2063" s="15">
        <f t="shared" si="428"/>
        <v>202009</v>
      </c>
      <c r="R2063" s="15">
        <f t="shared" si="419"/>
        <v>3</v>
      </c>
      <c r="S2063" s="15">
        <f t="shared" si="420"/>
        <v>0</v>
      </c>
      <c r="T2063" s="16">
        <f t="shared" si="421"/>
        <v>0.5</v>
      </c>
      <c r="U2063" s="16">
        <f t="shared" si="422"/>
        <v>3</v>
      </c>
      <c r="W2063" s="15">
        <f t="shared" si="423"/>
        <v>0</v>
      </c>
      <c r="X2063" s="15">
        <f t="shared" si="424"/>
        <v>0</v>
      </c>
      <c r="Y2063" s="15">
        <f t="shared" si="425"/>
        <v>1</v>
      </c>
      <c r="Z2063" s="15">
        <f t="shared" si="426"/>
        <v>1</v>
      </c>
      <c r="AA2063" s="15">
        <f t="shared" si="427"/>
        <v>0</v>
      </c>
    </row>
    <row r="2064" spans="1:27" x14ac:dyDescent="0.25">
      <c r="A2064" t="s">
        <v>12</v>
      </c>
      <c r="B2064" t="s">
        <v>166</v>
      </c>
      <c r="C2064">
        <v>30113006368497</v>
      </c>
      <c r="D2064" t="s">
        <v>3744</v>
      </c>
      <c r="E2064" t="s">
        <v>252</v>
      </c>
      <c r="F2064">
        <v>2013</v>
      </c>
      <c r="G2064" t="s">
        <v>3745</v>
      </c>
      <c r="H2064" t="s">
        <v>3746</v>
      </c>
      <c r="I2064">
        <v>17</v>
      </c>
      <c r="J2064">
        <v>15</v>
      </c>
      <c r="K2064">
        <v>5</v>
      </c>
      <c r="L2064">
        <v>5</v>
      </c>
      <c r="N2064" s="15" t="str">
        <f t="shared" si="416"/>
        <v>2016</v>
      </c>
      <c r="O2064" s="15" t="str">
        <f t="shared" si="417"/>
        <v>09</v>
      </c>
      <c r="P2064" s="15">
        <f t="shared" si="418"/>
        <v>201609</v>
      </c>
      <c r="Q2064" s="15">
        <f t="shared" si="428"/>
        <v>202010</v>
      </c>
      <c r="R2064" s="15">
        <f t="shared" si="419"/>
        <v>32</v>
      </c>
      <c r="S2064" s="15">
        <f t="shared" si="420"/>
        <v>10</v>
      </c>
      <c r="T2064" s="16">
        <f t="shared" si="421"/>
        <v>4.166666666666667</v>
      </c>
      <c r="U2064" s="16">
        <f t="shared" si="422"/>
        <v>7.68</v>
      </c>
      <c r="W2064" s="15">
        <f t="shared" si="423"/>
        <v>1</v>
      </c>
      <c r="X2064" s="15">
        <f t="shared" si="424"/>
        <v>0</v>
      </c>
      <c r="Y2064" s="15">
        <f t="shared" si="425"/>
        <v>0</v>
      </c>
      <c r="Z2064" s="15">
        <f t="shared" si="426"/>
        <v>0</v>
      </c>
      <c r="AA2064" s="15">
        <f t="shared" si="427"/>
        <v>0</v>
      </c>
    </row>
    <row r="2065" spans="1:27" x14ac:dyDescent="0.25">
      <c r="A2065" t="s">
        <v>12</v>
      </c>
      <c r="B2065" t="s">
        <v>166</v>
      </c>
      <c r="C2065">
        <v>30113005955567</v>
      </c>
      <c r="D2065" t="s">
        <v>2139</v>
      </c>
      <c r="E2065" t="s">
        <v>252</v>
      </c>
      <c r="F2065">
        <v>2013</v>
      </c>
      <c r="G2065" t="s">
        <v>2140</v>
      </c>
      <c r="H2065" t="s">
        <v>2141</v>
      </c>
      <c r="I2065">
        <v>47</v>
      </c>
      <c r="J2065">
        <v>16</v>
      </c>
      <c r="K2065">
        <v>5</v>
      </c>
      <c r="L2065">
        <v>5</v>
      </c>
      <c r="N2065" s="15" t="str">
        <f t="shared" si="416"/>
        <v>2014</v>
      </c>
      <c r="O2065" s="15" t="str">
        <f t="shared" si="417"/>
        <v>07</v>
      </c>
      <c r="P2065" s="15">
        <f t="shared" si="418"/>
        <v>201407</v>
      </c>
      <c r="Q2065" s="15">
        <f t="shared" si="428"/>
        <v>202011</v>
      </c>
      <c r="R2065" s="15">
        <f t="shared" si="419"/>
        <v>63</v>
      </c>
      <c r="S2065" s="15">
        <f t="shared" si="420"/>
        <v>10</v>
      </c>
      <c r="T2065" s="16">
        <f t="shared" si="421"/>
        <v>6.333333333333333</v>
      </c>
      <c r="U2065" s="16">
        <f t="shared" si="422"/>
        <v>9.9473684210526319</v>
      </c>
      <c r="W2065" s="15">
        <f t="shared" si="423"/>
        <v>1</v>
      </c>
      <c r="X2065" s="15">
        <f t="shared" si="424"/>
        <v>0</v>
      </c>
      <c r="Y2065" s="15">
        <f t="shared" si="425"/>
        <v>0</v>
      </c>
      <c r="Z2065" s="15">
        <f t="shared" si="426"/>
        <v>0</v>
      </c>
      <c r="AA2065" s="15">
        <f t="shared" si="427"/>
        <v>0</v>
      </c>
    </row>
    <row r="2066" spans="1:27" x14ac:dyDescent="0.25">
      <c r="A2066" t="s">
        <v>12</v>
      </c>
      <c r="B2066" t="s">
        <v>166</v>
      </c>
      <c r="C2066">
        <v>30113006077692</v>
      </c>
      <c r="D2066" t="s">
        <v>2437</v>
      </c>
      <c r="E2066" t="s">
        <v>252</v>
      </c>
      <c r="F2066">
        <v>2014</v>
      </c>
      <c r="G2066" t="s">
        <v>2438</v>
      </c>
      <c r="H2066" t="s">
        <v>2439</v>
      </c>
      <c r="I2066">
        <v>49</v>
      </c>
      <c r="J2066">
        <v>14</v>
      </c>
      <c r="K2066">
        <v>8</v>
      </c>
      <c r="L2066">
        <v>1</v>
      </c>
      <c r="N2066" s="15" t="str">
        <f t="shared" si="416"/>
        <v>2014</v>
      </c>
      <c r="O2066" s="15" t="str">
        <f t="shared" si="417"/>
        <v>12</v>
      </c>
      <c r="P2066" s="15">
        <f t="shared" si="418"/>
        <v>201412</v>
      </c>
      <c r="Q2066" s="15">
        <f t="shared" si="428"/>
        <v>202011</v>
      </c>
      <c r="R2066" s="15">
        <f t="shared" si="419"/>
        <v>63</v>
      </c>
      <c r="S2066" s="15">
        <f t="shared" si="420"/>
        <v>9</v>
      </c>
      <c r="T2066" s="16">
        <f t="shared" si="421"/>
        <v>5.916666666666667</v>
      </c>
      <c r="U2066" s="16">
        <f t="shared" si="422"/>
        <v>10.647887323943662</v>
      </c>
      <c r="W2066" s="15">
        <f t="shared" si="423"/>
        <v>1</v>
      </c>
      <c r="X2066" s="15">
        <f t="shared" si="424"/>
        <v>0</v>
      </c>
      <c r="Y2066" s="15">
        <f t="shared" si="425"/>
        <v>0</v>
      </c>
      <c r="Z2066" s="15">
        <f t="shared" si="426"/>
        <v>0</v>
      </c>
      <c r="AA2066" s="15">
        <f t="shared" si="427"/>
        <v>0</v>
      </c>
    </row>
    <row r="2067" spans="1:27" x14ac:dyDescent="0.25">
      <c r="A2067" t="s">
        <v>12</v>
      </c>
      <c r="B2067" t="s">
        <v>166</v>
      </c>
      <c r="C2067">
        <v>30113006079102</v>
      </c>
      <c r="D2067" t="s">
        <v>2690</v>
      </c>
      <c r="E2067" t="s">
        <v>252</v>
      </c>
      <c r="F2067">
        <v>2015</v>
      </c>
      <c r="G2067" t="s">
        <v>2691</v>
      </c>
      <c r="H2067" t="s">
        <v>2692</v>
      </c>
      <c r="I2067">
        <v>38</v>
      </c>
      <c r="J2067">
        <v>17</v>
      </c>
      <c r="K2067">
        <v>9</v>
      </c>
      <c r="L2067">
        <v>5</v>
      </c>
      <c r="N2067" s="15" t="str">
        <f t="shared" si="416"/>
        <v>2015</v>
      </c>
      <c r="O2067" s="15" t="str">
        <f t="shared" si="417"/>
        <v>05</v>
      </c>
      <c r="P2067" s="15">
        <f t="shared" si="418"/>
        <v>201505</v>
      </c>
      <c r="Q2067" s="15">
        <f t="shared" si="428"/>
        <v>202011</v>
      </c>
      <c r="R2067" s="15">
        <f t="shared" si="419"/>
        <v>55</v>
      </c>
      <c r="S2067" s="15">
        <f t="shared" si="420"/>
        <v>14</v>
      </c>
      <c r="T2067" s="16">
        <f t="shared" si="421"/>
        <v>5.5</v>
      </c>
      <c r="U2067" s="16">
        <f t="shared" si="422"/>
        <v>10</v>
      </c>
      <c r="W2067" s="15">
        <f t="shared" si="423"/>
        <v>1</v>
      </c>
      <c r="X2067" s="15">
        <f t="shared" si="424"/>
        <v>0</v>
      </c>
      <c r="Y2067" s="15">
        <f t="shared" si="425"/>
        <v>0</v>
      </c>
      <c r="Z2067" s="15">
        <f t="shared" si="426"/>
        <v>0</v>
      </c>
      <c r="AA2067" s="15">
        <f t="shared" si="427"/>
        <v>0</v>
      </c>
    </row>
    <row r="2068" spans="1:27" x14ac:dyDescent="0.25">
      <c r="A2068" t="s">
        <v>12</v>
      </c>
      <c r="B2068" t="s">
        <v>166</v>
      </c>
      <c r="C2068">
        <v>30113006076595</v>
      </c>
      <c r="D2068" t="s">
        <v>2659</v>
      </c>
      <c r="E2068" t="s">
        <v>252</v>
      </c>
      <c r="F2068">
        <v>2015</v>
      </c>
      <c r="G2068" t="s">
        <v>2660</v>
      </c>
      <c r="H2068" t="s">
        <v>2661</v>
      </c>
      <c r="I2068">
        <v>34</v>
      </c>
      <c r="J2068">
        <v>12</v>
      </c>
      <c r="K2068">
        <v>7</v>
      </c>
      <c r="L2068">
        <v>1</v>
      </c>
      <c r="N2068" s="15" t="str">
        <f t="shared" si="416"/>
        <v>2015</v>
      </c>
      <c r="O2068" s="15" t="str">
        <f t="shared" si="417"/>
        <v>04</v>
      </c>
      <c r="P2068" s="15">
        <f t="shared" si="418"/>
        <v>201504</v>
      </c>
      <c r="Q2068" s="15">
        <f t="shared" si="428"/>
        <v>202011</v>
      </c>
      <c r="R2068" s="15">
        <f t="shared" si="419"/>
        <v>46</v>
      </c>
      <c r="S2068" s="15">
        <f t="shared" si="420"/>
        <v>8</v>
      </c>
      <c r="T2068" s="16">
        <f t="shared" si="421"/>
        <v>5.583333333333333</v>
      </c>
      <c r="U2068" s="16">
        <f t="shared" si="422"/>
        <v>8.2388059701492544</v>
      </c>
      <c r="W2068" s="15">
        <f t="shared" si="423"/>
        <v>1</v>
      </c>
      <c r="X2068" s="15">
        <f t="shared" si="424"/>
        <v>0</v>
      </c>
      <c r="Y2068" s="15">
        <f t="shared" si="425"/>
        <v>0</v>
      </c>
      <c r="Z2068" s="15">
        <f t="shared" si="426"/>
        <v>0</v>
      </c>
      <c r="AA2068" s="15">
        <f t="shared" si="427"/>
        <v>0</v>
      </c>
    </row>
    <row r="2069" spans="1:27" x14ac:dyDescent="0.25">
      <c r="A2069" t="s">
        <v>12</v>
      </c>
      <c r="B2069" t="s">
        <v>166</v>
      </c>
      <c r="C2069">
        <v>30113006655190</v>
      </c>
      <c r="D2069" t="s">
        <v>5420</v>
      </c>
      <c r="E2069" t="s">
        <v>252</v>
      </c>
      <c r="F2069">
        <v>2017</v>
      </c>
      <c r="G2069" t="s">
        <v>5421</v>
      </c>
      <c r="H2069" t="s">
        <v>5157</v>
      </c>
      <c r="I2069">
        <v>19</v>
      </c>
      <c r="J2069">
        <v>5</v>
      </c>
      <c r="K2069">
        <v>10</v>
      </c>
      <c r="L2069">
        <v>4</v>
      </c>
      <c r="N2069" s="15" t="str">
        <f t="shared" si="416"/>
        <v>2018</v>
      </c>
      <c r="O2069" s="15" t="str">
        <f t="shared" si="417"/>
        <v>08</v>
      </c>
      <c r="P2069" s="15">
        <f t="shared" si="418"/>
        <v>201808</v>
      </c>
      <c r="Q2069" s="15">
        <f t="shared" si="428"/>
        <v>202010</v>
      </c>
      <c r="R2069" s="15">
        <f t="shared" si="419"/>
        <v>24</v>
      </c>
      <c r="S2069" s="15">
        <f t="shared" si="420"/>
        <v>14</v>
      </c>
      <c r="T2069" s="16">
        <f t="shared" si="421"/>
        <v>2.25</v>
      </c>
      <c r="U2069" s="16">
        <f t="shared" si="422"/>
        <v>10.666666666666666</v>
      </c>
      <c r="W2069" s="15">
        <f t="shared" si="423"/>
        <v>1</v>
      </c>
      <c r="X2069" s="15">
        <f t="shared" si="424"/>
        <v>0</v>
      </c>
      <c r="Y2069" s="15">
        <f t="shared" si="425"/>
        <v>0</v>
      </c>
      <c r="Z2069" s="15">
        <f t="shared" si="426"/>
        <v>0</v>
      </c>
      <c r="AA2069" s="15">
        <f t="shared" si="427"/>
        <v>0</v>
      </c>
    </row>
    <row r="2070" spans="1:27" x14ac:dyDescent="0.25">
      <c r="A2070" t="s">
        <v>12</v>
      </c>
      <c r="B2070" t="s">
        <v>166</v>
      </c>
      <c r="C2070">
        <v>30113005604710</v>
      </c>
      <c r="D2070" t="s">
        <v>1129</v>
      </c>
      <c r="E2070" t="s">
        <v>252</v>
      </c>
      <c r="F2070">
        <v>2011</v>
      </c>
      <c r="G2070" t="s">
        <v>1130</v>
      </c>
      <c r="H2070" t="s">
        <v>1131</v>
      </c>
      <c r="I2070">
        <v>72</v>
      </c>
      <c r="J2070">
        <v>14</v>
      </c>
      <c r="K2070">
        <v>6</v>
      </c>
      <c r="L2070">
        <v>2</v>
      </c>
      <c r="N2070" s="15" t="str">
        <f t="shared" si="416"/>
        <v>2012</v>
      </c>
      <c r="O2070" s="15" t="str">
        <f t="shared" si="417"/>
        <v>09</v>
      </c>
      <c r="P2070" s="15">
        <f t="shared" si="418"/>
        <v>201209</v>
      </c>
      <c r="Q2070" s="15">
        <f t="shared" si="428"/>
        <v>202011</v>
      </c>
      <c r="R2070" s="15">
        <f t="shared" si="419"/>
        <v>86</v>
      </c>
      <c r="S2070" s="15">
        <f t="shared" si="420"/>
        <v>8</v>
      </c>
      <c r="T2070" s="16">
        <f t="shared" si="421"/>
        <v>8.1666666666666661</v>
      </c>
      <c r="U2070" s="16">
        <f t="shared" si="422"/>
        <v>10.530612244897959</v>
      </c>
      <c r="W2070" s="15">
        <f t="shared" si="423"/>
        <v>1</v>
      </c>
      <c r="X2070" s="15">
        <f t="shared" si="424"/>
        <v>0</v>
      </c>
      <c r="Y2070" s="15">
        <f t="shared" si="425"/>
        <v>0</v>
      </c>
      <c r="Z2070" s="15">
        <f t="shared" si="426"/>
        <v>0</v>
      </c>
      <c r="AA2070" s="15">
        <f t="shared" si="427"/>
        <v>0</v>
      </c>
    </row>
    <row r="2071" spans="1:27" x14ac:dyDescent="0.25">
      <c r="A2071" t="s">
        <v>12</v>
      </c>
      <c r="B2071" t="s">
        <v>166</v>
      </c>
      <c r="C2071">
        <v>30113005500868</v>
      </c>
      <c r="D2071" t="s">
        <v>1049</v>
      </c>
      <c r="E2071" t="s">
        <v>252</v>
      </c>
      <c r="F2071">
        <v>2011</v>
      </c>
      <c r="G2071" t="s">
        <v>1050</v>
      </c>
      <c r="H2071" t="s">
        <v>1051</v>
      </c>
      <c r="I2071">
        <v>58</v>
      </c>
      <c r="J2071">
        <v>18</v>
      </c>
      <c r="K2071">
        <v>5</v>
      </c>
      <c r="L2071">
        <v>8</v>
      </c>
      <c r="N2071" s="15" t="str">
        <f t="shared" si="416"/>
        <v>2012</v>
      </c>
      <c r="O2071" s="15" t="str">
        <f t="shared" si="417"/>
        <v>05</v>
      </c>
      <c r="P2071" s="15">
        <f t="shared" si="418"/>
        <v>201205</v>
      </c>
      <c r="Q2071" s="15">
        <f t="shared" si="428"/>
        <v>202011</v>
      </c>
      <c r="R2071" s="15">
        <f t="shared" si="419"/>
        <v>76</v>
      </c>
      <c r="S2071" s="15">
        <f t="shared" si="420"/>
        <v>13</v>
      </c>
      <c r="T2071" s="16">
        <f t="shared" si="421"/>
        <v>8.5</v>
      </c>
      <c r="U2071" s="16">
        <f t="shared" si="422"/>
        <v>8.9411764705882355</v>
      </c>
      <c r="W2071" s="15">
        <f t="shared" si="423"/>
        <v>1</v>
      </c>
      <c r="X2071" s="15">
        <f t="shared" si="424"/>
        <v>0</v>
      </c>
      <c r="Y2071" s="15">
        <f t="shared" si="425"/>
        <v>0</v>
      </c>
      <c r="Z2071" s="15">
        <f t="shared" si="426"/>
        <v>0</v>
      </c>
      <c r="AA2071" s="15">
        <f t="shared" si="427"/>
        <v>0</v>
      </c>
    </row>
    <row r="2072" spans="1:27" x14ac:dyDescent="0.25">
      <c r="A2072" t="s">
        <v>12</v>
      </c>
      <c r="B2072" t="s">
        <v>166</v>
      </c>
      <c r="C2072">
        <v>30113005500959</v>
      </c>
      <c r="D2072" t="s">
        <v>1052</v>
      </c>
      <c r="E2072" t="s">
        <v>1053</v>
      </c>
      <c r="F2072">
        <v>2012</v>
      </c>
      <c r="G2072" t="s">
        <v>1054</v>
      </c>
      <c r="H2072" t="s">
        <v>1055</v>
      </c>
      <c r="I2072">
        <v>80</v>
      </c>
      <c r="J2072">
        <v>10</v>
      </c>
      <c r="K2072">
        <v>8</v>
      </c>
      <c r="L2072">
        <v>1</v>
      </c>
      <c r="N2072" s="15" t="str">
        <f t="shared" si="416"/>
        <v>2012</v>
      </c>
      <c r="O2072" s="15" t="str">
        <f t="shared" si="417"/>
        <v>05</v>
      </c>
      <c r="P2072" s="15">
        <f t="shared" si="418"/>
        <v>201205</v>
      </c>
      <c r="Q2072" s="15">
        <f t="shared" si="428"/>
        <v>202010</v>
      </c>
      <c r="R2072" s="15">
        <f t="shared" si="419"/>
        <v>90</v>
      </c>
      <c r="S2072" s="15">
        <f t="shared" si="420"/>
        <v>9</v>
      </c>
      <c r="T2072" s="16">
        <f t="shared" si="421"/>
        <v>8.5</v>
      </c>
      <c r="U2072" s="16">
        <f t="shared" si="422"/>
        <v>10.588235294117647</v>
      </c>
      <c r="W2072" s="15">
        <f t="shared" si="423"/>
        <v>1</v>
      </c>
      <c r="X2072" s="15">
        <f t="shared" si="424"/>
        <v>0</v>
      </c>
      <c r="Y2072" s="15">
        <f t="shared" si="425"/>
        <v>0</v>
      </c>
      <c r="Z2072" s="15">
        <f t="shared" si="426"/>
        <v>0</v>
      </c>
      <c r="AA2072" s="15">
        <f t="shared" si="427"/>
        <v>0</v>
      </c>
    </row>
    <row r="2073" spans="1:27" x14ac:dyDescent="0.25">
      <c r="A2073" t="s">
        <v>12</v>
      </c>
      <c r="B2073" t="s">
        <v>166</v>
      </c>
      <c r="C2073">
        <v>30113005601278</v>
      </c>
      <c r="D2073" t="s">
        <v>1211</v>
      </c>
      <c r="E2073" t="s">
        <v>252</v>
      </c>
      <c r="F2073">
        <v>2012</v>
      </c>
      <c r="G2073" t="s">
        <v>1212</v>
      </c>
      <c r="H2073" t="s">
        <v>1213</v>
      </c>
      <c r="I2073">
        <v>55</v>
      </c>
      <c r="J2073">
        <v>17</v>
      </c>
      <c r="K2073">
        <v>6</v>
      </c>
      <c r="L2073">
        <v>4</v>
      </c>
      <c r="N2073" s="15" t="str">
        <f t="shared" si="416"/>
        <v>2012</v>
      </c>
      <c r="O2073" s="15" t="str">
        <f t="shared" si="417"/>
        <v>08</v>
      </c>
      <c r="P2073" s="15">
        <f t="shared" si="418"/>
        <v>201208</v>
      </c>
      <c r="Q2073" s="15">
        <f t="shared" si="428"/>
        <v>202010</v>
      </c>
      <c r="R2073" s="15">
        <f t="shared" si="419"/>
        <v>72</v>
      </c>
      <c r="S2073" s="15">
        <f t="shared" si="420"/>
        <v>10</v>
      </c>
      <c r="T2073" s="16">
        <f t="shared" si="421"/>
        <v>8.25</v>
      </c>
      <c r="U2073" s="16">
        <f t="shared" si="422"/>
        <v>8.7272727272727266</v>
      </c>
      <c r="W2073" s="15">
        <f t="shared" si="423"/>
        <v>1</v>
      </c>
      <c r="X2073" s="15">
        <f t="shared" si="424"/>
        <v>0</v>
      </c>
      <c r="Y2073" s="15">
        <f t="shared" si="425"/>
        <v>0</v>
      </c>
      <c r="Z2073" s="15">
        <f t="shared" si="426"/>
        <v>0</v>
      </c>
      <c r="AA2073" s="15">
        <f t="shared" si="427"/>
        <v>0</v>
      </c>
    </row>
    <row r="2074" spans="1:27" x14ac:dyDescent="0.25">
      <c r="A2074" t="s">
        <v>12</v>
      </c>
      <c r="B2074" t="s">
        <v>166</v>
      </c>
      <c r="C2074">
        <v>30113006058007</v>
      </c>
      <c r="D2074" t="s">
        <v>2416</v>
      </c>
      <c r="E2074" t="s">
        <v>252</v>
      </c>
      <c r="F2074">
        <v>2012</v>
      </c>
      <c r="G2074" t="s">
        <v>2417</v>
      </c>
      <c r="H2074" t="s">
        <v>2418</v>
      </c>
      <c r="I2074">
        <v>30</v>
      </c>
      <c r="J2074">
        <v>21</v>
      </c>
      <c r="K2074">
        <v>5</v>
      </c>
      <c r="L2074">
        <v>4</v>
      </c>
      <c r="N2074" s="15" t="str">
        <f t="shared" si="416"/>
        <v>2015</v>
      </c>
      <c r="O2074" s="15" t="str">
        <f t="shared" si="417"/>
        <v>03</v>
      </c>
      <c r="P2074" s="15">
        <f t="shared" si="418"/>
        <v>201503</v>
      </c>
      <c r="Q2074" s="15">
        <f t="shared" si="428"/>
        <v>202010</v>
      </c>
      <c r="R2074" s="15">
        <f t="shared" si="419"/>
        <v>51</v>
      </c>
      <c r="S2074" s="15">
        <f t="shared" si="420"/>
        <v>9</v>
      </c>
      <c r="T2074" s="16">
        <f t="shared" si="421"/>
        <v>5.666666666666667</v>
      </c>
      <c r="U2074" s="16">
        <f t="shared" si="422"/>
        <v>9</v>
      </c>
      <c r="W2074" s="15">
        <f t="shared" si="423"/>
        <v>1</v>
      </c>
      <c r="X2074" s="15">
        <f t="shared" si="424"/>
        <v>0</v>
      </c>
      <c r="Y2074" s="15">
        <f t="shared" si="425"/>
        <v>0</v>
      </c>
      <c r="Z2074" s="15">
        <f t="shared" si="426"/>
        <v>0</v>
      </c>
      <c r="AA2074" s="15">
        <f t="shared" si="427"/>
        <v>0</v>
      </c>
    </row>
    <row r="2075" spans="1:27" x14ac:dyDescent="0.25">
      <c r="A2075" t="s">
        <v>12</v>
      </c>
      <c r="B2075" t="s">
        <v>166</v>
      </c>
      <c r="C2075">
        <v>30113005695916</v>
      </c>
      <c r="D2075" t="s">
        <v>1503</v>
      </c>
      <c r="E2075" t="s">
        <v>252</v>
      </c>
      <c r="F2075">
        <v>2013</v>
      </c>
      <c r="G2075" t="s">
        <v>1504</v>
      </c>
      <c r="H2075" t="s">
        <v>1505</v>
      </c>
      <c r="I2075">
        <v>52</v>
      </c>
      <c r="J2075">
        <v>11</v>
      </c>
      <c r="K2075">
        <v>5</v>
      </c>
      <c r="L2075">
        <v>2</v>
      </c>
      <c r="N2075" s="15" t="str">
        <f t="shared" si="416"/>
        <v>2013</v>
      </c>
      <c r="O2075" s="15" t="str">
        <f t="shared" si="417"/>
        <v>04</v>
      </c>
      <c r="P2075" s="15">
        <f t="shared" si="418"/>
        <v>201304</v>
      </c>
      <c r="Q2075" s="15">
        <f t="shared" si="428"/>
        <v>202010</v>
      </c>
      <c r="R2075" s="15">
        <f t="shared" si="419"/>
        <v>63</v>
      </c>
      <c r="S2075" s="15">
        <f t="shared" si="420"/>
        <v>7</v>
      </c>
      <c r="T2075" s="16">
        <f t="shared" si="421"/>
        <v>7.583333333333333</v>
      </c>
      <c r="U2075" s="16">
        <f t="shared" si="422"/>
        <v>8.3076923076923084</v>
      </c>
      <c r="W2075" s="15">
        <f t="shared" si="423"/>
        <v>1</v>
      </c>
      <c r="X2075" s="15">
        <f t="shared" si="424"/>
        <v>0</v>
      </c>
      <c r="Y2075" s="15">
        <f t="shared" si="425"/>
        <v>0</v>
      </c>
      <c r="Z2075" s="15">
        <f t="shared" si="426"/>
        <v>0</v>
      </c>
      <c r="AA2075" s="15">
        <f t="shared" si="427"/>
        <v>0</v>
      </c>
    </row>
    <row r="2076" spans="1:27" x14ac:dyDescent="0.25">
      <c r="A2076" t="s">
        <v>12</v>
      </c>
      <c r="B2076" t="s">
        <v>166</v>
      </c>
      <c r="C2076">
        <v>30113005802579</v>
      </c>
      <c r="D2076" t="s">
        <v>1576</v>
      </c>
      <c r="E2076" t="s">
        <v>252</v>
      </c>
      <c r="F2076">
        <v>2013</v>
      </c>
      <c r="G2076" t="s">
        <v>1577</v>
      </c>
      <c r="H2076" t="s">
        <v>1578</v>
      </c>
      <c r="I2076">
        <v>56</v>
      </c>
      <c r="J2076">
        <v>12</v>
      </c>
      <c r="K2076">
        <v>6</v>
      </c>
      <c r="L2076">
        <v>1</v>
      </c>
      <c r="N2076" s="15" t="str">
        <f t="shared" si="416"/>
        <v>2013</v>
      </c>
      <c r="O2076" s="15" t="str">
        <f t="shared" si="417"/>
        <v>06</v>
      </c>
      <c r="P2076" s="15">
        <f t="shared" si="418"/>
        <v>201306</v>
      </c>
      <c r="Q2076" s="15">
        <f t="shared" si="428"/>
        <v>202010</v>
      </c>
      <c r="R2076" s="15">
        <f t="shared" si="419"/>
        <v>68</v>
      </c>
      <c r="S2076" s="15">
        <f t="shared" si="420"/>
        <v>7</v>
      </c>
      <c r="T2076" s="16">
        <f t="shared" si="421"/>
        <v>7.416666666666667</v>
      </c>
      <c r="U2076" s="16">
        <f t="shared" si="422"/>
        <v>9.1685393258426959</v>
      </c>
      <c r="W2076" s="15">
        <f t="shared" si="423"/>
        <v>1</v>
      </c>
      <c r="X2076" s="15">
        <f t="shared" si="424"/>
        <v>0</v>
      </c>
      <c r="Y2076" s="15">
        <f t="shared" si="425"/>
        <v>0</v>
      </c>
      <c r="Z2076" s="15">
        <f t="shared" si="426"/>
        <v>0</v>
      </c>
      <c r="AA2076" s="15">
        <f t="shared" si="427"/>
        <v>0</v>
      </c>
    </row>
    <row r="2077" spans="1:27" x14ac:dyDescent="0.25">
      <c r="A2077" t="s">
        <v>12</v>
      </c>
      <c r="B2077" t="s">
        <v>166</v>
      </c>
      <c r="C2077">
        <v>30113006211309</v>
      </c>
      <c r="D2077" t="s">
        <v>2850</v>
      </c>
      <c r="E2077" t="s">
        <v>252</v>
      </c>
      <c r="F2077">
        <v>2015</v>
      </c>
      <c r="G2077" t="s">
        <v>2851</v>
      </c>
      <c r="H2077" t="s">
        <v>2852</v>
      </c>
      <c r="I2077">
        <v>28</v>
      </c>
      <c r="J2077">
        <v>10</v>
      </c>
      <c r="K2077">
        <v>3</v>
      </c>
      <c r="L2077">
        <v>4</v>
      </c>
      <c r="N2077" s="15" t="str">
        <f t="shared" si="416"/>
        <v>2015</v>
      </c>
      <c r="O2077" s="15" t="str">
        <f t="shared" si="417"/>
        <v>08</v>
      </c>
      <c r="P2077" s="15">
        <f t="shared" si="418"/>
        <v>201508</v>
      </c>
      <c r="Q2077" s="15">
        <f t="shared" si="428"/>
        <v>202010</v>
      </c>
      <c r="R2077" s="15">
        <f t="shared" si="419"/>
        <v>38</v>
      </c>
      <c r="S2077" s="15">
        <f t="shared" si="420"/>
        <v>7</v>
      </c>
      <c r="T2077" s="16">
        <f t="shared" si="421"/>
        <v>5.25</v>
      </c>
      <c r="U2077" s="16">
        <f t="shared" si="422"/>
        <v>7.2380952380952381</v>
      </c>
      <c r="W2077" s="15">
        <f t="shared" si="423"/>
        <v>1</v>
      </c>
      <c r="X2077" s="15">
        <f t="shared" si="424"/>
        <v>0</v>
      </c>
      <c r="Y2077" s="15">
        <f t="shared" si="425"/>
        <v>0</v>
      </c>
      <c r="Z2077" s="15">
        <f t="shared" si="426"/>
        <v>0</v>
      </c>
      <c r="AA2077" s="15">
        <f t="shared" si="427"/>
        <v>0</v>
      </c>
    </row>
    <row r="2078" spans="1:27" x14ac:dyDescent="0.25">
      <c r="A2078" t="s">
        <v>12</v>
      </c>
      <c r="B2078" t="s">
        <v>166</v>
      </c>
      <c r="C2078">
        <v>30113006048354</v>
      </c>
      <c r="D2078" t="s">
        <v>2434</v>
      </c>
      <c r="E2078" t="s">
        <v>252</v>
      </c>
      <c r="F2078">
        <v>2014</v>
      </c>
      <c r="G2078" t="s">
        <v>2458</v>
      </c>
      <c r="H2078" t="s">
        <v>2459</v>
      </c>
      <c r="I2078">
        <v>30</v>
      </c>
      <c r="J2078">
        <v>15</v>
      </c>
      <c r="K2078">
        <v>6</v>
      </c>
      <c r="L2078">
        <v>6</v>
      </c>
      <c r="N2078" s="15" t="str">
        <f t="shared" si="416"/>
        <v>2014</v>
      </c>
      <c r="O2078" s="15" t="str">
        <f t="shared" si="417"/>
        <v>12</v>
      </c>
      <c r="P2078" s="15">
        <f t="shared" si="418"/>
        <v>201412</v>
      </c>
      <c r="Q2078" s="15">
        <f t="shared" si="428"/>
        <v>202008</v>
      </c>
      <c r="R2078" s="15">
        <f t="shared" si="419"/>
        <v>45</v>
      </c>
      <c r="S2078" s="15">
        <f t="shared" si="420"/>
        <v>12</v>
      </c>
      <c r="T2078" s="16">
        <f t="shared" si="421"/>
        <v>5.916666666666667</v>
      </c>
      <c r="U2078" s="16">
        <f t="shared" si="422"/>
        <v>7.605633802816901</v>
      </c>
      <c r="W2078" s="15">
        <f t="shared" si="423"/>
        <v>1</v>
      </c>
      <c r="X2078" s="15">
        <f t="shared" si="424"/>
        <v>0</v>
      </c>
      <c r="Y2078" s="15">
        <f t="shared" si="425"/>
        <v>0</v>
      </c>
      <c r="Z2078" s="15">
        <f t="shared" si="426"/>
        <v>0</v>
      </c>
      <c r="AA2078" s="15">
        <f t="shared" si="427"/>
        <v>0</v>
      </c>
    </row>
    <row r="2079" spans="1:27" x14ac:dyDescent="0.25">
      <c r="A2079" t="s">
        <v>12</v>
      </c>
      <c r="B2079" t="s">
        <v>166</v>
      </c>
      <c r="C2079">
        <v>30113005250647</v>
      </c>
      <c r="D2079" t="s">
        <v>725</v>
      </c>
      <c r="E2079" t="s">
        <v>252</v>
      </c>
      <c r="F2079">
        <v>2011</v>
      </c>
      <c r="G2079" t="s">
        <v>726</v>
      </c>
      <c r="H2079" t="s">
        <v>727</v>
      </c>
      <c r="I2079">
        <v>64</v>
      </c>
      <c r="J2079">
        <v>30</v>
      </c>
      <c r="K2079">
        <v>9</v>
      </c>
      <c r="L2079">
        <v>5</v>
      </c>
      <c r="N2079" s="15" t="str">
        <f t="shared" si="416"/>
        <v>2011</v>
      </c>
      <c r="O2079" s="15" t="str">
        <f t="shared" si="417"/>
        <v>08</v>
      </c>
      <c r="P2079" s="15">
        <f t="shared" si="418"/>
        <v>201108</v>
      </c>
      <c r="Q2079" s="15">
        <f t="shared" si="428"/>
        <v>202010</v>
      </c>
      <c r="R2079" s="15">
        <f t="shared" si="419"/>
        <v>94</v>
      </c>
      <c r="S2079" s="15">
        <f t="shared" si="420"/>
        <v>14</v>
      </c>
      <c r="T2079" s="16">
        <f t="shared" si="421"/>
        <v>9.25</v>
      </c>
      <c r="U2079" s="16">
        <f t="shared" si="422"/>
        <v>10.162162162162161</v>
      </c>
      <c r="W2079" s="15">
        <f t="shared" si="423"/>
        <v>1</v>
      </c>
      <c r="X2079" s="15">
        <f t="shared" si="424"/>
        <v>0</v>
      </c>
      <c r="Y2079" s="15">
        <f t="shared" si="425"/>
        <v>0</v>
      </c>
      <c r="Z2079" s="15">
        <f t="shared" si="426"/>
        <v>0</v>
      </c>
      <c r="AA2079" s="15">
        <f t="shared" si="427"/>
        <v>0</v>
      </c>
    </row>
    <row r="2080" spans="1:27" x14ac:dyDescent="0.25">
      <c r="A2080" t="s">
        <v>12</v>
      </c>
      <c r="B2080" t="s">
        <v>166</v>
      </c>
      <c r="C2080">
        <v>30113006377514</v>
      </c>
      <c r="D2080" t="s">
        <v>3767</v>
      </c>
      <c r="E2080" t="s">
        <v>3768</v>
      </c>
      <c r="F2080">
        <v>2013</v>
      </c>
      <c r="G2080" t="s">
        <v>3769</v>
      </c>
      <c r="H2080" t="s">
        <v>3708</v>
      </c>
      <c r="I2080">
        <v>27</v>
      </c>
      <c r="J2080">
        <v>7</v>
      </c>
      <c r="K2080">
        <v>9</v>
      </c>
      <c r="L2080">
        <v>2</v>
      </c>
      <c r="N2080" s="15" t="str">
        <f t="shared" si="416"/>
        <v>2016</v>
      </c>
      <c r="O2080" s="15" t="str">
        <f t="shared" si="417"/>
        <v>10</v>
      </c>
      <c r="P2080" s="15">
        <f t="shared" si="418"/>
        <v>201610</v>
      </c>
      <c r="Q2080" s="15">
        <f t="shared" si="428"/>
        <v>202009</v>
      </c>
      <c r="R2080" s="15">
        <f t="shared" si="419"/>
        <v>34</v>
      </c>
      <c r="S2080" s="15">
        <f t="shared" si="420"/>
        <v>11</v>
      </c>
      <c r="T2080" s="16">
        <f t="shared" si="421"/>
        <v>4.083333333333333</v>
      </c>
      <c r="U2080" s="16">
        <f t="shared" si="422"/>
        <v>8.3265306122448983</v>
      </c>
      <c r="W2080" s="15">
        <f t="shared" si="423"/>
        <v>1</v>
      </c>
      <c r="X2080" s="15">
        <f t="shared" si="424"/>
        <v>0</v>
      </c>
      <c r="Y2080" s="15">
        <f t="shared" si="425"/>
        <v>0</v>
      </c>
      <c r="Z2080" s="15">
        <f t="shared" si="426"/>
        <v>0</v>
      </c>
      <c r="AA2080" s="15">
        <f t="shared" si="427"/>
        <v>0</v>
      </c>
    </row>
    <row r="2081" spans="1:27" x14ac:dyDescent="0.25">
      <c r="A2081" t="s">
        <v>12</v>
      </c>
      <c r="B2081" t="s">
        <v>166</v>
      </c>
      <c r="C2081">
        <v>30113006903616</v>
      </c>
      <c r="D2081" t="s">
        <v>7835</v>
      </c>
      <c r="E2081" t="s">
        <v>252</v>
      </c>
      <c r="F2081">
        <v>2009</v>
      </c>
      <c r="G2081" t="s">
        <v>7836</v>
      </c>
      <c r="H2081" t="s">
        <v>7837</v>
      </c>
      <c r="I2081">
        <v>2</v>
      </c>
      <c r="J2081">
        <v>0</v>
      </c>
      <c r="N2081" s="15" t="str">
        <f t="shared" si="416"/>
        <v>2020</v>
      </c>
      <c r="O2081" s="15" t="str">
        <f t="shared" si="417"/>
        <v>08</v>
      </c>
      <c r="P2081" s="15">
        <f t="shared" si="418"/>
        <v>202008</v>
      </c>
      <c r="Q2081" s="15">
        <f t="shared" si="428"/>
        <v>202010</v>
      </c>
      <c r="R2081" s="15">
        <f t="shared" si="419"/>
        <v>2</v>
      </c>
      <c r="S2081" s="15">
        <f t="shared" si="420"/>
        <v>0</v>
      </c>
      <c r="T2081" s="16">
        <f t="shared" si="421"/>
        <v>0.25</v>
      </c>
      <c r="U2081" s="16">
        <f t="shared" si="422"/>
        <v>2</v>
      </c>
      <c r="W2081" s="15">
        <f t="shared" si="423"/>
        <v>0</v>
      </c>
      <c r="X2081" s="15">
        <f t="shared" si="424"/>
        <v>0</v>
      </c>
      <c r="Y2081" s="15">
        <f t="shared" si="425"/>
        <v>1</v>
      </c>
      <c r="Z2081" s="15">
        <f t="shared" si="426"/>
        <v>1</v>
      </c>
      <c r="AA2081" s="15">
        <f t="shared" si="427"/>
        <v>0</v>
      </c>
    </row>
    <row r="2082" spans="1:27" x14ac:dyDescent="0.25">
      <c r="A2082" t="s">
        <v>12</v>
      </c>
      <c r="B2082" t="s">
        <v>166</v>
      </c>
      <c r="C2082">
        <v>30113006138536</v>
      </c>
      <c r="D2082" t="s">
        <v>2817</v>
      </c>
      <c r="E2082" t="s">
        <v>252</v>
      </c>
      <c r="F2082">
        <v>2009</v>
      </c>
      <c r="G2082" t="s">
        <v>2818</v>
      </c>
      <c r="H2082" t="s">
        <v>2819</v>
      </c>
      <c r="I2082">
        <v>33</v>
      </c>
      <c r="J2082">
        <v>21</v>
      </c>
      <c r="K2082">
        <v>3</v>
      </c>
      <c r="L2082">
        <v>5</v>
      </c>
      <c r="N2082" s="15" t="str">
        <f t="shared" si="416"/>
        <v>2015</v>
      </c>
      <c r="O2082" s="15" t="str">
        <f t="shared" si="417"/>
        <v>10</v>
      </c>
      <c r="P2082" s="15">
        <f t="shared" si="418"/>
        <v>201510</v>
      </c>
      <c r="Q2082" s="15">
        <f t="shared" si="428"/>
        <v>202010</v>
      </c>
      <c r="R2082" s="15">
        <f t="shared" si="419"/>
        <v>54</v>
      </c>
      <c r="S2082" s="15">
        <f t="shared" si="420"/>
        <v>8</v>
      </c>
      <c r="T2082" s="16">
        <f t="shared" si="421"/>
        <v>5.083333333333333</v>
      </c>
      <c r="U2082" s="16">
        <f t="shared" si="422"/>
        <v>10.622950819672132</v>
      </c>
      <c r="W2082" s="15">
        <f t="shared" si="423"/>
        <v>1</v>
      </c>
      <c r="X2082" s="15">
        <f t="shared" si="424"/>
        <v>0</v>
      </c>
      <c r="Y2082" s="15">
        <f t="shared" si="425"/>
        <v>0</v>
      </c>
      <c r="Z2082" s="15">
        <f t="shared" si="426"/>
        <v>0</v>
      </c>
      <c r="AA2082" s="15">
        <f t="shared" si="427"/>
        <v>0</v>
      </c>
    </row>
    <row r="2083" spans="1:27" x14ac:dyDescent="0.25">
      <c r="A2083" t="s">
        <v>12</v>
      </c>
      <c r="B2083" t="s">
        <v>166</v>
      </c>
      <c r="C2083">
        <v>30113002969413</v>
      </c>
      <c r="D2083" t="s">
        <v>251</v>
      </c>
      <c r="E2083" t="s">
        <v>252</v>
      </c>
      <c r="F2083">
        <v>2009</v>
      </c>
      <c r="G2083" t="s">
        <v>253</v>
      </c>
      <c r="H2083" t="s">
        <v>254</v>
      </c>
      <c r="I2083">
        <v>97</v>
      </c>
      <c r="J2083">
        <v>26</v>
      </c>
      <c r="K2083">
        <v>6</v>
      </c>
      <c r="L2083">
        <v>3</v>
      </c>
      <c r="N2083" s="15" t="str">
        <f t="shared" si="416"/>
        <v>2009</v>
      </c>
      <c r="O2083" s="15" t="str">
        <f t="shared" si="417"/>
        <v>12</v>
      </c>
      <c r="P2083" s="15">
        <f t="shared" si="418"/>
        <v>200912</v>
      </c>
      <c r="Q2083" s="15">
        <f t="shared" si="428"/>
        <v>202009</v>
      </c>
      <c r="R2083" s="15">
        <f t="shared" si="419"/>
        <v>123</v>
      </c>
      <c r="S2083" s="15">
        <f t="shared" si="420"/>
        <v>9</v>
      </c>
      <c r="T2083" s="16">
        <f t="shared" si="421"/>
        <v>10.916666666666666</v>
      </c>
      <c r="U2083" s="16">
        <f t="shared" si="422"/>
        <v>11.267175572519085</v>
      </c>
      <c r="W2083" s="15">
        <f t="shared" si="423"/>
        <v>1</v>
      </c>
      <c r="X2083" s="15">
        <f t="shared" si="424"/>
        <v>0</v>
      </c>
      <c r="Y2083" s="15">
        <f t="shared" si="425"/>
        <v>0</v>
      </c>
      <c r="Z2083" s="15">
        <f t="shared" si="426"/>
        <v>0</v>
      </c>
      <c r="AA2083" s="15">
        <f t="shared" si="427"/>
        <v>0</v>
      </c>
    </row>
    <row r="2084" spans="1:27" x14ac:dyDescent="0.25">
      <c r="A2084" t="s">
        <v>12</v>
      </c>
      <c r="B2084" t="s">
        <v>166</v>
      </c>
      <c r="C2084">
        <v>30113003164303</v>
      </c>
      <c r="D2084" t="s">
        <v>251</v>
      </c>
      <c r="E2084" t="s">
        <v>252</v>
      </c>
      <c r="F2084">
        <v>2009</v>
      </c>
      <c r="G2084" t="s">
        <v>337</v>
      </c>
      <c r="H2084" t="s">
        <v>338</v>
      </c>
      <c r="I2084">
        <v>84</v>
      </c>
      <c r="J2084">
        <v>36</v>
      </c>
      <c r="K2084">
        <v>5</v>
      </c>
      <c r="L2084">
        <v>6</v>
      </c>
      <c r="N2084" s="15" t="str">
        <f t="shared" si="416"/>
        <v>2010</v>
      </c>
      <c r="O2084" s="15" t="str">
        <f t="shared" si="417"/>
        <v>06</v>
      </c>
      <c r="P2084" s="15">
        <f t="shared" si="418"/>
        <v>201006</v>
      </c>
      <c r="Q2084" s="15">
        <f t="shared" si="428"/>
        <v>202010</v>
      </c>
      <c r="R2084" s="15">
        <f t="shared" si="419"/>
        <v>120</v>
      </c>
      <c r="S2084" s="15">
        <f t="shared" si="420"/>
        <v>11</v>
      </c>
      <c r="T2084" s="16">
        <f t="shared" si="421"/>
        <v>10.416666666666666</v>
      </c>
      <c r="U2084" s="16">
        <f t="shared" si="422"/>
        <v>11.520000000000001</v>
      </c>
      <c r="W2084" s="15">
        <f t="shared" si="423"/>
        <v>1</v>
      </c>
      <c r="X2084" s="15">
        <f t="shared" si="424"/>
        <v>0</v>
      </c>
      <c r="Y2084" s="15">
        <f t="shared" si="425"/>
        <v>0</v>
      </c>
      <c r="Z2084" s="15">
        <f t="shared" si="426"/>
        <v>0</v>
      </c>
      <c r="AA2084" s="15">
        <f t="shared" si="427"/>
        <v>0</v>
      </c>
    </row>
    <row r="2085" spans="1:27" x14ac:dyDescent="0.25">
      <c r="A2085" t="s">
        <v>12</v>
      </c>
      <c r="B2085" t="s">
        <v>166</v>
      </c>
      <c r="C2085">
        <v>30113006508548</v>
      </c>
      <c r="D2085" t="s">
        <v>4569</v>
      </c>
      <c r="E2085" t="s">
        <v>252</v>
      </c>
      <c r="F2085">
        <v>2017</v>
      </c>
      <c r="G2085" t="s">
        <v>4570</v>
      </c>
      <c r="H2085" t="s">
        <v>4571</v>
      </c>
      <c r="I2085">
        <v>21</v>
      </c>
      <c r="J2085">
        <v>7</v>
      </c>
      <c r="K2085">
        <v>5</v>
      </c>
      <c r="L2085">
        <v>2</v>
      </c>
      <c r="N2085" s="15" t="str">
        <f t="shared" si="416"/>
        <v>2017</v>
      </c>
      <c r="O2085" s="15" t="str">
        <f t="shared" si="417"/>
        <v>07</v>
      </c>
      <c r="P2085" s="15">
        <f t="shared" si="418"/>
        <v>201707</v>
      </c>
      <c r="Q2085" s="15">
        <f t="shared" si="428"/>
        <v>202010</v>
      </c>
      <c r="R2085" s="15">
        <f t="shared" si="419"/>
        <v>28</v>
      </c>
      <c r="S2085" s="15">
        <f t="shared" si="420"/>
        <v>7</v>
      </c>
      <c r="T2085" s="16">
        <f t="shared" si="421"/>
        <v>3.3333333333333335</v>
      </c>
      <c r="U2085" s="16">
        <f t="shared" si="422"/>
        <v>8.4</v>
      </c>
      <c r="W2085" s="15">
        <f t="shared" si="423"/>
        <v>1</v>
      </c>
      <c r="X2085" s="15">
        <f t="shared" si="424"/>
        <v>0</v>
      </c>
      <c r="Y2085" s="15">
        <f t="shared" si="425"/>
        <v>0</v>
      </c>
      <c r="Z2085" s="15">
        <f t="shared" si="426"/>
        <v>0</v>
      </c>
      <c r="AA2085" s="15">
        <f t="shared" si="427"/>
        <v>0</v>
      </c>
    </row>
    <row r="2086" spans="1:27" x14ac:dyDescent="0.25">
      <c r="A2086" t="s">
        <v>12</v>
      </c>
      <c r="B2086" t="s">
        <v>166</v>
      </c>
      <c r="C2086">
        <v>30113006642768</v>
      </c>
      <c r="D2086" t="s">
        <v>5635</v>
      </c>
      <c r="E2086" t="s">
        <v>252</v>
      </c>
      <c r="F2086">
        <v>2018</v>
      </c>
      <c r="G2086" t="s">
        <v>5636</v>
      </c>
      <c r="H2086" t="s">
        <v>5637</v>
      </c>
      <c r="I2086">
        <v>18</v>
      </c>
      <c r="J2086">
        <v>4</v>
      </c>
      <c r="K2086">
        <v>12</v>
      </c>
      <c r="L2086">
        <v>2</v>
      </c>
      <c r="N2086" s="15" t="str">
        <f t="shared" si="416"/>
        <v>2018</v>
      </c>
      <c r="O2086" s="15" t="str">
        <f t="shared" si="417"/>
        <v>10</v>
      </c>
      <c r="P2086" s="15">
        <f t="shared" si="418"/>
        <v>201810</v>
      </c>
      <c r="Q2086" s="15">
        <f t="shared" si="428"/>
        <v>202010</v>
      </c>
      <c r="R2086" s="15">
        <f t="shared" si="419"/>
        <v>22</v>
      </c>
      <c r="S2086" s="15">
        <f t="shared" si="420"/>
        <v>14</v>
      </c>
      <c r="T2086" s="16">
        <f t="shared" si="421"/>
        <v>2.0833333333333335</v>
      </c>
      <c r="U2086" s="16">
        <f t="shared" si="422"/>
        <v>10.559999999999999</v>
      </c>
      <c r="W2086" s="15">
        <f t="shared" si="423"/>
        <v>1</v>
      </c>
      <c r="X2086" s="15">
        <f t="shared" si="424"/>
        <v>0</v>
      </c>
      <c r="Y2086" s="15">
        <f t="shared" si="425"/>
        <v>0</v>
      </c>
      <c r="Z2086" s="15">
        <f t="shared" si="426"/>
        <v>0</v>
      </c>
      <c r="AA2086" s="15">
        <f t="shared" si="427"/>
        <v>0</v>
      </c>
    </row>
    <row r="2087" spans="1:27" x14ac:dyDescent="0.25">
      <c r="A2087" t="s">
        <v>12</v>
      </c>
      <c r="B2087" t="s">
        <v>166</v>
      </c>
      <c r="C2087">
        <v>30113006727957</v>
      </c>
      <c r="D2087" t="s">
        <v>5999</v>
      </c>
      <c r="E2087" t="s">
        <v>252</v>
      </c>
      <c r="F2087">
        <v>2019</v>
      </c>
      <c r="G2087" t="s">
        <v>6000</v>
      </c>
      <c r="H2087" t="s">
        <v>6001</v>
      </c>
      <c r="I2087">
        <v>15</v>
      </c>
      <c r="J2087">
        <v>4</v>
      </c>
      <c r="K2087">
        <v>11</v>
      </c>
      <c r="L2087">
        <v>4</v>
      </c>
      <c r="N2087" s="15" t="str">
        <f t="shared" si="416"/>
        <v>2019</v>
      </c>
      <c r="O2087" s="15" t="str">
        <f t="shared" si="417"/>
        <v>02</v>
      </c>
      <c r="P2087" s="15">
        <f t="shared" si="418"/>
        <v>201902</v>
      </c>
      <c r="Q2087" s="15">
        <f t="shared" si="428"/>
        <v>202010</v>
      </c>
      <c r="R2087" s="15">
        <f t="shared" si="419"/>
        <v>19</v>
      </c>
      <c r="S2087" s="15">
        <f t="shared" si="420"/>
        <v>15</v>
      </c>
      <c r="T2087" s="16">
        <f t="shared" si="421"/>
        <v>1.75</v>
      </c>
      <c r="U2087" s="16">
        <f t="shared" si="422"/>
        <v>10.857142857142858</v>
      </c>
      <c r="W2087" s="15">
        <f t="shared" si="423"/>
        <v>0</v>
      </c>
      <c r="X2087" s="15">
        <f t="shared" si="424"/>
        <v>0</v>
      </c>
      <c r="Y2087" s="15">
        <f t="shared" si="425"/>
        <v>0</v>
      </c>
      <c r="Z2087" s="15">
        <f t="shared" si="426"/>
        <v>0</v>
      </c>
      <c r="AA2087" s="15">
        <f t="shared" si="427"/>
        <v>0</v>
      </c>
    </row>
    <row r="2088" spans="1:27" x14ac:dyDescent="0.25">
      <c r="A2088" t="s">
        <v>12</v>
      </c>
      <c r="B2088" t="s">
        <v>166</v>
      </c>
      <c r="C2088">
        <v>30113006766450</v>
      </c>
      <c r="D2088" t="s">
        <v>6398</v>
      </c>
      <c r="E2088" t="s">
        <v>252</v>
      </c>
      <c r="F2088">
        <v>2019</v>
      </c>
      <c r="G2088" t="s">
        <v>6399</v>
      </c>
      <c r="H2088" t="s">
        <v>6400</v>
      </c>
      <c r="I2088">
        <v>10</v>
      </c>
      <c r="J2088">
        <v>1</v>
      </c>
      <c r="K2088">
        <v>6</v>
      </c>
      <c r="L2088">
        <v>0</v>
      </c>
      <c r="N2088" s="15" t="str">
        <f t="shared" si="416"/>
        <v>2019</v>
      </c>
      <c r="O2088" s="15" t="str">
        <f t="shared" si="417"/>
        <v>06</v>
      </c>
      <c r="P2088" s="15">
        <f t="shared" si="418"/>
        <v>201906</v>
      </c>
      <c r="Q2088" s="15">
        <f t="shared" si="428"/>
        <v>202010</v>
      </c>
      <c r="R2088" s="15">
        <f t="shared" si="419"/>
        <v>11</v>
      </c>
      <c r="S2088" s="15">
        <f t="shared" si="420"/>
        <v>6</v>
      </c>
      <c r="T2088" s="16">
        <f t="shared" si="421"/>
        <v>1.4166666666666667</v>
      </c>
      <c r="U2088" s="16">
        <f t="shared" si="422"/>
        <v>7.7647058823529411</v>
      </c>
      <c r="W2088" s="15">
        <f t="shared" si="423"/>
        <v>0</v>
      </c>
      <c r="X2088" s="15">
        <f t="shared" si="424"/>
        <v>0</v>
      </c>
      <c r="Y2088" s="15">
        <f t="shared" si="425"/>
        <v>0</v>
      </c>
      <c r="Z2088" s="15">
        <f t="shared" si="426"/>
        <v>1</v>
      </c>
      <c r="AA2088" s="15">
        <f t="shared" si="427"/>
        <v>0</v>
      </c>
    </row>
    <row r="2089" spans="1:27" x14ac:dyDescent="0.25">
      <c r="A2089" t="s">
        <v>12</v>
      </c>
      <c r="B2089" t="s">
        <v>166</v>
      </c>
      <c r="C2089">
        <v>30113006841808</v>
      </c>
      <c r="D2089" t="s">
        <v>6922</v>
      </c>
      <c r="E2089" t="s">
        <v>252</v>
      </c>
      <c r="F2089">
        <v>2019</v>
      </c>
      <c r="G2089" t="s">
        <v>6923</v>
      </c>
      <c r="H2089" t="s">
        <v>6924</v>
      </c>
      <c r="I2089">
        <v>7</v>
      </c>
      <c r="J2089">
        <v>1</v>
      </c>
      <c r="K2089">
        <v>3</v>
      </c>
      <c r="L2089">
        <v>0</v>
      </c>
      <c r="N2089" s="15" t="str">
        <f t="shared" si="416"/>
        <v>2019</v>
      </c>
      <c r="O2089" s="15" t="str">
        <f t="shared" si="417"/>
        <v>10</v>
      </c>
      <c r="P2089" s="15">
        <f t="shared" si="418"/>
        <v>201910</v>
      </c>
      <c r="Q2089" s="15">
        <f t="shared" si="428"/>
        <v>202011</v>
      </c>
      <c r="R2089" s="15">
        <f t="shared" si="419"/>
        <v>8</v>
      </c>
      <c r="S2089" s="15">
        <f t="shared" si="420"/>
        <v>3</v>
      </c>
      <c r="T2089" s="16">
        <f t="shared" si="421"/>
        <v>1.0833333333333333</v>
      </c>
      <c r="U2089" s="16">
        <f t="shared" si="422"/>
        <v>7.384615384615385</v>
      </c>
      <c r="W2089" s="15">
        <f t="shared" si="423"/>
        <v>0</v>
      </c>
      <c r="X2089" s="15">
        <f t="shared" si="424"/>
        <v>0</v>
      </c>
      <c r="Y2089" s="15">
        <f t="shared" si="425"/>
        <v>0</v>
      </c>
      <c r="Z2089" s="15">
        <f t="shared" si="426"/>
        <v>1</v>
      </c>
      <c r="AA2089" s="15">
        <f t="shared" si="427"/>
        <v>0</v>
      </c>
    </row>
    <row r="2090" spans="1:27" x14ac:dyDescent="0.25">
      <c r="A2090" t="s">
        <v>12</v>
      </c>
      <c r="B2090" t="s">
        <v>166</v>
      </c>
      <c r="C2090">
        <v>30113006464494</v>
      </c>
      <c r="D2090" t="s">
        <v>4269</v>
      </c>
      <c r="E2090" t="s">
        <v>4270</v>
      </c>
      <c r="F2090">
        <v>2017</v>
      </c>
      <c r="G2090" t="s">
        <v>4271</v>
      </c>
      <c r="H2090" t="s">
        <v>4272</v>
      </c>
      <c r="I2090">
        <v>37</v>
      </c>
      <c r="J2090">
        <v>14</v>
      </c>
      <c r="K2090">
        <v>11</v>
      </c>
      <c r="L2090">
        <v>5</v>
      </c>
      <c r="N2090" s="15" t="str">
        <f t="shared" si="416"/>
        <v>2017</v>
      </c>
      <c r="O2090" s="15" t="str">
        <f t="shared" si="417"/>
        <v>03</v>
      </c>
      <c r="P2090" s="15">
        <f t="shared" si="418"/>
        <v>201703</v>
      </c>
      <c r="Q2090" s="15">
        <f t="shared" si="428"/>
        <v>202010</v>
      </c>
      <c r="R2090" s="15">
        <f t="shared" si="419"/>
        <v>51</v>
      </c>
      <c r="S2090" s="15">
        <f t="shared" si="420"/>
        <v>16</v>
      </c>
      <c r="T2090" s="16">
        <f t="shared" si="421"/>
        <v>3.6666666666666665</v>
      </c>
      <c r="U2090" s="16">
        <f t="shared" si="422"/>
        <v>13.90909090909091</v>
      </c>
      <c r="W2090" s="15">
        <f t="shared" si="423"/>
        <v>1</v>
      </c>
      <c r="X2090" s="15">
        <f t="shared" si="424"/>
        <v>0</v>
      </c>
      <c r="Y2090" s="15">
        <f t="shared" si="425"/>
        <v>0</v>
      </c>
      <c r="Z2090" s="15">
        <f t="shared" si="426"/>
        <v>0</v>
      </c>
      <c r="AA2090" s="15">
        <f t="shared" si="427"/>
        <v>0</v>
      </c>
    </row>
    <row r="2091" spans="1:27" x14ac:dyDescent="0.25">
      <c r="A2091" t="s">
        <v>12</v>
      </c>
      <c r="B2091" t="s">
        <v>166</v>
      </c>
      <c r="C2091">
        <v>30113006116904</v>
      </c>
      <c r="D2091" t="s">
        <v>2561</v>
      </c>
      <c r="E2091" t="s">
        <v>252</v>
      </c>
      <c r="F2091">
        <v>2014</v>
      </c>
      <c r="G2091" t="s">
        <v>2562</v>
      </c>
      <c r="H2091" t="s">
        <v>2563</v>
      </c>
      <c r="I2091">
        <v>57</v>
      </c>
      <c r="J2091">
        <v>20</v>
      </c>
      <c r="K2091">
        <v>9</v>
      </c>
      <c r="L2091">
        <v>1</v>
      </c>
      <c r="N2091" s="15" t="str">
        <f t="shared" si="416"/>
        <v>2015</v>
      </c>
      <c r="O2091" s="15" t="str">
        <f t="shared" si="417"/>
        <v>03</v>
      </c>
      <c r="P2091" s="15">
        <f t="shared" si="418"/>
        <v>201503</v>
      </c>
      <c r="Q2091" s="15">
        <f t="shared" si="428"/>
        <v>202010</v>
      </c>
      <c r="R2091" s="15">
        <f t="shared" si="419"/>
        <v>77</v>
      </c>
      <c r="S2091" s="15">
        <f t="shared" si="420"/>
        <v>10</v>
      </c>
      <c r="T2091" s="16">
        <f t="shared" si="421"/>
        <v>5.666666666666667</v>
      </c>
      <c r="U2091" s="16">
        <f t="shared" si="422"/>
        <v>13.588235294117647</v>
      </c>
      <c r="W2091" s="15">
        <f t="shared" si="423"/>
        <v>1</v>
      </c>
      <c r="X2091" s="15">
        <f t="shared" si="424"/>
        <v>0</v>
      </c>
      <c r="Y2091" s="15">
        <f t="shared" si="425"/>
        <v>0</v>
      </c>
      <c r="Z2091" s="15">
        <f t="shared" si="426"/>
        <v>0</v>
      </c>
      <c r="AA2091" s="15">
        <f t="shared" si="427"/>
        <v>0</v>
      </c>
    </row>
    <row r="2092" spans="1:27" x14ac:dyDescent="0.25">
      <c r="A2092" t="s">
        <v>12</v>
      </c>
      <c r="B2092" t="s">
        <v>166</v>
      </c>
      <c r="C2092">
        <v>30113006213867</v>
      </c>
      <c r="D2092" t="s">
        <v>2873</v>
      </c>
      <c r="E2092" t="s">
        <v>252</v>
      </c>
      <c r="F2092">
        <v>2015</v>
      </c>
      <c r="G2092" t="s">
        <v>2874</v>
      </c>
      <c r="H2092" t="s">
        <v>2875</v>
      </c>
      <c r="I2092">
        <v>40</v>
      </c>
      <c r="J2092">
        <v>15</v>
      </c>
      <c r="K2092">
        <v>6</v>
      </c>
      <c r="L2092">
        <v>1</v>
      </c>
      <c r="N2092" s="15" t="str">
        <f t="shared" si="416"/>
        <v>2015</v>
      </c>
      <c r="O2092" s="15" t="str">
        <f t="shared" si="417"/>
        <v>10</v>
      </c>
      <c r="P2092" s="15">
        <f t="shared" si="418"/>
        <v>201510</v>
      </c>
      <c r="Q2092" s="15">
        <f t="shared" si="428"/>
        <v>202010</v>
      </c>
      <c r="R2092" s="15">
        <f t="shared" si="419"/>
        <v>55</v>
      </c>
      <c r="S2092" s="15">
        <f t="shared" si="420"/>
        <v>7</v>
      </c>
      <c r="T2092" s="16">
        <f t="shared" si="421"/>
        <v>5.083333333333333</v>
      </c>
      <c r="U2092" s="16">
        <f t="shared" si="422"/>
        <v>10.819672131147541</v>
      </c>
      <c r="W2092" s="15">
        <f t="shared" si="423"/>
        <v>1</v>
      </c>
      <c r="X2092" s="15">
        <f t="shared" si="424"/>
        <v>0</v>
      </c>
      <c r="Y2092" s="15">
        <f t="shared" si="425"/>
        <v>0</v>
      </c>
      <c r="Z2092" s="15">
        <f t="shared" si="426"/>
        <v>0</v>
      </c>
      <c r="AA2092" s="15">
        <f t="shared" si="427"/>
        <v>0</v>
      </c>
    </row>
    <row r="2093" spans="1:27" x14ac:dyDescent="0.25">
      <c r="A2093" t="s">
        <v>12</v>
      </c>
      <c r="B2093" t="s">
        <v>166</v>
      </c>
      <c r="C2093">
        <v>30113005604637</v>
      </c>
      <c r="D2093" t="s">
        <v>1148</v>
      </c>
      <c r="E2093" t="s">
        <v>1149</v>
      </c>
      <c r="F2093">
        <v>2011</v>
      </c>
      <c r="G2093" t="s">
        <v>1150</v>
      </c>
      <c r="H2093" t="s">
        <v>1151</v>
      </c>
      <c r="I2093">
        <v>110</v>
      </c>
      <c r="J2093">
        <v>14</v>
      </c>
      <c r="K2093">
        <v>11</v>
      </c>
      <c r="L2093">
        <v>3</v>
      </c>
      <c r="N2093" s="15" t="str">
        <f t="shared" si="416"/>
        <v>2012</v>
      </c>
      <c r="O2093" s="15" t="str">
        <f t="shared" si="417"/>
        <v>09</v>
      </c>
      <c r="P2093" s="15">
        <f t="shared" si="418"/>
        <v>201209</v>
      </c>
      <c r="Q2093" s="15">
        <f t="shared" si="428"/>
        <v>202011</v>
      </c>
      <c r="R2093" s="15">
        <f t="shared" si="419"/>
        <v>124</v>
      </c>
      <c r="S2093" s="15">
        <f t="shared" si="420"/>
        <v>14</v>
      </c>
      <c r="T2093" s="16">
        <f t="shared" si="421"/>
        <v>8.1666666666666661</v>
      </c>
      <c r="U2093" s="16">
        <f t="shared" si="422"/>
        <v>15.183673469387756</v>
      </c>
      <c r="W2093" s="15">
        <f t="shared" si="423"/>
        <v>1</v>
      </c>
      <c r="X2093" s="15">
        <f t="shared" si="424"/>
        <v>0</v>
      </c>
      <c r="Y2093" s="15">
        <f t="shared" si="425"/>
        <v>0</v>
      </c>
      <c r="Z2093" s="15">
        <f t="shared" si="426"/>
        <v>0</v>
      </c>
      <c r="AA2093" s="15">
        <f t="shared" si="427"/>
        <v>0</v>
      </c>
    </row>
    <row r="2094" spans="1:27" x14ac:dyDescent="0.25">
      <c r="A2094" t="s">
        <v>12</v>
      </c>
      <c r="B2094" t="s">
        <v>166</v>
      </c>
      <c r="C2094">
        <v>30113006774876</v>
      </c>
      <c r="D2094" t="s">
        <v>6597</v>
      </c>
      <c r="E2094" t="s">
        <v>6598</v>
      </c>
      <c r="F2094">
        <v>2019</v>
      </c>
      <c r="G2094" t="s">
        <v>6599</v>
      </c>
      <c r="H2094" t="s">
        <v>6600</v>
      </c>
      <c r="I2094">
        <v>10</v>
      </c>
      <c r="J2094">
        <v>5</v>
      </c>
      <c r="K2094">
        <v>6</v>
      </c>
      <c r="L2094">
        <v>3</v>
      </c>
      <c r="N2094" s="15" t="str">
        <f t="shared" si="416"/>
        <v>2019</v>
      </c>
      <c r="O2094" s="15" t="str">
        <f t="shared" si="417"/>
        <v>07</v>
      </c>
      <c r="P2094" s="15">
        <f t="shared" si="418"/>
        <v>201907</v>
      </c>
      <c r="Q2094" s="15">
        <f t="shared" si="428"/>
        <v>202010</v>
      </c>
      <c r="R2094" s="15">
        <f t="shared" si="419"/>
        <v>15</v>
      </c>
      <c r="S2094" s="15">
        <f t="shared" si="420"/>
        <v>9</v>
      </c>
      <c r="T2094" s="16">
        <f t="shared" si="421"/>
        <v>1.3333333333333333</v>
      </c>
      <c r="U2094" s="16">
        <f t="shared" si="422"/>
        <v>11.25</v>
      </c>
      <c r="W2094" s="15">
        <f t="shared" si="423"/>
        <v>0</v>
      </c>
      <c r="X2094" s="15">
        <f t="shared" si="424"/>
        <v>0</v>
      </c>
      <c r="Y2094" s="15">
        <f t="shared" si="425"/>
        <v>0</v>
      </c>
      <c r="Z2094" s="15">
        <f t="shared" si="426"/>
        <v>0</v>
      </c>
      <c r="AA2094" s="15">
        <f t="shared" si="427"/>
        <v>0</v>
      </c>
    </row>
    <row r="2095" spans="1:27" x14ac:dyDescent="0.25">
      <c r="A2095" t="s">
        <v>12</v>
      </c>
      <c r="B2095" t="s">
        <v>166</v>
      </c>
      <c r="C2095">
        <v>30113005500942</v>
      </c>
      <c r="D2095" t="s">
        <v>1046</v>
      </c>
      <c r="E2095" t="s">
        <v>172</v>
      </c>
      <c r="F2095">
        <v>2011</v>
      </c>
      <c r="G2095" t="s">
        <v>1047</v>
      </c>
      <c r="H2095" t="s">
        <v>1048</v>
      </c>
      <c r="I2095">
        <v>76</v>
      </c>
      <c r="J2095">
        <v>19</v>
      </c>
      <c r="K2095">
        <v>7</v>
      </c>
      <c r="L2095">
        <v>2</v>
      </c>
      <c r="N2095" s="15" t="str">
        <f t="shared" si="416"/>
        <v>2012</v>
      </c>
      <c r="O2095" s="15" t="str">
        <f t="shared" si="417"/>
        <v>05</v>
      </c>
      <c r="P2095" s="15">
        <f t="shared" si="418"/>
        <v>201205</v>
      </c>
      <c r="Q2095" s="15">
        <f t="shared" si="428"/>
        <v>202011</v>
      </c>
      <c r="R2095" s="15">
        <f t="shared" si="419"/>
        <v>95</v>
      </c>
      <c r="S2095" s="15">
        <f t="shared" si="420"/>
        <v>9</v>
      </c>
      <c r="T2095" s="16">
        <f t="shared" si="421"/>
        <v>8.5</v>
      </c>
      <c r="U2095" s="16">
        <f t="shared" si="422"/>
        <v>11.176470588235293</v>
      </c>
      <c r="W2095" s="15">
        <f t="shared" si="423"/>
        <v>1</v>
      </c>
      <c r="X2095" s="15">
        <f t="shared" si="424"/>
        <v>0</v>
      </c>
      <c r="Y2095" s="15">
        <f t="shared" si="425"/>
        <v>0</v>
      </c>
      <c r="Z2095" s="15">
        <f t="shared" si="426"/>
        <v>0</v>
      </c>
      <c r="AA2095" s="15">
        <f t="shared" si="427"/>
        <v>0</v>
      </c>
    </row>
    <row r="2096" spans="1:27" x14ac:dyDescent="0.25">
      <c r="A2096" t="s">
        <v>12</v>
      </c>
      <c r="B2096" t="s">
        <v>166</v>
      </c>
      <c r="C2096">
        <v>30113006089697</v>
      </c>
      <c r="D2096" t="s">
        <v>2551</v>
      </c>
      <c r="E2096" t="s">
        <v>252</v>
      </c>
      <c r="F2096">
        <v>2015</v>
      </c>
      <c r="G2096" t="s">
        <v>2552</v>
      </c>
      <c r="H2096" t="s">
        <v>2553</v>
      </c>
      <c r="I2096">
        <v>34</v>
      </c>
      <c r="J2096">
        <v>14</v>
      </c>
      <c r="K2096">
        <v>5</v>
      </c>
      <c r="L2096">
        <v>3</v>
      </c>
      <c r="N2096" s="15" t="str">
        <f t="shared" si="416"/>
        <v>2015</v>
      </c>
      <c r="O2096" s="15" t="str">
        <f t="shared" si="417"/>
        <v>03</v>
      </c>
      <c r="P2096" s="15">
        <f t="shared" si="418"/>
        <v>201503</v>
      </c>
      <c r="Q2096" s="15">
        <f t="shared" si="428"/>
        <v>202010</v>
      </c>
      <c r="R2096" s="15">
        <f t="shared" si="419"/>
        <v>48</v>
      </c>
      <c r="S2096" s="15">
        <f t="shared" si="420"/>
        <v>8</v>
      </c>
      <c r="T2096" s="16">
        <f t="shared" si="421"/>
        <v>5.666666666666667</v>
      </c>
      <c r="U2096" s="16">
        <f t="shared" si="422"/>
        <v>8.4705882352941178</v>
      </c>
      <c r="W2096" s="15">
        <f t="shared" si="423"/>
        <v>1</v>
      </c>
      <c r="X2096" s="15">
        <f t="shared" si="424"/>
        <v>0</v>
      </c>
      <c r="Y2096" s="15">
        <f t="shared" si="425"/>
        <v>0</v>
      </c>
      <c r="Z2096" s="15">
        <f t="shared" si="426"/>
        <v>0</v>
      </c>
      <c r="AA2096" s="15">
        <f t="shared" si="427"/>
        <v>0</v>
      </c>
    </row>
    <row r="2097" spans="1:27" x14ac:dyDescent="0.25">
      <c r="A2097" t="s">
        <v>12</v>
      </c>
      <c r="B2097" t="s">
        <v>166</v>
      </c>
      <c r="C2097">
        <v>30113005492488</v>
      </c>
      <c r="D2097" t="s">
        <v>1017</v>
      </c>
      <c r="E2097" t="s">
        <v>172</v>
      </c>
      <c r="F2097">
        <v>2011</v>
      </c>
      <c r="G2097" t="s">
        <v>1018</v>
      </c>
      <c r="H2097" t="s">
        <v>1019</v>
      </c>
      <c r="I2097">
        <v>67</v>
      </c>
      <c r="J2097">
        <v>20</v>
      </c>
      <c r="K2097">
        <v>5</v>
      </c>
      <c r="L2097">
        <v>3</v>
      </c>
      <c r="N2097" s="15" t="str">
        <f t="shared" si="416"/>
        <v>2012</v>
      </c>
      <c r="O2097" s="15" t="str">
        <f t="shared" si="417"/>
        <v>04</v>
      </c>
      <c r="P2097" s="15">
        <f t="shared" si="418"/>
        <v>201204</v>
      </c>
      <c r="Q2097" s="15">
        <f t="shared" si="428"/>
        <v>202011</v>
      </c>
      <c r="R2097" s="15">
        <f t="shared" si="419"/>
        <v>87</v>
      </c>
      <c r="S2097" s="15">
        <f t="shared" si="420"/>
        <v>8</v>
      </c>
      <c r="T2097" s="16">
        <f t="shared" si="421"/>
        <v>8.5833333333333339</v>
      </c>
      <c r="U2097" s="16">
        <f t="shared" si="422"/>
        <v>10.135922330097086</v>
      </c>
      <c r="W2097" s="15">
        <f t="shared" si="423"/>
        <v>1</v>
      </c>
      <c r="X2097" s="15">
        <f t="shared" si="424"/>
        <v>0</v>
      </c>
      <c r="Y2097" s="15">
        <f t="shared" si="425"/>
        <v>0</v>
      </c>
      <c r="Z2097" s="15">
        <f t="shared" si="426"/>
        <v>0</v>
      </c>
      <c r="AA2097" s="15">
        <f t="shared" si="427"/>
        <v>0</v>
      </c>
    </row>
    <row r="2098" spans="1:27" x14ac:dyDescent="0.25">
      <c r="A2098" t="s">
        <v>12</v>
      </c>
      <c r="B2098" t="s">
        <v>166</v>
      </c>
      <c r="C2098">
        <v>30113005492470</v>
      </c>
      <c r="D2098" t="s">
        <v>1014</v>
      </c>
      <c r="E2098" t="s">
        <v>252</v>
      </c>
      <c r="F2098">
        <v>2011</v>
      </c>
      <c r="G2098" t="s">
        <v>1015</v>
      </c>
      <c r="H2098" t="s">
        <v>1016</v>
      </c>
      <c r="I2098">
        <v>64</v>
      </c>
      <c r="J2098">
        <v>13</v>
      </c>
      <c r="K2098">
        <v>6</v>
      </c>
      <c r="L2098">
        <v>3</v>
      </c>
      <c r="N2098" s="15" t="str">
        <f t="shared" si="416"/>
        <v>2012</v>
      </c>
      <c r="O2098" s="15" t="str">
        <f t="shared" si="417"/>
        <v>04</v>
      </c>
      <c r="P2098" s="15">
        <f t="shared" si="418"/>
        <v>201204</v>
      </c>
      <c r="Q2098" s="15">
        <f t="shared" si="428"/>
        <v>202011</v>
      </c>
      <c r="R2098" s="15">
        <f t="shared" si="419"/>
        <v>77</v>
      </c>
      <c r="S2098" s="15">
        <f t="shared" si="420"/>
        <v>9</v>
      </c>
      <c r="T2098" s="16">
        <f t="shared" si="421"/>
        <v>8.5833333333333339</v>
      </c>
      <c r="U2098" s="16">
        <f t="shared" si="422"/>
        <v>8.9708737864077666</v>
      </c>
      <c r="W2098" s="15">
        <f t="shared" si="423"/>
        <v>1</v>
      </c>
      <c r="X2098" s="15">
        <f t="shared" si="424"/>
        <v>0</v>
      </c>
      <c r="Y2098" s="15">
        <f t="shared" si="425"/>
        <v>0</v>
      </c>
      <c r="Z2098" s="15">
        <f t="shared" si="426"/>
        <v>0</v>
      </c>
      <c r="AA2098" s="15">
        <f t="shared" si="427"/>
        <v>0</v>
      </c>
    </row>
    <row r="2099" spans="1:27" x14ac:dyDescent="0.25">
      <c r="A2099" t="s">
        <v>12</v>
      </c>
      <c r="B2099" t="s">
        <v>166</v>
      </c>
      <c r="C2099">
        <v>30113005956516</v>
      </c>
      <c r="D2099" t="s">
        <v>2396</v>
      </c>
      <c r="E2099" t="s">
        <v>2397</v>
      </c>
      <c r="F2099">
        <v>2009</v>
      </c>
      <c r="G2099" t="s">
        <v>2398</v>
      </c>
      <c r="H2099" t="s">
        <v>2399</v>
      </c>
      <c r="I2099">
        <v>46</v>
      </c>
      <c r="J2099">
        <v>16</v>
      </c>
      <c r="K2099">
        <v>3</v>
      </c>
      <c r="L2099">
        <v>4</v>
      </c>
      <c r="N2099" s="15" t="str">
        <f t="shared" si="416"/>
        <v>2014</v>
      </c>
      <c r="O2099" s="15" t="str">
        <f t="shared" si="417"/>
        <v>11</v>
      </c>
      <c r="P2099" s="15">
        <f t="shared" si="418"/>
        <v>201411</v>
      </c>
      <c r="Q2099" s="15">
        <f t="shared" si="428"/>
        <v>202010</v>
      </c>
      <c r="R2099" s="15">
        <f t="shared" si="419"/>
        <v>62</v>
      </c>
      <c r="S2099" s="15">
        <f t="shared" si="420"/>
        <v>7</v>
      </c>
      <c r="T2099" s="16">
        <f t="shared" si="421"/>
        <v>6</v>
      </c>
      <c r="U2099" s="16">
        <f t="shared" si="422"/>
        <v>10.333333333333334</v>
      </c>
      <c r="W2099" s="15">
        <f t="shared" si="423"/>
        <v>1</v>
      </c>
      <c r="X2099" s="15">
        <f t="shared" si="424"/>
        <v>0</v>
      </c>
      <c r="Y2099" s="15">
        <f t="shared" si="425"/>
        <v>0</v>
      </c>
      <c r="Z2099" s="15">
        <f t="shared" si="426"/>
        <v>0</v>
      </c>
      <c r="AA2099" s="15">
        <f t="shared" si="427"/>
        <v>0</v>
      </c>
    </row>
    <row r="2100" spans="1:27" x14ac:dyDescent="0.25">
      <c r="A2100" t="s">
        <v>12</v>
      </c>
      <c r="B2100" t="s">
        <v>166</v>
      </c>
      <c r="C2100">
        <v>30113006855766</v>
      </c>
      <c r="D2100" t="s">
        <v>7092</v>
      </c>
      <c r="E2100" t="s">
        <v>6598</v>
      </c>
      <c r="F2100">
        <v>2019</v>
      </c>
      <c r="G2100" t="s">
        <v>7093</v>
      </c>
      <c r="H2100" t="s">
        <v>7094</v>
      </c>
      <c r="I2100">
        <v>8</v>
      </c>
      <c r="J2100">
        <v>0</v>
      </c>
      <c r="K2100">
        <v>1</v>
      </c>
      <c r="L2100">
        <v>0</v>
      </c>
      <c r="N2100" s="15" t="str">
        <f t="shared" si="416"/>
        <v>2019</v>
      </c>
      <c r="O2100" s="15" t="str">
        <f t="shared" si="417"/>
        <v>12</v>
      </c>
      <c r="P2100" s="15">
        <f t="shared" si="418"/>
        <v>201912</v>
      </c>
      <c r="Q2100" s="15">
        <f t="shared" si="428"/>
        <v>202010</v>
      </c>
      <c r="R2100" s="15">
        <f t="shared" si="419"/>
        <v>8</v>
      </c>
      <c r="S2100" s="15">
        <f t="shared" si="420"/>
        <v>1</v>
      </c>
      <c r="T2100" s="16">
        <f t="shared" si="421"/>
        <v>0.91666666666666663</v>
      </c>
      <c r="U2100" s="16">
        <f t="shared" si="422"/>
        <v>8</v>
      </c>
      <c r="W2100" s="15">
        <f t="shared" si="423"/>
        <v>0</v>
      </c>
      <c r="X2100" s="15">
        <f t="shared" si="424"/>
        <v>0</v>
      </c>
      <c r="Y2100" s="15">
        <f t="shared" si="425"/>
        <v>0</v>
      </c>
      <c r="Z2100" s="15">
        <f t="shared" si="426"/>
        <v>1</v>
      </c>
      <c r="AA2100" s="15">
        <f t="shared" si="427"/>
        <v>0</v>
      </c>
    </row>
    <row r="2101" spans="1:27" x14ac:dyDescent="0.25">
      <c r="A2101" t="s">
        <v>12</v>
      </c>
      <c r="B2101" t="s">
        <v>166</v>
      </c>
      <c r="C2101">
        <v>30113006440221</v>
      </c>
      <c r="D2101" t="s">
        <v>4151</v>
      </c>
      <c r="E2101" t="s">
        <v>252</v>
      </c>
      <c r="F2101">
        <v>2016</v>
      </c>
      <c r="G2101" t="s">
        <v>4152</v>
      </c>
      <c r="H2101" t="s">
        <v>4153</v>
      </c>
      <c r="I2101">
        <v>28</v>
      </c>
      <c r="J2101">
        <v>7</v>
      </c>
      <c r="K2101">
        <v>7</v>
      </c>
      <c r="L2101">
        <v>4</v>
      </c>
      <c r="N2101" s="15" t="str">
        <f t="shared" si="416"/>
        <v>2017</v>
      </c>
      <c r="O2101" s="15" t="str">
        <f t="shared" si="417"/>
        <v>01</v>
      </c>
      <c r="P2101" s="15">
        <f t="shared" si="418"/>
        <v>201701</v>
      </c>
      <c r="Q2101" s="15">
        <f t="shared" si="428"/>
        <v>202010</v>
      </c>
      <c r="R2101" s="15">
        <f t="shared" si="419"/>
        <v>35</v>
      </c>
      <c r="S2101" s="15">
        <f t="shared" si="420"/>
        <v>11</v>
      </c>
      <c r="T2101" s="16">
        <f t="shared" si="421"/>
        <v>3.8333333333333335</v>
      </c>
      <c r="U2101" s="16">
        <f t="shared" si="422"/>
        <v>9.1304347826086953</v>
      </c>
      <c r="W2101" s="15">
        <f t="shared" si="423"/>
        <v>1</v>
      </c>
      <c r="X2101" s="15">
        <f t="shared" si="424"/>
        <v>0</v>
      </c>
      <c r="Y2101" s="15">
        <f t="shared" si="425"/>
        <v>0</v>
      </c>
      <c r="Z2101" s="15">
        <f t="shared" si="426"/>
        <v>0</v>
      </c>
      <c r="AA2101" s="15">
        <f t="shared" si="427"/>
        <v>0</v>
      </c>
    </row>
    <row r="2102" spans="1:27" x14ac:dyDescent="0.25">
      <c r="A2102" t="s">
        <v>12</v>
      </c>
      <c r="B2102" t="s">
        <v>166</v>
      </c>
      <c r="C2102">
        <v>30113006437151</v>
      </c>
      <c r="D2102" t="s">
        <v>4116</v>
      </c>
      <c r="E2102" t="s">
        <v>252</v>
      </c>
      <c r="F2102">
        <v>2016</v>
      </c>
      <c r="G2102" t="s">
        <v>4117</v>
      </c>
      <c r="H2102" t="s">
        <v>4118</v>
      </c>
      <c r="I2102">
        <v>33</v>
      </c>
      <c r="J2102">
        <v>7</v>
      </c>
      <c r="K2102">
        <v>6</v>
      </c>
      <c r="L2102">
        <v>1</v>
      </c>
      <c r="N2102" s="15" t="str">
        <f t="shared" si="416"/>
        <v>2016</v>
      </c>
      <c r="O2102" s="15" t="str">
        <f t="shared" si="417"/>
        <v>12</v>
      </c>
      <c r="P2102" s="15">
        <f t="shared" si="418"/>
        <v>201612</v>
      </c>
      <c r="Q2102" s="15">
        <f t="shared" si="428"/>
        <v>202008</v>
      </c>
      <c r="R2102" s="15">
        <f t="shared" si="419"/>
        <v>40</v>
      </c>
      <c r="S2102" s="15">
        <f t="shared" si="420"/>
        <v>7</v>
      </c>
      <c r="T2102" s="16">
        <f t="shared" si="421"/>
        <v>3.9166666666666665</v>
      </c>
      <c r="U2102" s="16">
        <f t="shared" si="422"/>
        <v>10.212765957446809</v>
      </c>
      <c r="W2102" s="15">
        <f t="shared" si="423"/>
        <v>1</v>
      </c>
      <c r="X2102" s="15">
        <f t="shared" si="424"/>
        <v>0</v>
      </c>
      <c r="Y2102" s="15">
        <f t="shared" si="425"/>
        <v>0</v>
      </c>
      <c r="Z2102" s="15">
        <f t="shared" si="426"/>
        <v>0</v>
      </c>
      <c r="AA2102" s="15">
        <f t="shared" si="427"/>
        <v>0</v>
      </c>
    </row>
    <row r="2103" spans="1:27" x14ac:dyDescent="0.25">
      <c r="A2103" t="s">
        <v>12</v>
      </c>
      <c r="B2103" t="s">
        <v>166</v>
      </c>
      <c r="C2103">
        <v>30113006874528</v>
      </c>
      <c r="D2103" t="s">
        <v>7296</v>
      </c>
      <c r="E2103" t="s">
        <v>252</v>
      </c>
      <c r="F2103">
        <v>2020</v>
      </c>
      <c r="G2103" t="s">
        <v>7297</v>
      </c>
      <c r="H2103" t="s">
        <v>7298</v>
      </c>
      <c r="I2103">
        <v>3</v>
      </c>
      <c r="J2103">
        <v>0</v>
      </c>
      <c r="N2103" s="15" t="str">
        <f t="shared" si="416"/>
        <v>2020</v>
      </c>
      <c r="O2103" s="15" t="str">
        <f t="shared" si="417"/>
        <v>02</v>
      </c>
      <c r="P2103" s="15">
        <f t="shared" si="418"/>
        <v>202002</v>
      </c>
      <c r="Q2103" s="15">
        <f t="shared" si="428"/>
        <v>202007</v>
      </c>
      <c r="R2103" s="15">
        <f t="shared" si="419"/>
        <v>3</v>
      </c>
      <c r="S2103" s="15">
        <f t="shared" si="420"/>
        <v>0</v>
      </c>
      <c r="T2103" s="16">
        <f t="shared" si="421"/>
        <v>0.75</v>
      </c>
      <c r="U2103" s="16">
        <f t="shared" si="422"/>
        <v>3</v>
      </c>
      <c r="W2103" s="15">
        <f t="shared" si="423"/>
        <v>0</v>
      </c>
      <c r="X2103" s="15">
        <f t="shared" si="424"/>
        <v>1</v>
      </c>
      <c r="Y2103" s="15">
        <f t="shared" si="425"/>
        <v>1</v>
      </c>
      <c r="Z2103" s="15">
        <f t="shared" si="426"/>
        <v>1</v>
      </c>
      <c r="AA2103" s="15">
        <f t="shared" si="427"/>
        <v>0</v>
      </c>
    </row>
    <row r="2104" spans="1:27" x14ac:dyDescent="0.25">
      <c r="A2104" t="s">
        <v>12</v>
      </c>
      <c r="B2104" t="s">
        <v>166</v>
      </c>
      <c r="C2104">
        <v>30113005457317</v>
      </c>
      <c r="D2104" t="s">
        <v>8033</v>
      </c>
      <c r="E2104" t="s">
        <v>252</v>
      </c>
      <c r="F2104">
        <v>2020</v>
      </c>
      <c r="G2104" t="s">
        <v>8034</v>
      </c>
      <c r="H2104" t="s">
        <v>8034</v>
      </c>
      <c r="I2104">
        <v>0</v>
      </c>
      <c r="J2104">
        <v>0</v>
      </c>
      <c r="N2104" s="15" t="str">
        <f t="shared" si="416"/>
        <v>2020</v>
      </c>
      <c r="O2104" s="15" t="str">
        <f t="shared" si="417"/>
        <v>10</v>
      </c>
      <c r="P2104" s="15">
        <f t="shared" si="418"/>
        <v>202010</v>
      </c>
      <c r="Q2104" s="15">
        <f t="shared" si="428"/>
        <v>202010</v>
      </c>
      <c r="R2104" s="15">
        <f t="shared" si="419"/>
        <v>0</v>
      </c>
      <c r="S2104" s="15">
        <f t="shared" si="420"/>
        <v>0</v>
      </c>
      <c r="T2104" s="16">
        <f t="shared" si="421"/>
        <v>8.3333333333333329E-2</v>
      </c>
      <c r="U2104" s="16">
        <f t="shared" si="422"/>
        <v>0</v>
      </c>
      <c r="W2104" s="15">
        <f t="shared" si="423"/>
        <v>0</v>
      </c>
      <c r="X2104" s="15">
        <f t="shared" si="424"/>
        <v>0</v>
      </c>
      <c r="Y2104" s="15">
        <f t="shared" si="425"/>
        <v>1</v>
      </c>
      <c r="Z2104" s="15">
        <f t="shared" si="426"/>
        <v>1</v>
      </c>
      <c r="AA2104" s="15">
        <f t="shared" si="427"/>
        <v>0</v>
      </c>
    </row>
    <row r="2105" spans="1:27" x14ac:dyDescent="0.25">
      <c r="A2105" t="s">
        <v>12</v>
      </c>
      <c r="B2105" t="s">
        <v>166</v>
      </c>
      <c r="C2105">
        <v>30113006722180</v>
      </c>
      <c r="D2105" t="s">
        <v>1152</v>
      </c>
      <c r="E2105" t="s">
        <v>1153</v>
      </c>
      <c r="F2105">
        <v>2011</v>
      </c>
      <c r="G2105" t="s">
        <v>5694</v>
      </c>
      <c r="H2105" t="s">
        <v>5695</v>
      </c>
      <c r="I2105">
        <v>17</v>
      </c>
      <c r="J2105">
        <v>4</v>
      </c>
      <c r="K2105">
        <v>10</v>
      </c>
      <c r="L2105">
        <v>4</v>
      </c>
      <c r="N2105" s="15" t="str">
        <f t="shared" si="416"/>
        <v>2019</v>
      </c>
      <c r="O2105" s="15" t="str">
        <f t="shared" si="417"/>
        <v>01</v>
      </c>
      <c r="P2105" s="15">
        <f t="shared" si="418"/>
        <v>201901</v>
      </c>
      <c r="Q2105" s="15">
        <f t="shared" si="428"/>
        <v>202011</v>
      </c>
      <c r="R2105" s="15">
        <f t="shared" si="419"/>
        <v>21</v>
      </c>
      <c r="S2105" s="15">
        <f t="shared" si="420"/>
        <v>14</v>
      </c>
      <c r="T2105" s="16">
        <f t="shared" si="421"/>
        <v>1.8333333333333333</v>
      </c>
      <c r="U2105" s="16">
        <f t="shared" si="422"/>
        <v>11.454545454545455</v>
      </c>
      <c r="W2105" s="15">
        <f t="shared" si="423"/>
        <v>0</v>
      </c>
      <c r="X2105" s="15">
        <f t="shared" si="424"/>
        <v>0</v>
      </c>
      <c r="Y2105" s="15">
        <f t="shared" si="425"/>
        <v>0</v>
      </c>
      <c r="Z2105" s="15">
        <f t="shared" si="426"/>
        <v>0</v>
      </c>
      <c r="AA2105" s="15">
        <f t="shared" si="427"/>
        <v>0</v>
      </c>
    </row>
    <row r="2106" spans="1:27" x14ac:dyDescent="0.25">
      <c r="A2106" t="s">
        <v>12</v>
      </c>
      <c r="B2106" t="s">
        <v>166</v>
      </c>
      <c r="C2106">
        <v>30113006608470</v>
      </c>
      <c r="D2106" t="s">
        <v>5155</v>
      </c>
      <c r="E2106" t="s">
        <v>252</v>
      </c>
      <c r="F2106">
        <v>2017</v>
      </c>
      <c r="G2106" t="s">
        <v>5156</v>
      </c>
      <c r="H2106" t="s">
        <v>5157</v>
      </c>
      <c r="I2106">
        <v>22</v>
      </c>
      <c r="J2106">
        <v>4</v>
      </c>
      <c r="K2106">
        <v>11</v>
      </c>
      <c r="L2106">
        <v>1</v>
      </c>
      <c r="N2106" s="15" t="str">
        <f t="shared" si="416"/>
        <v>2018</v>
      </c>
      <c r="O2106" s="15" t="str">
        <f t="shared" si="417"/>
        <v>04</v>
      </c>
      <c r="P2106" s="15">
        <f t="shared" si="418"/>
        <v>201804</v>
      </c>
      <c r="Q2106" s="15">
        <f t="shared" si="428"/>
        <v>202010</v>
      </c>
      <c r="R2106" s="15">
        <f t="shared" si="419"/>
        <v>26</v>
      </c>
      <c r="S2106" s="15">
        <f t="shared" si="420"/>
        <v>12</v>
      </c>
      <c r="T2106" s="16">
        <f t="shared" si="421"/>
        <v>2.5833333333333335</v>
      </c>
      <c r="U2106" s="16">
        <f t="shared" si="422"/>
        <v>10.064516129032258</v>
      </c>
      <c r="W2106" s="15">
        <f t="shared" si="423"/>
        <v>1</v>
      </c>
      <c r="X2106" s="15">
        <f t="shared" si="424"/>
        <v>0</v>
      </c>
      <c r="Y2106" s="15">
        <f t="shared" si="425"/>
        <v>0</v>
      </c>
      <c r="Z2106" s="15">
        <f t="shared" si="426"/>
        <v>0</v>
      </c>
      <c r="AA2106" s="15">
        <f t="shared" si="427"/>
        <v>0</v>
      </c>
    </row>
    <row r="2107" spans="1:27" x14ac:dyDescent="0.25">
      <c r="A2107" t="s">
        <v>12</v>
      </c>
      <c r="B2107" t="s">
        <v>166</v>
      </c>
      <c r="C2107">
        <v>30113006060219</v>
      </c>
      <c r="D2107" t="s">
        <v>1144</v>
      </c>
      <c r="E2107" t="s">
        <v>1145</v>
      </c>
      <c r="F2107">
        <v>2008</v>
      </c>
      <c r="G2107" t="s">
        <v>1146</v>
      </c>
      <c r="H2107" t="s">
        <v>1147</v>
      </c>
      <c r="I2107">
        <v>89</v>
      </c>
      <c r="J2107">
        <v>9</v>
      </c>
      <c r="K2107">
        <v>9</v>
      </c>
      <c r="L2107">
        <v>1</v>
      </c>
      <c r="N2107" s="15" t="str">
        <f t="shared" si="416"/>
        <v>2012</v>
      </c>
      <c r="O2107" s="15" t="str">
        <f t="shared" si="417"/>
        <v>09</v>
      </c>
      <c r="P2107" s="15">
        <f t="shared" si="418"/>
        <v>201209</v>
      </c>
      <c r="Q2107" s="15">
        <f t="shared" si="428"/>
        <v>202009</v>
      </c>
      <c r="R2107" s="15">
        <f t="shared" si="419"/>
        <v>98</v>
      </c>
      <c r="S2107" s="15">
        <f t="shared" si="420"/>
        <v>10</v>
      </c>
      <c r="T2107" s="16">
        <f t="shared" si="421"/>
        <v>8.1666666666666661</v>
      </c>
      <c r="U2107" s="16">
        <f t="shared" si="422"/>
        <v>12</v>
      </c>
      <c r="W2107" s="15">
        <f t="shared" si="423"/>
        <v>1</v>
      </c>
      <c r="X2107" s="15">
        <f t="shared" si="424"/>
        <v>0</v>
      </c>
      <c r="Y2107" s="15">
        <f t="shared" si="425"/>
        <v>0</v>
      </c>
      <c r="Z2107" s="15">
        <f t="shared" si="426"/>
        <v>0</v>
      </c>
      <c r="AA2107" s="15">
        <f t="shared" si="427"/>
        <v>0</v>
      </c>
    </row>
    <row r="2108" spans="1:27" x14ac:dyDescent="0.25">
      <c r="A2108" t="s">
        <v>12</v>
      </c>
      <c r="B2108" t="s">
        <v>166</v>
      </c>
      <c r="C2108">
        <v>30113005604744</v>
      </c>
      <c r="D2108" t="s">
        <v>1159</v>
      </c>
      <c r="E2108" t="s">
        <v>1160</v>
      </c>
      <c r="F2108">
        <v>2012</v>
      </c>
      <c r="G2108" t="s">
        <v>1161</v>
      </c>
      <c r="H2108" t="s">
        <v>1162</v>
      </c>
      <c r="I2108">
        <v>101</v>
      </c>
      <c r="J2108">
        <v>24</v>
      </c>
      <c r="K2108">
        <v>10</v>
      </c>
      <c r="L2108">
        <v>6</v>
      </c>
      <c r="N2108" s="15" t="str">
        <f t="shared" si="416"/>
        <v>2012</v>
      </c>
      <c r="O2108" s="15" t="str">
        <f t="shared" si="417"/>
        <v>09</v>
      </c>
      <c r="P2108" s="15">
        <f t="shared" si="418"/>
        <v>201209</v>
      </c>
      <c r="Q2108" s="15">
        <f t="shared" si="428"/>
        <v>202010</v>
      </c>
      <c r="R2108" s="15">
        <f t="shared" si="419"/>
        <v>125</v>
      </c>
      <c r="S2108" s="15">
        <f t="shared" si="420"/>
        <v>16</v>
      </c>
      <c r="T2108" s="16">
        <f t="shared" si="421"/>
        <v>8.1666666666666661</v>
      </c>
      <c r="U2108" s="16">
        <f t="shared" si="422"/>
        <v>15.306122448979593</v>
      </c>
      <c r="W2108" s="15">
        <f t="shared" si="423"/>
        <v>1</v>
      </c>
      <c r="X2108" s="15">
        <f t="shared" si="424"/>
        <v>0</v>
      </c>
      <c r="Y2108" s="15">
        <f t="shared" si="425"/>
        <v>0</v>
      </c>
      <c r="Z2108" s="15">
        <f t="shared" si="426"/>
        <v>0</v>
      </c>
      <c r="AA2108" s="15">
        <f t="shared" si="427"/>
        <v>0</v>
      </c>
    </row>
    <row r="2109" spans="1:27" x14ac:dyDescent="0.25">
      <c r="A2109" t="s">
        <v>12</v>
      </c>
      <c r="B2109" t="s">
        <v>166</v>
      </c>
      <c r="C2109">
        <v>30113006530245</v>
      </c>
      <c r="D2109" t="s">
        <v>4950</v>
      </c>
      <c r="E2109" t="s">
        <v>951</v>
      </c>
      <c r="F2109">
        <v>2008</v>
      </c>
      <c r="G2109" t="s">
        <v>4951</v>
      </c>
      <c r="H2109" t="s">
        <v>4952</v>
      </c>
      <c r="I2109">
        <v>19</v>
      </c>
      <c r="J2109">
        <v>5</v>
      </c>
      <c r="K2109">
        <v>6</v>
      </c>
      <c r="L2109">
        <v>2</v>
      </c>
      <c r="N2109" s="15" t="str">
        <f t="shared" si="416"/>
        <v>2018</v>
      </c>
      <c r="O2109" s="15" t="str">
        <f t="shared" si="417"/>
        <v>01</v>
      </c>
      <c r="P2109" s="15">
        <f t="shared" si="418"/>
        <v>201801</v>
      </c>
      <c r="Q2109" s="15">
        <f t="shared" si="428"/>
        <v>202010</v>
      </c>
      <c r="R2109" s="15">
        <f t="shared" si="419"/>
        <v>24</v>
      </c>
      <c r="S2109" s="15">
        <f t="shared" si="420"/>
        <v>8</v>
      </c>
      <c r="T2109" s="16">
        <f t="shared" si="421"/>
        <v>2.8333333333333335</v>
      </c>
      <c r="U2109" s="16">
        <f t="shared" si="422"/>
        <v>8.4705882352941178</v>
      </c>
      <c r="W2109" s="15">
        <f t="shared" si="423"/>
        <v>1</v>
      </c>
      <c r="X2109" s="15">
        <f t="shared" si="424"/>
        <v>0</v>
      </c>
      <c r="Y2109" s="15">
        <f t="shared" si="425"/>
        <v>0</v>
      </c>
      <c r="Z2109" s="15">
        <f t="shared" si="426"/>
        <v>0</v>
      </c>
      <c r="AA2109" s="15">
        <f t="shared" si="427"/>
        <v>0</v>
      </c>
    </row>
    <row r="2110" spans="1:27" x14ac:dyDescent="0.25">
      <c r="A2110" t="s">
        <v>12</v>
      </c>
      <c r="B2110" t="s">
        <v>166</v>
      </c>
      <c r="C2110">
        <v>30113003029464</v>
      </c>
      <c r="D2110" t="s">
        <v>167</v>
      </c>
      <c r="E2110" t="s">
        <v>168</v>
      </c>
      <c r="F2110">
        <v>2011</v>
      </c>
      <c r="G2110" t="s">
        <v>169</v>
      </c>
      <c r="H2110" t="s">
        <v>170</v>
      </c>
      <c r="I2110">
        <v>120</v>
      </c>
      <c r="J2110">
        <v>24</v>
      </c>
      <c r="K2110">
        <v>4</v>
      </c>
      <c r="L2110">
        <v>3</v>
      </c>
      <c r="N2110" s="15" t="str">
        <f t="shared" si="416"/>
        <v>2009</v>
      </c>
      <c r="O2110" s="15" t="str">
        <f t="shared" si="417"/>
        <v>09</v>
      </c>
      <c r="P2110" s="15">
        <f t="shared" si="418"/>
        <v>200909</v>
      </c>
      <c r="Q2110" s="15">
        <f t="shared" si="428"/>
        <v>202011</v>
      </c>
      <c r="R2110" s="15">
        <f t="shared" si="419"/>
        <v>144</v>
      </c>
      <c r="S2110" s="15">
        <f t="shared" si="420"/>
        <v>7</v>
      </c>
      <c r="T2110" s="16">
        <f t="shared" si="421"/>
        <v>11.166666666666666</v>
      </c>
      <c r="U2110" s="16">
        <f t="shared" si="422"/>
        <v>12.895522388059701</v>
      </c>
      <c r="W2110" s="15">
        <f t="shared" si="423"/>
        <v>1</v>
      </c>
      <c r="X2110" s="15">
        <f t="shared" si="424"/>
        <v>0</v>
      </c>
      <c r="Y2110" s="15">
        <f t="shared" si="425"/>
        <v>0</v>
      </c>
      <c r="Z2110" s="15">
        <f t="shared" si="426"/>
        <v>0</v>
      </c>
      <c r="AA2110" s="15">
        <f t="shared" si="427"/>
        <v>0</v>
      </c>
    </row>
    <row r="2111" spans="1:27" x14ac:dyDescent="0.25">
      <c r="A2111" t="s">
        <v>12</v>
      </c>
      <c r="B2111" t="s">
        <v>166</v>
      </c>
      <c r="C2111">
        <v>30113005395863</v>
      </c>
      <c r="D2111" t="s">
        <v>1134</v>
      </c>
      <c r="E2111" t="s">
        <v>951</v>
      </c>
      <c r="F2111">
        <v>2009</v>
      </c>
      <c r="G2111" t="s">
        <v>1135</v>
      </c>
      <c r="H2111" t="s">
        <v>1136</v>
      </c>
      <c r="I2111">
        <v>51</v>
      </c>
      <c r="J2111">
        <v>14</v>
      </c>
      <c r="K2111">
        <v>3</v>
      </c>
      <c r="L2111">
        <v>4</v>
      </c>
      <c r="N2111" s="15" t="str">
        <f t="shared" si="416"/>
        <v>2012</v>
      </c>
      <c r="O2111" s="15" t="str">
        <f t="shared" si="417"/>
        <v>09</v>
      </c>
      <c r="P2111" s="15">
        <f t="shared" si="418"/>
        <v>201209</v>
      </c>
      <c r="Q2111" s="15">
        <f t="shared" si="428"/>
        <v>202011</v>
      </c>
      <c r="R2111" s="15">
        <f t="shared" si="419"/>
        <v>65</v>
      </c>
      <c r="S2111" s="15">
        <f t="shared" si="420"/>
        <v>7</v>
      </c>
      <c r="T2111" s="16">
        <f t="shared" si="421"/>
        <v>8.1666666666666661</v>
      </c>
      <c r="U2111" s="16">
        <f t="shared" si="422"/>
        <v>7.9591836734693882</v>
      </c>
      <c r="W2111" s="15">
        <f t="shared" si="423"/>
        <v>1</v>
      </c>
      <c r="X2111" s="15">
        <f t="shared" si="424"/>
        <v>0</v>
      </c>
      <c r="Y2111" s="15">
        <f t="shared" si="425"/>
        <v>0</v>
      </c>
      <c r="Z2111" s="15">
        <f t="shared" si="426"/>
        <v>0</v>
      </c>
      <c r="AA2111" s="15">
        <f t="shared" si="427"/>
        <v>0</v>
      </c>
    </row>
    <row r="2112" spans="1:27" x14ac:dyDescent="0.25">
      <c r="A2112" t="s">
        <v>12</v>
      </c>
      <c r="B2112" t="s">
        <v>166</v>
      </c>
      <c r="C2112">
        <v>30113005604603</v>
      </c>
      <c r="D2112" t="s">
        <v>1137</v>
      </c>
      <c r="E2112" t="s">
        <v>1138</v>
      </c>
      <c r="F2112">
        <v>2009</v>
      </c>
      <c r="G2112" t="s">
        <v>1139</v>
      </c>
      <c r="H2112" t="s">
        <v>1140</v>
      </c>
      <c r="I2112">
        <v>79</v>
      </c>
      <c r="J2112">
        <v>21</v>
      </c>
      <c r="K2112">
        <v>6</v>
      </c>
      <c r="L2112">
        <v>4</v>
      </c>
      <c r="N2112" s="15" t="str">
        <f t="shared" si="416"/>
        <v>2012</v>
      </c>
      <c r="O2112" s="15" t="str">
        <f t="shared" si="417"/>
        <v>09</v>
      </c>
      <c r="P2112" s="15">
        <f t="shared" si="418"/>
        <v>201209</v>
      </c>
      <c r="Q2112" s="15">
        <f t="shared" si="428"/>
        <v>202010</v>
      </c>
      <c r="R2112" s="15">
        <f t="shared" si="419"/>
        <v>100</v>
      </c>
      <c r="S2112" s="15">
        <f t="shared" si="420"/>
        <v>10</v>
      </c>
      <c r="T2112" s="16">
        <f t="shared" si="421"/>
        <v>8.1666666666666661</v>
      </c>
      <c r="U2112" s="16">
        <f t="shared" si="422"/>
        <v>12.244897959183675</v>
      </c>
      <c r="W2112" s="15">
        <f t="shared" si="423"/>
        <v>1</v>
      </c>
      <c r="X2112" s="15">
        <f t="shared" si="424"/>
        <v>0</v>
      </c>
      <c r="Y2112" s="15">
        <f t="shared" si="425"/>
        <v>0</v>
      </c>
      <c r="Z2112" s="15">
        <f t="shared" si="426"/>
        <v>0</v>
      </c>
      <c r="AA2112" s="15">
        <f t="shared" si="427"/>
        <v>0</v>
      </c>
    </row>
    <row r="2113" spans="1:27" x14ac:dyDescent="0.25">
      <c r="A2113" t="s">
        <v>12</v>
      </c>
      <c r="B2113" t="s">
        <v>166</v>
      </c>
      <c r="C2113">
        <v>30113005467449</v>
      </c>
      <c r="D2113" t="s">
        <v>950</v>
      </c>
      <c r="E2113" t="s">
        <v>951</v>
      </c>
      <c r="F2113">
        <v>2010</v>
      </c>
      <c r="G2113" t="s">
        <v>952</v>
      </c>
      <c r="H2113" t="s">
        <v>953</v>
      </c>
      <c r="I2113">
        <v>68</v>
      </c>
      <c r="J2113">
        <v>15</v>
      </c>
      <c r="K2113">
        <v>4</v>
      </c>
      <c r="L2113">
        <v>3</v>
      </c>
      <c r="N2113" s="15" t="str">
        <f t="shared" si="416"/>
        <v>2012</v>
      </c>
      <c r="O2113" s="15" t="str">
        <f t="shared" si="417"/>
        <v>02</v>
      </c>
      <c r="P2113" s="15">
        <f t="shared" si="418"/>
        <v>201202</v>
      </c>
      <c r="Q2113" s="15">
        <f t="shared" si="428"/>
        <v>202011</v>
      </c>
      <c r="R2113" s="15">
        <f t="shared" si="419"/>
        <v>83</v>
      </c>
      <c r="S2113" s="15">
        <f t="shared" si="420"/>
        <v>7</v>
      </c>
      <c r="T2113" s="16">
        <f t="shared" si="421"/>
        <v>8.75</v>
      </c>
      <c r="U2113" s="16">
        <f t="shared" si="422"/>
        <v>9.4857142857142858</v>
      </c>
      <c r="W2113" s="15">
        <f t="shared" si="423"/>
        <v>1</v>
      </c>
      <c r="X2113" s="15">
        <f t="shared" si="424"/>
        <v>0</v>
      </c>
      <c r="Y2113" s="15">
        <f t="shared" si="425"/>
        <v>0</v>
      </c>
      <c r="Z2113" s="15">
        <f t="shared" si="426"/>
        <v>0</v>
      </c>
      <c r="AA2113" s="15">
        <f t="shared" si="427"/>
        <v>0</v>
      </c>
    </row>
    <row r="2114" spans="1:27" x14ac:dyDescent="0.25">
      <c r="A2114" t="s">
        <v>12</v>
      </c>
      <c r="B2114" t="s">
        <v>166</v>
      </c>
      <c r="C2114">
        <v>30113006368505</v>
      </c>
      <c r="D2114" t="s">
        <v>3764</v>
      </c>
      <c r="E2114" t="s">
        <v>1138</v>
      </c>
      <c r="F2114">
        <v>2010</v>
      </c>
      <c r="G2114" t="s">
        <v>3765</v>
      </c>
      <c r="H2114" t="s">
        <v>3766</v>
      </c>
      <c r="I2114">
        <v>36</v>
      </c>
      <c r="J2114">
        <v>20</v>
      </c>
      <c r="K2114">
        <v>10</v>
      </c>
      <c r="L2114">
        <v>4</v>
      </c>
      <c r="N2114" s="15" t="str">
        <f t="shared" si="416"/>
        <v>2016</v>
      </c>
      <c r="O2114" s="15" t="str">
        <f t="shared" si="417"/>
        <v>09</v>
      </c>
      <c r="P2114" s="15">
        <f t="shared" si="418"/>
        <v>201609</v>
      </c>
      <c r="Q2114" s="15">
        <f t="shared" si="428"/>
        <v>202010</v>
      </c>
      <c r="R2114" s="15">
        <f t="shared" si="419"/>
        <v>56</v>
      </c>
      <c r="S2114" s="15">
        <f t="shared" si="420"/>
        <v>14</v>
      </c>
      <c r="T2114" s="16">
        <f t="shared" si="421"/>
        <v>4.166666666666667</v>
      </c>
      <c r="U2114" s="16">
        <f t="shared" si="422"/>
        <v>13.44</v>
      </c>
      <c r="W2114" s="15">
        <f t="shared" si="423"/>
        <v>1</v>
      </c>
      <c r="X2114" s="15">
        <f t="shared" si="424"/>
        <v>0</v>
      </c>
      <c r="Y2114" s="15">
        <f t="shared" si="425"/>
        <v>0</v>
      </c>
      <c r="Z2114" s="15">
        <f t="shared" si="426"/>
        <v>0</v>
      </c>
      <c r="AA2114" s="15">
        <f t="shared" si="427"/>
        <v>0</v>
      </c>
    </row>
    <row r="2115" spans="1:27" x14ac:dyDescent="0.25">
      <c r="A2115" t="s">
        <v>12</v>
      </c>
      <c r="B2115" t="s">
        <v>166</v>
      </c>
      <c r="C2115">
        <v>30113002928179</v>
      </c>
      <c r="D2115" t="s">
        <v>171</v>
      </c>
      <c r="E2115" t="s">
        <v>172</v>
      </c>
      <c r="F2115">
        <v>2008</v>
      </c>
      <c r="G2115" t="s">
        <v>173</v>
      </c>
      <c r="H2115" t="s">
        <v>174</v>
      </c>
      <c r="I2115">
        <v>101</v>
      </c>
      <c r="J2115">
        <v>29</v>
      </c>
      <c r="K2115">
        <v>6</v>
      </c>
      <c r="L2115">
        <v>4</v>
      </c>
      <c r="N2115" s="15" t="str">
        <f t="shared" ref="N2115:N2178" si="429">IF(G2115="",IF(F2115="",9999,F2115),MID(G2115,7,4))</f>
        <v>2009</v>
      </c>
      <c r="O2115" s="15" t="str">
        <f t="shared" ref="O2115:O2178" si="430">IF(G2115="",IF(F2115="",99,F2115),MID(G2115,4,2))</f>
        <v>12</v>
      </c>
      <c r="P2115" s="15">
        <f t="shared" ref="P2115:P2178" si="431">INT(CONCATENATE(N2115,O2115))</f>
        <v>200912</v>
      </c>
      <c r="Q2115" s="15">
        <f t="shared" si="428"/>
        <v>202010</v>
      </c>
      <c r="R2115" s="15">
        <f t="shared" ref="R2115:R2178" si="432">I2115+J2115</f>
        <v>130</v>
      </c>
      <c r="S2115" s="15">
        <f t="shared" ref="S2115:S2178" si="433">K2115+L2115</f>
        <v>10</v>
      </c>
      <c r="T2115" s="16">
        <f t="shared" ref="T2115:T2178" si="434">(12*($AD$3-INT(N2115))+($AD$4-INT(O2115)))/12</f>
        <v>10.916666666666666</v>
      </c>
      <c r="U2115" s="16">
        <f t="shared" ref="U2115:U2178" si="435">IF(T2115&lt;1,R2115,R2115/T2115)</f>
        <v>11.908396946564887</v>
      </c>
      <c r="W2115" s="15">
        <f t="shared" ref="W2115:W2178" si="436">IF(P2115&lt;$AD$8,1,0)</f>
        <v>1</v>
      </c>
      <c r="X2115" s="15">
        <f t="shared" ref="X2115:X2178" si="437">IF(Q2115&lt;$AD$9,1,0)</f>
        <v>0</v>
      </c>
      <c r="Y2115" s="15">
        <f t="shared" ref="Y2115:Y2178" si="438">IF(U2115&lt;$AD$10,1,0)</f>
        <v>0</v>
      </c>
      <c r="Z2115" s="15">
        <f t="shared" ref="Z2115:Z2178" si="439">IF(S2115&lt;$AD$11,1,0)</f>
        <v>0</v>
      </c>
      <c r="AA2115" s="15">
        <f t="shared" ref="AA2115:AA2178" si="440">IF(W2115*SUM(X2115:Z2115),1,0)</f>
        <v>0</v>
      </c>
    </row>
    <row r="2116" spans="1:27" x14ac:dyDescent="0.25">
      <c r="A2116" t="s">
        <v>12</v>
      </c>
      <c r="B2116" t="s">
        <v>2292</v>
      </c>
      <c r="C2116">
        <v>30113006472992</v>
      </c>
      <c r="D2116" t="s">
        <v>4308</v>
      </c>
      <c r="E2116" t="s">
        <v>4274</v>
      </c>
      <c r="F2116">
        <v>2017</v>
      </c>
      <c r="G2116" t="s">
        <v>4309</v>
      </c>
      <c r="H2116" t="s">
        <v>4310</v>
      </c>
      <c r="I2116">
        <v>26</v>
      </c>
      <c r="J2116">
        <v>8</v>
      </c>
      <c r="K2116">
        <v>7</v>
      </c>
      <c r="L2116">
        <v>1</v>
      </c>
      <c r="N2116" s="15" t="str">
        <f t="shared" si="429"/>
        <v>2017</v>
      </c>
      <c r="O2116" s="15" t="str">
        <f t="shared" si="430"/>
        <v>04</v>
      </c>
      <c r="P2116" s="15">
        <f t="shared" si="431"/>
        <v>201704</v>
      </c>
      <c r="Q2116" s="15">
        <f t="shared" ref="Q2116:Q2179" si="441">IF(H2116="",0,INT(CONCATENATE(MID(H2116,7,4),MID(H2116,4,2))))</f>
        <v>202010</v>
      </c>
      <c r="R2116" s="15">
        <f t="shared" si="432"/>
        <v>34</v>
      </c>
      <c r="S2116" s="15">
        <f t="shared" si="433"/>
        <v>8</v>
      </c>
      <c r="T2116" s="16">
        <f t="shared" si="434"/>
        <v>3.5833333333333335</v>
      </c>
      <c r="U2116" s="16">
        <f t="shared" si="435"/>
        <v>9.4883720930232549</v>
      </c>
      <c r="W2116" s="15">
        <f t="shared" si="436"/>
        <v>1</v>
      </c>
      <c r="X2116" s="15">
        <f t="shared" si="437"/>
        <v>0</v>
      </c>
      <c r="Y2116" s="15">
        <f t="shared" si="438"/>
        <v>0</v>
      </c>
      <c r="Z2116" s="15">
        <f t="shared" si="439"/>
        <v>0</v>
      </c>
      <c r="AA2116" s="15">
        <f t="shared" si="440"/>
        <v>0</v>
      </c>
    </row>
    <row r="2117" spans="1:27" x14ac:dyDescent="0.25">
      <c r="A2117" t="s">
        <v>12</v>
      </c>
      <c r="B2117" t="s">
        <v>5283</v>
      </c>
      <c r="C2117">
        <v>30113006767565</v>
      </c>
      <c r="D2117" t="s">
        <v>6401</v>
      </c>
      <c r="E2117" t="s">
        <v>5285</v>
      </c>
      <c r="F2117">
        <v>2019</v>
      </c>
      <c r="G2117" t="s">
        <v>6402</v>
      </c>
      <c r="H2117" t="s">
        <v>6403</v>
      </c>
      <c r="I2117">
        <v>5</v>
      </c>
      <c r="J2117">
        <v>2</v>
      </c>
      <c r="K2117">
        <v>4</v>
      </c>
      <c r="L2117">
        <v>1</v>
      </c>
      <c r="N2117" s="15" t="str">
        <f t="shared" si="429"/>
        <v>2019</v>
      </c>
      <c r="O2117" s="15" t="str">
        <f t="shared" si="430"/>
        <v>06</v>
      </c>
      <c r="P2117" s="15">
        <f t="shared" si="431"/>
        <v>201906</v>
      </c>
      <c r="Q2117" s="15">
        <f t="shared" si="441"/>
        <v>202002</v>
      </c>
      <c r="R2117" s="15">
        <f t="shared" si="432"/>
        <v>7</v>
      </c>
      <c r="S2117" s="15">
        <f t="shared" si="433"/>
        <v>5</v>
      </c>
      <c r="T2117" s="16">
        <f t="shared" si="434"/>
        <v>1.4166666666666667</v>
      </c>
      <c r="U2117" s="16">
        <f t="shared" si="435"/>
        <v>4.9411764705882346</v>
      </c>
      <c r="W2117" s="15">
        <f t="shared" si="436"/>
        <v>0</v>
      </c>
      <c r="X2117" s="15">
        <f t="shared" si="437"/>
        <v>1</v>
      </c>
      <c r="Y2117" s="15">
        <f t="shared" si="438"/>
        <v>1</v>
      </c>
      <c r="Z2117" s="15">
        <f t="shared" si="439"/>
        <v>1</v>
      </c>
      <c r="AA2117" s="15">
        <f t="shared" si="440"/>
        <v>0</v>
      </c>
    </row>
    <row r="2118" spans="1:27" x14ac:dyDescent="0.25">
      <c r="A2118" t="s">
        <v>12</v>
      </c>
      <c r="B2118" t="s">
        <v>1950</v>
      </c>
      <c r="C2118">
        <v>30113006800200</v>
      </c>
      <c r="D2118" t="s">
        <v>6663</v>
      </c>
      <c r="E2118" t="s">
        <v>3679</v>
      </c>
      <c r="F2118">
        <v>2019</v>
      </c>
      <c r="G2118" t="s">
        <v>6664</v>
      </c>
      <c r="H2118" t="s">
        <v>6665</v>
      </c>
      <c r="I2118">
        <v>4</v>
      </c>
      <c r="J2118">
        <v>2</v>
      </c>
      <c r="K2118">
        <v>4</v>
      </c>
      <c r="L2118">
        <v>2</v>
      </c>
      <c r="N2118" s="15" t="str">
        <f t="shared" si="429"/>
        <v>2019</v>
      </c>
      <c r="O2118" s="15" t="str">
        <f t="shared" si="430"/>
        <v>08</v>
      </c>
      <c r="P2118" s="15">
        <f t="shared" si="431"/>
        <v>201908</v>
      </c>
      <c r="Q2118" s="15">
        <f t="shared" si="441"/>
        <v>201912</v>
      </c>
      <c r="R2118" s="15">
        <f t="shared" si="432"/>
        <v>6</v>
      </c>
      <c r="S2118" s="15">
        <f t="shared" si="433"/>
        <v>6</v>
      </c>
      <c r="T2118" s="16">
        <f t="shared" si="434"/>
        <v>1.25</v>
      </c>
      <c r="U2118" s="16">
        <f t="shared" si="435"/>
        <v>4.8</v>
      </c>
      <c r="W2118" s="15">
        <f t="shared" si="436"/>
        <v>0</v>
      </c>
      <c r="X2118" s="15">
        <f t="shared" si="437"/>
        <v>1</v>
      </c>
      <c r="Y2118" s="15">
        <f t="shared" si="438"/>
        <v>1</v>
      </c>
      <c r="Z2118" s="15">
        <f t="shared" si="439"/>
        <v>1</v>
      </c>
      <c r="AA2118" s="15">
        <f t="shared" si="440"/>
        <v>0</v>
      </c>
    </row>
    <row r="2119" spans="1:27" x14ac:dyDescent="0.25">
      <c r="A2119" t="s">
        <v>12</v>
      </c>
      <c r="B2119" t="s">
        <v>1950</v>
      </c>
      <c r="C2119">
        <v>30113006708189</v>
      </c>
      <c r="D2119" t="s">
        <v>6663</v>
      </c>
      <c r="E2119" t="s">
        <v>3679</v>
      </c>
      <c r="F2119">
        <v>2019</v>
      </c>
      <c r="G2119" t="s">
        <v>6692</v>
      </c>
      <c r="H2119" t="s">
        <v>6693</v>
      </c>
      <c r="I2119">
        <v>5</v>
      </c>
      <c r="J2119">
        <v>2</v>
      </c>
      <c r="K2119">
        <v>4</v>
      </c>
      <c r="L2119">
        <v>1</v>
      </c>
      <c r="N2119" s="15" t="str">
        <f t="shared" si="429"/>
        <v>2019</v>
      </c>
      <c r="O2119" s="15" t="str">
        <f t="shared" si="430"/>
        <v>08</v>
      </c>
      <c r="P2119" s="15">
        <f t="shared" si="431"/>
        <v>201908</v>
      </c>
      <c r="Q2119" s="15">
        <f t="shared" si="441"/>
        <v>202001</v>
      </c>
      <c r="R2119" s="15">
        <f t="shared" si="432"/>
        <v>7</v>
      </c>
      <c r="S2119" s="15">
        <f t="shared" si="433"/>
        <v>5</v>
      </c>
      <c r="T2119" s="16">
        <f t="shared" si="434"/>
        <v>1.25</v>
      </c>
      <c r="U2119" s="16">
        <f t="shared" si="435"/>
        <v>5.6</v>
      </c>
      <c r="W2119" s="15">
        <f t="shared" si="436"/>
        <v>0</v>
      </c>
      <c r="X2119" s="15">
        <f t="shared" si="437"/>
        <v>1</v>
      </c>
      <c r="Y2119" s="15">
        <f t="shared" si="438"/>
        <v>1</v>
      </c>
      <c r="Z2119" s="15">
        <f t="shared" si="439"/>
        <v>1</v>
      </c>
      <c r="AA2119" s="15">
        <f t="shared" si="440"/>
        <v>0</v>
      </c>
    </row>
    <row r="2120" spans="1:27" x14ac:dyDescent="0.25">
      <c r="A2120" t="s">
        <v>12</v>
      </c>
      <c r="B2120" t="s">
        <v>1950</v>
      </c>
      <c r="C2120">
        <v>30113006427053</v>
      </c>
      <c r="D2120" t="s">
        <v>6239</v>
      </c>
      <c r="E2120" t="s">
        <v>6240</v>
      </c>
      <c r="F2120">
        <v>2018</v>
      </c>
      <c r="G2120" t="s">
        <v>6241</v>
      </c>
      <c r="H2120" t="s">
        <v>6242</v>
      </c>
      <c r="I2120">
        <v>8</v>
      </c>
      <c r="J2120">
        <v>1</v>
      </c>
      <c r="K2120">
        <v>7</v>
      </c>
      <c r="L2120">
        <v>1</v>
      </c>
      <c r="N2120" s="15" t="str">
        <f t="shared" si="429"/>
        <v>2019</v>
      </c>
      <c r="O2120" s="15" t="str">
        <f t="shared" si="430"/>
        <v>06</v>
      </c>
      <c r="P2120" s="15">
        <f t="shared" si="431"/>
        <v>201906</v>
      </c>
      <c r="Q2120" s="15">
        <f t="shared" si="441"/>
        <v>202007</v>
      </c>
      <c r="R2120" s="15">
        <f t="shared" si="432"/>
        <v>9</v>
      </c>
      <c r="S2120" s="15">
        <f t="shared" si="433"/>
        <v>8</v>
      </c>
      <c r="T2120" s="16">
        <f t="shared" si="434"/>
        <v>1.4166666666666667</v>
      </c>
      <c r="U2120" s="16">
        <f t="shared" si="435"/>
        <v>6.3529411764705879</v>
      </c>
      <c r="W2120" s="15">
        <f t="shared" si="436"/>
        <v>0</v>
      </c>
      <c r="X2120" s="15">
        <f t="shared" si="437"/>
        <v>1</v>
      </c>
      <c r="Y2120" s="15">
        <f t="shared" si="438"/>
        <v>1</v>
      </c>
      <c r="Z2120" s="15">
        <f t="shared" si="439"/>
        <v>0</v>
      </c>
      <c r="AA2120" s="15">
        <f t="shared" si="440"/>
        <v>0</v>
      </c>
    </row>
    <row r="2121" spans="1:27" x14ac:dyDescent="0.25">
      <c r="A2121" t="s">
        <v>12</v>
      </c>
      <c r="B2121" t="s">
        <v>4584</v>
      </c>
      <c r="C2121">
        <v>30113006514322</v>
      </c>
      <c r="D2121" t="s">
        <v>4585</v>
      </c>
      <c r="E2121" t="s">
        <v>4586</v>
      </c>
      <c r="F2121">
        <v>2017</v>
      </c>
      <c r="G2121" t="s">
        <v>4587</v>
      </c>
      <c r="H2121" t="s">
        <v>4588</v>
      </c>
      <c r="I2121">
        <v>35</v>
      </c>
      <c r="J2121">
        <v>3</v>
      </c>
      <c r="K2121">
        <v>12</v>
      </c>
      <c r="L2121">
        <v>2</v>
      </c>
      <c r="N2121" s="15" t="str">
        <f t="shared" si="429"/>
        <v>2017</v>
      </c>
      <c r="O2121" s="15" t="str">
        <f t="shared" si="430"/>
        <v>09</v>
      </c>
      <c r="P2121" s="15">
        <f t="shared" si="431"/>
        <v>201709</v>
      </c>
      <c r="Q2121" s="15">
        <f t="shared" si="441"/>
        <v>202010</v>
      </c>
      <c r="R2121" s="15">
        <f t="shared" si="432"/>
        <v>38</v>
      </c>
      <c r="S2121" s="15">
        <f t="shared" si="433"/>
        <v>14</v>
      </c>
      <c r="T2121" s="16">
        <f t="shared" si="434"/>
        <v>3.1666666666666665</v>
      </c>
      <c r="U2121" s="16">
        <f t="shared" si="435"/>
        <v>12</v>
      </c>
      <c r="W2121" s="15">
        <f t="shared" si="436"/>
        <v>1</v>
      </c>
      <c r="X2121" s="15">
        <f t="shared" si="437"/>
        <v>0</v>
      </c>
      <c r="Y2121" s="15">
        <f t="shared" si="438"/>
        <v>0</v>
      </c>
      <c r="Z2121" s="15">
        <f t="shared" si="439"/>
        <v>0</v>
      </c>
      <c r="AA2121" s="15">
        <f t="shared" si="440"/>
        <v>0</v>
      </c>
    </row>
    <row r="2122" spans="1:27" x14ac:dyDescent="0.25">
      <c r="A2122" t="s">
        <v>12</v>
      </c>
      <c r="B2122" t="s">
        <v>4080</v>
      </c>
      <c r="C2122">
        <v>30113006442995</v>
      </c>
      <c r="D2122" t="s">
        <v>4081</v>
      </c>
      <c r="E2122" t="s">
        <v>4082</v>
      </c>
      <c r="F2122">
        <v>2016</v>
      </c>
      <c r="G2122" t="s">
        <v>4083</v>
      </c>
      <c r="H2122" t="s">
        <v>4084</v>
      </c>
      <c r="I2122">
        <v>28</v>
      </c>
      <c r="J2122">
        <v>6</v>
      </c>
      <c r="K2122">
        <v>10</v>
      </c>
      <c r="L2122">
        <v>2</v>
      </c>
      <c r="N2122" s="15" t="str">
        <f t="shared" si="429"/>
        <v>2017</v>
      </c>
      <c r="O2122" s="15" t="str">
        <f t="shared" si="430"/>
        <v>01</v>
      </c>
      <c r="P2122" s="15">
        <f t="shared" si="431"/>
        <v>201701</v>
      </c>
      <c r="Q2122" s="15">
        <f t="shared" si="441"/>
        <v>202010</v>
      </c>
      <c r="R2122" s="15">
        <f t="shared" si="432"/>
        <v>34</v>
      </c>
      <c r="S2122" s="15">
        <f t="shared" si="433"/>
        <v>12</v>
      </c>
      <c r="T2122" s="16">
        <f t="shared" si="434"/>
        <v>3.8333333333333335</v>
      </c>
      <c r="U2122" s="16">
        <f t="shared" si="435"/>
        <v>8.8695652173913047</v>
      </c>
      <c r="W2122" s="15">
        <f t="shared" si="436"/>
        <v>1</v>
      </c>
      <c r="X2122" s="15">
        <f t="shared" si="437"/>
        <v>0</v>
      </c>
      <c r="Y2122" s="15">
        <f t="shared" si="438"/>
        <v>0</v>
      </c>
      <c r="Z2122" s="15">
        <f t="shared" si="439"/>
        <v>0</v>
      </c>
      <c r="AA2122" s="15">
        <f t="shared" si="440"/>
        <v>0</v>
      </c>
    </row>
    <row r="2123" spans="1:27" x14ac:dyDescent="0.25">
      <c r="A2123" t="s">
        <v>12</v>
      </c>
      <c r="B2123" t="s">
        <v>4080</v>
      </c>
      <c r="C2123">
        <v>30113006789346</v>
      </c>
      <c r="D2123" t="s">
        <v>5771</v>
      </c>
      <c r="E2123" t="s">
        <v>4082</v>
      </c>
      <c r="F2123">
        <v>2018</v>
      </c>
      <c r="G2123" t="s">
        <v>5772</v>
      </c>
      <c r="H2123" t="s">
        <v>5773</v>
      </c>
      <c r="I2123">
        <v>18</v>
      </c>
      <c r="J2123">
        <v>0</v>
      </c>
      <c r="K2123">
        <v>14</v>
      </c>
      <c r="L2123">
        <v>0</v>
      </c>
      <c r="N2123" s="15" t="str">
        <f t="shared" si="429"/>
        <v>2019</v>
      </c>
      <c r="O2123" s="15" t="str">
        <f t="shared" si="430"/>
        <v>01</v>
      </c>
      <c r="P2123" s="15">
        <f t="shared" si="431"/>
        <v>201901</v>
      </c>
      <c r="Q2123" s="15">
        <f t="shared" si="441"/>
        <v>202009</v>
      </c>
      <c r="R2123" s="15">
        <f t="shared" si="432"/>
        <v>18</v>
      </c>
      <c r="S2123" s="15">
        <f t="shared" si="433"/>
        <v>14</v>
      </c>
      <c r="T2123" s="16">
        <f t="shared" si="434"/>
        <v>1.8333333333333333</v>
      </c>
      <c r="U2123" s="16">
        <f t="shared" si="435"/>
        <v>9.8181818181818183</v>
      </c>
      <c r="W2123" s="15">
        <f t="shared" si="436"/>
        <v>0</v>
      </c>
      <c r="X2123" s="15">
        <f t="shared" si="437"/>
        <v>0</v>
      </c>
      <c r="Y2123" s="15">
        <f t="shared" si="438"/>
        <v>0</v>
      </c>
      <c r="Z2123" s="15">
        <f t="shared" si="439"/>
        <v>0</v>
      </c>
      <c r="AA2123" s="15">
        <f t="shared" si="440"/>
        <v>0</v>
      </c>
    </row>
    <row r="2124" spans="1:27" x14ac:dyDescent="0.25">
      <c r="A2124" t="s">
        <v>12</v>
      </c>
      <c r="B2124" t="s">
        <v>1422</v>
      </c>
      <c r="C2124">
        <v>30113006885409</v>
      </c>
      <c r="D2124" t="s">
        <v>7529</v>
      </c>
      <c r="E2124" t="s">
        <v>7530</v>
      </c>
      <c r="F2124">
        <v>2020</v>
      </c>
      <c r="G2124" t="s">
        <v>7531</v>
      </c>
      <c r="H2124" t="s">
        <v>7532</v>
      </c>
      <c r="I2124">
        <v>2</v>
      </c>
      <c r="J2124">
        <v>0</v>
      </c>
      <c r="N2124" s="15" t="str">
        <f t="shared" si="429"/>
        <v>2020</v>
      </c>
      <c r="O2124" s="15" t="str">
        <f t="shared" si="430"/>
        <v>05</v>
      </c>
      <c r="P2124" s="15">
        <f t="shared" si="431"/>
        <v>202005</v>
      </c>
      <c r="Q2124" s="15">
        <f t="shared" si="441"/>
        <v>202010</v>
      </c>
      <c r="R2124" s="15">
        <f t="shared" si="432"/>
        <v>2</v>
      </c>
      <c r="S2124" s="15">
        <f t="shared" si="433"/>
        <v>0</v>
      </c>
      <c r="T2124" s="16">
        <f t="shared" si="434"/>
        <v>0.5</v>
      </c>
      <c r="U2124" s="16">
        <f t="shared" si="435"/>
        <v>2</v>
      </c>
      <c r="W2124" s="15">
        <f t="shared" si="436"/>
        <v>0</v>
      </c>
      <c r="X2124" s="15">
        <f t="shared" si="437"/>
        <v>0</v>
      </c>
      <c r="Y2124" s="15">
        <f t="shared" si="438"/>
        <v>1</v>
      </c>
      <c r="Z2124" s="15">
        <f t="shared" si="439"/>
        <v>1</v>
      </c>
      <c r="AA2124" s="15">
        <f t="shared" si="440"/>
        <v>0</v>
      </c>
    </row>
    <row r="2125" spans="1:27" x14ac:dyDescent="0.25">
      <c r="A2125" t="s">
        <v>12</v>
      </c>
      <c r="B2125" t="s">
        <v>1313</v>
      </c>
      <c r="C2125">
        <v>30113006708197</v>
      </c>
      <c r="D2125" t="s">
        <v>6694</v>
      </c>
      <c r="E2125" t="s">
        <v>4216</v>
      </c>
      <c r="F2125">
        <v>2019</v>
      </c>
      <c r="G2125" t="s">
        <v>6695</v>
      </c>
      <c r="H2125" t="s">
        <v>6696</v>
      </c>
      <c r="I2125">
        <v>15</v>
      </c>
      <c r="J2125">
        <v>0</v>
      </c>
      <c r="K2125">
        <v>7</v>
      </c>
      <c r="L2125">
        <v>0</v>
      </c>
      <c r="N2125" s="15" t="str">
        <f t="shared" si="429"/>
        <v>2019</v>
      </c>
      <c r="O2125" s="15" t="str">
        <f t="shared" si="430"/>
        <v>08</v>
      </c>
      <c r="P2125" s="15">
        <f t="shared" si="431"/>
        <v>201908</v>
      </c>
      <c r="Q2125" s="15">
        <f t="shared" si="441"/>
        <v>202010</v>
      </c>
      <c r="R2125" s="15">
        <f t="shared" si="432"/>
        <v>15</v>
      </c>
      <c r="S2125" s="15">
        <f t="shared" si="433"/>
        <v>7</v>
      </c>
      <c r="T2125" s="16">
        <f t="shared" si="434"/>
        <v>1.25</v>
      </c>
      <c r="U2125" s="16">
        <f t="shared" si="435"/>
        <v>12</v>
      </c>
      <c r="W2125" s="15">
        <f t="shared" si="436"/>
        <v>0</v>
      </c>
      <c r="X2125" s="15">
        <f t="shared" si="437"/>
        <v>0</v>
      </c>
      <c r="Y2125" s="15">
        <f t="shared" si="438"/>
        <v>0</v>
      </c>
      <c r="Z2125" s="15">
        <f t="shared" si="439"/>
        <v>0</v>
      </c>
      <c r="AA2125" s="15">
        <f t="shared" si="440"/>
        <v>0</v>
      </c>
    </row>
    <row r="2126" spans="1:27" x14ac:dyDescent="0.25">
      <c r="A2126" t="s">
        <v>12</v>
      </c>
      <c r="B2126" t="s">
        <v>1313</v>
      </c>
      <c r="C2126">
        <v>30113006805993</v>
      </c>
      <c r="D2126" t="s">
        <v>6694</v>
      </c>
      <c r="E2126" t="s">
        <v>4216</v>
      </c>
      <c r="F2126">
        <v>2019</v>
      </c>
      <c r="G2126" t="s">
        <v>6705</v>
      </c>
      <c r="H2126" t="s">
        <v>6706</v>
      </c>
      <c r="I2126">
        <v>9</v>
      </c>
      <c r="J2126">
        <v>0</v>
      </c>
      <c r="K2126">
        <v>2</v>
      </c>
      <c r="L2126">
        <v>0</v>
      </c>
      <c r="N2126" s="15" t="str">
        <f t="shared" si="429"/>
        <v>2019</v>
      </c>
      <c r="O2126" s="15" t="str">
        <f t="shared" si="430"/>
        <v>09</v>
      </c>
      <c r="P2126" s="15">
        <f t="shared" si="431"/>
        <v>201909</v>
      </c>
      <c r="Q2126" s="15">
        <f t="shared" si="441"/>
        <v>202010</v>
      </c>
      <c r="R2126" s="15">
        <f t="shared" si="432"/>
        <v>9</v>
      </c>
      <c r="S2126" s="15">
        <f t="shared" si="433"/>
        <v>2</v>
      </c>
      <c r="T2126" s="16">
        <f t="shared" si="434"/>
        <v>1.1666666666666667</v>
      </c>
      <c r="U2126" s="16">
        <f t="shared" si="435"/>
        <v>7.7142857142857135</v>
      </c>
      <c r="W2126" s="15">
        <f t="shared" si="436"/>
        <v>0</v>
      </c>
      <c r="X2126" s="15">
        <f t="shared" si="437"/>
        <v>0</v>
      </c>
      <c r="Y2126" s="15">
        <f t="shared" si="438"/>
        <v>0</v>
      </c>
      <c r="Z2126" s="15">
        <f t="shared" si="439"/>
        <v>1</v>
      </c>
      <c r="AA2126" s="15">
        <f t="shared" si="440"/>
        <v>0</v>
      </c>
    </row>
    <row r="2127" spans="1:27" x14ac:dyDescent="0.25">
      <c r="A2127" t="s">
        <v>12</v>
      </c>
      <c r="B2127" t="s">
        <v>1313</v>
      </c>
      <c r="C2127">
        <v>30113006642008</v>
      </c>
      <c r="D2127" t="s">
        <v>5590</v>
      </c>
      <c r="E2127" t="s">
        <v>1590</v>
      </c>
      <c r="F2127">
        <v>2018</v>
      </c>
      <c r="G2127" t="s">
        <v>5591</v>
      </c>
      <c r="H2127" t="s">
        <v>5592</v>
      </c>
      <c r="I2127">
        <v>20</v>
      </c>
      <c r="J2127">
        <v>0</v>
      </c>
      <c r="K2127">
        <v>8</v>
      </c>
      <c r="L2127">
        <v>0</v>
      </c>
      <c r="N2127" s="15" t="str">
        <f t="shared" si="429"/>
        <v>2018</v>
      </c>
      <c r="O2127" s="15" t="str">
        <f t="shared" si="430"/>
        <v>10</v>
      </c>
      <c r="P2127" s="15">
        <f t="shared" si="431"/>
        <v>201810</v>
      </c>
      <c r="Q2127" s="15">
        <f t="shared" si="441"/>
        <v>202010</v>
      </c>
      <c r="R2127" s="15">
        <f t="shared" si="432"/>
        <v>20</v>
      </c>
      <c r="S2127" s="15">
        <f t="shared" si="433"/>
        <v>8</v>
      </c>
      <c r="T2127" s="16">
        <f t="shared" si="434"/>
        <v>2.0833333333333335</v>
      </c>
      <c r="U2127" s="16">
        <f t="shared" si="435"/>
        <v>9.6</v>
      </c>
      <c r="W2127" s="15">
        <f t="shared" si="436"/>
        <v>1</v>
      </c>
      <c r="X2127" s="15">
        <f t="shared" si="437"/>
        <v>0</v>
      </c>
      <c r="Y2127" s="15">
        <f t="shared" si="438"/>
        <v>0</v>
      </c>
      <c r="Z2127" s="15">
        <f t="shared" si="439"/>
        <v>0</v>
      </c>
      <c r="AA2127" s="15">
        <f t="shared" si="440"/>
        <v>0</v>
      </c>
    </row>
    <row r="2128" spans="1:27" x14ac:dyDescent="0.25">
      <c r="A2128" t="s">
        <v>12</v>
      </c>
      <c r="B2128" t="s">
        <v>1313</v>
      </c>
      <c r="C2128">
        <v>30113006680867</v>
      </c>
      <c r="D2128" t="s">
        <v>5590</v>
      </c>
      <c r="E2128" t="s">
        <v>1590</v>
      </c>
      <c r="F2128">
        <v>2018</v>
      </c>
      <c r="G2128" t="s">
        <v>5667</v>
      </c>
      <c r="H2128" t="s">
        <v>5668</v>
      </c>
      <c r="I2128">
        <v>13</v>
      </c>
      <c r="J2128">
        <v>3</v>
      </c>
      <c r="K2128">
        <v>9</v>
      </c>
      <c r="L2128">
        <v>1</v>
      </c>
      <c r="N2128" s="15" t="str">
        <f t="shared" si="429"/>
        <v>2018</v>
      </c>
      <c r="O2128" s="15" t="str">
        <f t="shared" si="430"/>
        <v>10</v>
      </c>
      <c r="P2128" s="15">
        <f t="shared" si="431"/>
        <v>201810</v>
      </c>
      <c r="Q2128" s="15">
        <f t="shared" si="441"/>
        <v>202011</v>
      </c>
      <c r="R2128" s="15">
        <f t="shared" si="432"/>
        <v>16</v>
      </c>
      <c r="S2128" s="15">
        <f t="shared" si="433"/>
        <v>10</v>
      </c>
      <c r="T2128" s="16">
        <f t="shared" si="434"/>
        <v>2.0833333333333335</v>
      </c>
      <c r="U2128" s="16">
        <f t="shared" si="435"/>
        <v>7.68</v>
      </c>
      <c r="W2128" s="15">
        <f t="shared" si="436"/>
        <v>1</v>
      </c>
      <c r="X2128" s="15">
        <f t="shared" si="437"/>
        <v>0</v>
      </c>
      <c r="Y2128" s="15">
        <f t="shared" si="438"/>
        <v>0</v>
      </c>
      <c r="Z2128" s="15">
        <f t="shared" si="439"/>
        <v>0</v>
      </c>
      <c r="AA2128" s="15">
        <f t="shared" si="440"/>
        <v>0</v>
      </c>
    </row>
    <row r="2129" spans="1:27" x14ac:dyDescent="0.25">
      <c r="A2129" t="s">
        <v>12</v>
      </c>
      <c r="B2129" t="s">
        <v>1313</v>
      </c>
      <c r="C2129">
        <v>30113006975994</v>
      </c>
      <c r="D2129" t="s">
        <v>6421</v>
      </c>
      <c r="E2129" t="s">
        <v>1590</v>
      </c>
      <c r="F2129">
        <v>2010</v>
      </c>
      <c r="G2129" t="s">
        <v>6422</v>
      </c>
      <c r="H2129" t="s">
        <v>6423</v>
      </c>
      <c r="I2129">
        <v>10</v>
      </c>
      <c r="J2129">
        <v>0</v>
      </c>
      <c r="K2129">
        <v>5</v>
      </c>
      <c r="L2129">
        <v>0</v>
      </c>
      <c r="N2129" s="15" t="str">
        <f t="shared" si="429"/>
        <v>2019</v>
      </c>
      <c r="O2129" s="15" t="str">
        <f t="shared" si="430"/>
        <v>06</v>
      </c>
      <c r="P2129" s="15">
        <f t="shared" si="431"/>
        <v>201906</v>
      </c>
      <c r="Q2129" s="15">
        <f t="shared" si="441"/>
        <v>202010</v>
      </c>
      <c r="R2129" s="15">
        <f t="shared" si="432"/>
        <v>10</v>
      </c>
      <c r="S2129" s="15">
        <f t="shared" si="433"/>
        <v>5</v>
      </c>
      <c r="T2129" s="16">
        <f t="shared" si="434"/>
        <v>1.4166666666666667</v>
      </c>
      <c r="U2129" s="16">
        <f t="shared" si="435"/>
        <v>7.0588235294117645</v>
      </c>
      <c r="W2129" s="15">
        <f t="shared" si="436"/>
        <v>0</v>
      </c>
      <c r="X2129" s="15">
        <f t="shared" si="437"/>
        <v>0</v>
      </c>
      <c r="Y2129" s="15">
        <f t="shared" si="438"/>
        <v>0</v>
      </c>
      <c r="Z2129" s="15">
        <f t="shared" si="439"/>
        <v>1</v>
      </c>
      <c r="AA2129" s="15">
        <f t="shared" si="440"/>
        <v>0</v>
      </c>
    </row>
    <row r="2130" spans="1:27" x14ac:dyDescent="0.25">
      <c r="A2130" t="s">
        <v>12</v>
      </c>
      <c r="B2130" t="s">
        <v>1313</v>
      </c>
      <c r="C2130">
        <v>30113005797365</v>
      </c>
      <c r="D2130" t="s">
        <v>1789</v>
      </c>
      <c r="E2130" t="s">
        <v>1590</v>
      </c>
      <c r="F2130">
        <v>2013</v>
      </c>
      <c r="G2130" t="s">
        <v>1790</v>
      </c>
      <c r="H2130" t="s">
        <v>1791</v>
      </c>
      <c r="I2130">
        <v>57</v>
      </c>
      <c r="J2130">
        <v>11</v>
      </c>
      <c r="K2130">
        <v>10</v>
      </c>
      <c r="L2130">
        <v>3</v>
      </c>
      <c r="N2130" s="15" t="str">
        <f t="shared" si="429"/>
        <v>2014</v>
      </c>
      <c r="O2130" s="15" t="str">
        <f t="shared" si="430"/>
        <v>03</v>
      </c>
      <c r="P2130" s="15">
        <f t="shared" si="431"/>
        <v>201403</v>
      </c>
      <c r="Q2130" s="15">
        <f t="shared" si="441"/>
        <v>202010</v>
      </c>
      <c r="R2130" s="15">
        <f t="shared" si="432"/>
        <v>68</v>
      </c>
      <c r="S2130" s="15">
        <f t="shared" si="433"/>
        <v>13</v>
      </c>
      <c r="T2130" s="16">
        <f t="shared" si="434"/>
        <v>6.666666666666667</v>
      </c>
      <c r="U2130" s="16">
        <f t="shared" si="435"/>
        <v>10.199999999999999</v>
      </c>
      <c r="W2130" s="15">
        <f t="shared" si="436"/>
        <v>1</v>
      </c>
      <c r="X2130" s="15">
        <f t="shared" si="437"/>
        <v>0</v>
      </c>
      <c r="Y2130" s="15">
        <f t="shared" si="438"/>
        <v>0</v>
      </c>
      <c r="Z2130" s="15">
        <f t="shared" si="439"/>
        <v>0</v>
      </c>
      <c r="AA2130" s="15">
        <f t="shared" si="440"/>
        <v>0</v>
      </c>
    </row>
    <row r="2131" spans="1:27" x14ac:dyDescent="0.25">
      <c r="A2131" t="s">
        <v>12</v>
      </c>
      <c r="B2131" t="s">
        <v>1313</v>
      </c>
      <c r="C2131">
        <v>30113005797357</v>
      </c>
      <c r="D2131" t="s">
        <v>1789</v>
      </c>
      <c r="E2131" t="s">
        <v>1590</v>
      </c>
      <c r="F2131">
        <v>2013</v>
      </c>
      <c r="G2131" t="s">
        <v>1792</v>
      </c>
      <c r="H2131" t="s">
        <v>1793</v>
      </c>
      <c r="I2131">
        <v>57</v>
      </c>
      <c r="J2131">
        <v>7</v>
      </c>
      <c r="K2131">
        <v>10</v>
      </c>
      <c r="L2131">
        <v>2</v>
      </c>
      <c r="N2131" s="15" t="str">
        <f t="shared" si="429"/>
        <v>2014</v>
      </c>
      <c r="O2131" s="15" t="str">
        <f t="shared" si="430"/>
        <v>03</v>
      </c>
      <c r="P2131" s="15">
        <f t="shared" si="431"/>
        <v>201403</v>
      </c>
      <c r="Q2131" s="15">
        <f t="shared" si="441"/>
        <v>202009</v>
      </c>
      <c r="R2131" s="15">
        <f t="shared" si="432"/>
        <v>64</v>
      </c>
      <c r="S2131" s="15">
        <f t="shared" si="433"/>
        <v>12</v>
      </c>
      <c r="T2131" s="16">
        <f t="shared" si="434"/>
        <v>6.666666666666667</v>
      </c>
      <c r="U2131" s="16">
        <f t="shared" si="435"/>
        <v>9.6</v>
      </c>
      <c r="W2131" s="15">
        <f t="shared" si="436"/>
        <v>1</v>
      </c>
      <c r="X2131" s="15">
        <f t="shared" si="437"/>
        <v>0</v>
      </c>
      <c r="Y2131" s="15">
        <f t="shared" si="438"/>
        <v>0</v>
      </c>
      <c r="Z2131" s="15">
        <f t="shared" si="439"/>
        <v>0</v>
      </c>
      <c r="AA2131" s="15">
        <f t="shared" si="440"/>
        <v>0</v>
      </c>
    </row>
    <row r="2132" spans="1:27" x14ac:dyDescent="0.25">
      <c r="A2132" t="s">
        <v>12</v>
      </c>
      <c r="B2132" t="s">
        <v>1313</v>
      </c>
      <c r="C2132">
        <v>30113005809087</v>
      </c>
      <c r="D2132" t="s">
        <v>1589</v>
      </c>
      <c r="E2132" t="s">
        <v>1590</v>
      </c>
      <c r="F2132">
        <v>2013</v>
      </c>
      <c r="G2132" t="s">
        <v>1591</v>
      </c>
      <c r="H2132" t="s">
        <v>1592</v>
      </c>
      <c r="I2132">
        <v>50</v>
      </c>
      <c r="J2132">
        <v>14</v>
      </c>
      <c r="K2132">
        <v>6</v>
      </c>
      <c r="L2132">
        <v>3</v>
      </c>
      <c r="N2132" s="15" t="str">
        <f t="shared" si="429"/>
        <v>2013</v>
      </c>
      <c r="O2132" s="15" t="str">
        <f t="shared" si="430"/>
        <v>07</v>
      </c>
      <c r="P2132" s="15">
        <f t="shared" si="431"/>
        <v>201307</v>
      </c>
      <c r="Q2132" s="15">
        <f t="shared" si="441"/>
        <v>202009</v>
      </c>
      <c r="R2132" s="15">
        <f t="shared" si="432"/>
        <v>64</v>
      </c>
      <c r="S2132" s="15">
        <f t="shared" si="433"/>
        <v>9</v>
      </c>
      <c r="T2132" s="16">
        <f t="shared" si="434"/>
        <v>7.333333333333333</v>
      </c>
      <c r="U2132" s="16">
        <f t="shared" si="435"/>
        <v>8.7272727272727284</v>
      </c>
      <c r="W2132" s="15">
        <f t="shared" si="436"/>
        <v>1</v>
      </c>
      <c r="X2132" s="15">
        <f t="shared" si="437"/>
        <v>0</v>
      </c>
      <c r="Y2132" s="15">
        <f t="shared" si="438"/>
        <v>0</v>
      </c>
      <c r="Z2132" s="15">
        <f t="shared" si="439"/>
        <v>0</v>
      </c>
      <c r="AA2132" s="15">
        <f t="shared" si="440"/>
        <v>0</v>
      </c>
    </row>
    <row r="2133" spans="1:27" x14ac:dyDescent="0.25">
      <c r="A2133" t="s">
        <v>12</v>
      </c>
      <c r="B2133" t="s">
        <v>1313</v>
      </c>
      <c r="C2133">
        <v>30113006027333</v>
      </c>
      <c r="D2133" t="s">
        <v>2338</v>
      </c>
      <c r="E2133" t="s">
        <v>2339</v>
      </c>
      <c r="F2133">
        <v>2014</v>
      </c>
      <c r="G2133" t="s">
        <v>2340</v>
      </c>
      <c r="H2133" t="s">
        <v>2184</v>
      </c>
      <c r="I2133">
        <v>61</v>
      </c>
      <c r="J2133">
        <v>7</v>
      </c>
      <c r="K2133">
        <v>9</v>
      </c>
      <c r="L2133">
        <v>0</v>
      </c>
      <c r="N2133" s="15" t="str">
        <f t="shared" si="429"/>
        <v>2015</v>
      </c>
      <c r="O2133" s="15" t="str">
        <f t="shared" si="430"/>
        <v>01</v>
      </c>
      <c r="P2133" s="15">
        <f t="shared" si="431"/>
        <v>201501</v>
      </c>
      <c r="Q2133" s="15">
        <f t="shared" si="441"/>
        <v>202010</v>
      </c>
      <c r="R2133" s="15">
        <f t="shared" si="432"/>
        <v>68</v>
      </c>
      <c r="S2133" s="15">
        <f t="shared" si="433"/>
        <v>9</v>
      </c>
      <c r="T2133" s="16">
        <f t="shared" si="434"/>
        <v>5.833333333333333</v>
      </c>
      <c r="U2133" s="16">
        <f t="shared" si="435"/>
        <v>11.657142857142858</v>
      </c>
      <c r="W2133" s="15">
        <f t="shared" si="436"/>
        <v>1</v>
      </c>
      <c r="X2133" s="15">
        <f t="shared" si="437"/>
        <v>0</v>
      </c>
      <c r="Y2133" s="15">
        <f t="shared" si="438"/>
        <v>0</v>
      </c>
      <c r="Z2133" s="15">
        <f t="shared" si="439"/>
        <v>0</v>
      </c>
      <c r="AA2133" s="15">
        <f t="shared" si="440"/>
        <v>0</v>
      </c>
    </row>
    <row r="2134" spans="1:27" x14ac:dyDescent="0.25">
      <c r="A2134" t="s">
        <v>12</v>
      </c>
      <c r="B2134" t="s">
        <v>1313</v>
      </c>
      <c r="C2134">
        <v>30113006459833</v>
      </c>
      <c r="D2134" t="s">
        <v>4215</v>
      </c>
      <c r="E2134" t="s">
        <v>4216</v>
      </c>
      <c r="F2134">
        <v>2017</v>
      </c>
      <c r="G2134" t="s">
        <v>4217</v>
      </c>
      <c r="H2134" t="s">
        <v>4218</v>
      </c>
      <c r="I2134">
        <v>34</v>
      </c>
      <c r="J2134">
        <v>1</v>
      </c>
      <c r="K2134">
        <v>8</v>
      </c>
      <c r="L2134">
        <v>1</v>
      </c>
      <c r="N2134" s="15" t="str">
        <f t="shared" si="429"/>
        <v>2017</v>
      </c>
      <c r="O2134" s="15" t="str">
        <f t="shared" si="430"/>
        <v>02</v>
      </c>
      <c r="P2134" s="15">
        <f t="shared" si="431"/>
        <v>201702</v>
      </c>
      <c r="Q2134" s="15">
        <f t="shared" si="441"/>
        <v>202010</v>
      </c>
      <c r="R2134" s="15">
        <f t="shared" si="432"/>
        <v>35</v>
      </c>
      <c r="S2134" s="15">
        <f t="shared" si="433"/>
        <v>9</v>
      </c>
      <c r="T2134" s="16">
        <f t="shared" si="434"/>
        <v>3.75</v>
      </c>
      <c r="U2134" s="16">
        <f t="shared" si="435"/>
        <v>9.3333333333333339</v>
      </c>
      <c r="W2134" s="15">
        <f t="shared" si="436"/>
        <v>1</v>
      </c>
      <c r="X2134" s="15">
        <f t="shared" si="437"/>
        <v>0</v>
      </c>
      <c r="Y2134" s="15">
        <f t="shared" si="438"/>
        <v>0</v>
      </c>
      <c r="Z2134" s="15">
        <f t="shared" si="439"/>
        <v>0</v>
      </c>
      <c r="AA2134" s="15">
        <f t="shared" si="440"/>
        <v>0</v>
      </c>
    </row>
    <row r="2135" spans="1:27" x14ac:dyDescent="0.25">
      <c r="A2135" t="s">
        <v>12</v>
      </c>
      <c r="B2135" t="s">
        <v>1313</v>
      </c>
      <c r="C2135">
        <v>30113006408079</v>
      </c>
      <c r="D2135" t="s">
        <v>4215</v>
      </c>
      <c r="E2135" t="s">
        <v>4216</v>
      </c>
      <c r="F2135">
        <v>2017</v>
      </c>
      <c r="G2135" t="s">
        <v>4288</v>
      </c>
      <c r="H2135" t="s">
        <v>2184</v>
      </c>
      <c r="I2135">
        <v>33</v>
      </c>
      <c r="J2135">
        <v>2</v>
      </c>
      <c r="K2135">
        <v>9</v>
      </c>
      <c r="L2135">
        <v>0</v>
      </c>
      <c r="N2135" s="15" t="str">
        <f t="shared" si="429"/>
        <v>2017</v>
      </c>
      <c r="O2135" s="15" t="str">
        <f t="shared" si="430"/>
        <v>03</v>
      </c>
      <c r="P2135" s="15">
        <f t="shared" si="431"/>
        <v>201703</v>
      </c>
      <c r="Q2135" s="15">
        <f t="shared" si="441"/>
        <v>202010</v>
      </c>
      <c r="R2135" s="15">
        <f t="shared" si="432"/>
        <v>35</v>
      </c>
      <c r="S2135" s="15">
        <f t="shared" si="433"/>
        <v>9</v>
      </c>
      <c r="T2135" s="16">
        <f t="shared" si="434"/>
        <v>3.6666666666666665</v>
      </c>
      <c r="U2135" s="16">
        <f t="shared" si="435"/>
        <v>9.545454545454545</v>
      </c>
      <c r="W2135" s="15">
        <f t="shared" si="436"/>
        <v>1</v>
      </c>
      <c r="X2135" s="15">
        <f t="shared" si="437"/>
        <v>0</v>
      </c>
      <c r="Y2135" s="15">
        <f t="shared" si="438"/>
        <v>0</v>
      </c>
      <c r="Z2135" s="15">
        <f t="shared" si="439"/>
        <v>0</v>
      </c>
      <c r="AA2135" s="15">
        <f t="shared" si="440"/>
        <v>0</v>
      </c>
    </row>
    <row r="2136" spans="1:27" x14ac:dyDescent="0.25">
      <c r="A2136" t="s">
        <v>12</v>
      </c>
      <c r="B2136" t="s">
        <v>1313</v>
      </c>
      <c r="C2136">
        <v>30113005540112</v>
      </c>
      <c r="D2136" t="s">
        <v>1314</v>
      </c>
      <c r="E2136" t="s">
        <v>1315</v>
      </c>
      <c r="F2136">
        <v>2012</v>
      </c>
      <c r="G2136" t="s">
        <v>1316</v>
      </c>
      <c r="H2136" t="s">
        <v>1317</v>
      </c>
      <c r="I2136">
        <v>58</v>
      </c>
      <c r="J2136">
        <v>7</v>
      </c>
      <c r="K2136">
        <v>10</v>
      </c>
      <c r="L2136">
        <v>0</v>
      </c>
      <c r="N2136" s="15" t="str">
        <f t="shared" si="429"/>
        <v>2012</v>
      </c>
      <c r="O2136" s="15" t="str">
        <f t="shared" si="430"/>
        <v>12</v>
      </c>
      <c r="P2136" s="15">
        <f t="shared" si="431"/>
        <v>201212</v>
      </c>
      <c r="Q2136" s="15">
        <f t="shared" si="441"/>
        <v>202010</v>
      </c>
      <c r="R2136" s="15">
        <f t="shared" si="432"/>
        <v>65</v>
      </c>
      <c r="S2136" s="15">
        <f t="shared" si="433"/>
        <v>10</v>
      </c>
      <c r="T2136" s="16">
        <f t="shared" si="434"/>
        <v>7.916666666666667</v>
      </c>
      <c r="U2136" s="16">
        <f t="shared" si="435"/>
        <v>8.2105263157894726</v>
      </c>
      <c r="W2136" s="15">
        <f t="shared" si="436"/>
        <v>1</v>
      </c>
      <c r="X2136" s="15">
        <f t="shared" si="437"/>
        <v>0</v>
      </c>
      <c r="Y2136" s="15">
        <f t="shared" si="438"/>
        <v>0</v>
      </c>
      <c r="Z2136" s="15">
        <f t="shared" si="439"/>
        <v>0</v>
      </c>
      <c r="AA2136" s="15">
        <f t="shared" si="440"/>
        <v>0</v>
      </c>
    </row>
    <row r="2137" spans="1:27" x14ac:dyDescent="0.25">
      <c r="A2137" t="s">
        <v>12</v>
      </c>
      <c r="B2137" t="s">
        <v>1313</v>
      </c>
      <c r="C2137">
        <v>30113006587401</v>
      </c>
      <c r="D2137" t="s">
        <v>4764</v>
      </c>
      <c r="E2137" t="s">
        <v>4765</v>
      </c>
      <c r="F2137">
        <v>2017</v>
      </c>
      <c r="G2137" t="s">
        <v>4766</v>
      </c>
      <c r="H2137" t="s">
        <v>4767</v>
      </c>
      <c r="I2137">
        <v>20</v>
      </c>
      <c r="J2137">
        <v>6</v>
      </c>
      <c r="K2137">
        <v>8</v>
      </c>
      <c r="L2137">
        <v>2</v>
      </c>
      <c r="N2137" s="15" t="str">
        <f t="shared" si="429"/>
        <v>2017</v>
      </c>
      <c r="O2137" s="15" t="str">
        <f t="shared" si="430"/>
        <v>11</v>
      </c>
      <c r="P2137" s="15">
        <f t="shared" si="431"/>
        <v>201711</v>
      </c>
      <c r="Q2137" s="15">
        <f t="shared" si="441"/>
        <v>202010</v>
      </c>
      <c r="R2137" s="15">
        <f t="shared" si="432"/>
        <v>26</v>
      </c>
      <c r="S2137" s="15">
        <f t="shared" si="433"/>
        <v>10</v>
      </c>
      <c r="T2137" s="16">
        <f t="shared" si="434"/>
        <v>3</v>
      </c>
      <c r="U2137" s="16">
        <f t="shared" si="435"/>
        <v>8.6666666666666661</v>
      </c>
      <c r="W2137" s="15">
        <f t="shared" si="436"/>
        <v>1</v>
      </c>
      <c r="X2137" s="15">
        <f t="shared" si="437"/>
        <v>0</v>
      </c>
      <c r="Y2137" s="15">
        <f t="shared" si="438"/>
        <v>0</v>
      </c>
      <c r="Z2137" s="15">
        <f t="shared" si="439"/>
        <v>0</v>
      </c>
      <c r="AA2137" s="15">
        <f t="shared" si="440"/>
        <v>0</v>
      </c>
    </row>
    <row r="2138" spans="1:27" x14ac:dyDescent="0.25">
      <c r="A2138" t="s">
        <v>12</v>
      </c>
      <c r="B2138" t="s">
        <v>458</v>
      </c>
      <c r="C2138">
        <v>30113005788182</v>
      </c>
      <c r="D2138" t="s">
        <v>1849</v>
      </c>
      <c r="E2138" t="s">
        <v>460</v>
      </c>
      <c r="F2138">
        <v>2013</v>
      </c>
      <c r="G2138" t="s">
        <v>1850</v>
      </c>
      <c r="H2138" t="s">
        <v>1851</v>
      </c>
      <c r="I2138">
        <v>54</v>
      </c>
      <c r="J2138">
        <v>30</v>
      </c>
      <c r="K2138">
        <v>7</v>
      </c>
      <c r="L2138">
        <v>2</v>
      </c>
      <c r="N2138" s="15" t="str">
        <f t="shared" si="429"/>
        <v>2013</v>
      </c>
      <c r="O2138" s="15" t="str">
        <f t="shared" si="430"/>
        <v>12</v>
      </c>
      <c r="P2138" s="15">
        <f t="shared" si="431"/>
        <v>201312</v>
      </c>
      <c r="Q2138" s="15">
        <f t="shared" si="441"/>
        <v>202010</v>
      </c>
      <c r="R2138" s="15">
        <f t="shared" si="432"/>
        <v>84</v>
      </c>
      <c r="S2138" s="15">
        <f t="shared" si="433"/>
        <v>9</v>
      </c>
      <c r="T2138" s="16">
        <f t="shared" si="434"/>
        <v>6.916666666666667</v>
      </c>
      <c r="U2138" s="16">
        <f t="shared" si="435"/>
        <v>12.144578313253012</v>
      </c>
      <c r="W2138" s="15">
        <f t="shared" si="436"/>
        <v>1</v>
      </c>
      <c r="X2138" s="15">
        <f t="shared" si="437"/>
        <v>0</v>
      </c>
      <c r="Y2138" s="15">
        <f t="shared" si="438"/>
        <v>0</v>
      </c>
      <c r="Z2138" s="15">
        <f t="shared" si="439"/>
        <v>0</v>
      </c>
      <c r="AA2138" s="15">
        <f t="shared" si="440"/>
        <v>0</v>
      </c>
    </row>
    <row r="2139" spans="1:27" x14ac:dyDescent="0.25">
      <c r="A2139" t="s">
        <v>12</v>
      </c>
      <c r="B2139" t="s">
        <v>5183</v>
      </c>
      <c r="C2139">
        <v>30113006834365</v>
      </c>
      <c r="D2139" t="s">
        <v>7211</v>
      </c>
      <c r="E2139" t="s">
        <v>2702</v>
      </c>
      <c r="F2139">
        <v>2012</v>
      </c>
      <c r="G2139" t="s">
        <v>7212</v>
      </c>
      <c r="H2139" t="s">
        <v>7213</v>
      </c>
      <c r="I2139">
        <v>3</v>
      </c>
      <c r="J2139">
        <v>0</v>
      </c>
      <c r="N2139" s="15" t="str">
        <f t="shared" si="429"/>
        <v>2020</v>
      </c>
      <c r="O2139" s="15" t="str">
        <f t="shared" si="430"/>
        <v>03</v>
      </c>
      <c r="P2139" s="15">
        <f t="shared" si="431"/>
        <v>202003</v>
      </c>
      <c r="Q2139" s="15">
        <f t="shared" si="441"/>
        <v>202010</v>
      </c>
      <c r="R2139" s="15">
        <f t="shared" si="432"/>
        <v>3</v>
      </c>
      <c r="S2139" s="15">
        <f t="shared" si="433"/>
        <v>0</v>
      </c>
      <c r="T2139" s="16">
        <f t="shared" si="434"/>
        <v>0.66666666666666663</v>
      </c>
      <c r="U2139" s="16">
        <f t="shared" si="435"/>
        <v>3</v>
      </c>
      <c r="W2139" s="15">
        <f t="shared" si="436"/>
        <v>0</v>
      </c>
      <c r="X2139" s="15">
        <f t="shared" si="437"/>
        <v>0</v>
      </c>
      <c r="Y2139" s="15">
        <f t="shared" si="438"/>
        <v>1</v>
      </c>
      <c r="Z2139" s="15">
        <f t="shared" si="439"/>
        <v>1</v>
      </c>
      <c r="AA2139" s="15">
        <f t="shared" si="440"/>
        <v>0</v>
      </c>
    </row>
    <row r="2140" spans="1:27" x14ac:dyDescent="0.25">
      <c r="A2140" t="s">
        <v>12</v>
      </c>
      <c r="B2140" t="s">
        <v>5183</v>
      </c>
      <c r="C2140">
        <v>30113006635440</v>
      </c>
      <c r="D2140" t="s">
        <v>5184</v>
      </c>
      <c r="E2140" t="s">
        <v>5185</v>
      </c>
      <c r="F2140">
        <v>2009</v>
      </c>
      <c r="G2140" t="s">
        <v>5186</v>
      </c>
      <c r="H2140" t="s">
        <v>5187</v>
      </c>
      <c r="I2140">
        <v>15</v>
      </c>
      <c r="J2140">
        <v>5</v>
      </c>
      <c r="K2140">
        <v>8</v>
      </c>
      <c r="L2140">
        <v>1</v>
      </c>
      <c r="N2140" s="15" t="str">
        <f t="shared" si="429"/>
        <v>2018</v>
      </c>
      <c r="O2140" s="15" t="str">
        <f t="shared" si="430"/>
        <v>06</v>
      </c>
      <c r="P2140" s="15">
        <f t="shared" si="431"/>
        <v>201806</v>
      </c>
      <c r="Q2140" s="15">
        <f t="shared" si="441"/>
        <v>202008</v>
      </c>
      <c r="R2140" s="15">
        <f t="shared" si="432"/>
        <v>20</v>
      </c>
      <c r="S2140" s="15">
        <f t="shared" si="433"/>
        <v>9</v>
      </c>
      <c r="T2140" s="16">
        <f t="shared" si="434"/>
        <v>2.4166666666666665</v>
      </c>
      <c r="U2140" s="16">
        <f t="shared" si="435"/>
        <v>8.2758620689655178</v>
      </c>
      <c r="W2140" s="15">
        <f t="shared" si="436"/>
        <v>1</v>
      </c>
      <c r="X2140" s="15">
        <f t="shared" si="437"/>
        <v>0</v>
      </c>
      <c r="Y2140" s="15">
        <f t="shared" si="438"/>
        <v>0</v>
      </c>
      <c r="Z2140" s="15">
        <f t="shared" si="439"/>
        <v>0</v>
      </c>
      <c r="AA2140" s="15">
        <f t="shared" si="440"/>
        <v>0</v>
      </c>
    </row>
    <row r="2141" spans="1:27" x14ac:dyDescent="0.25">
      <c r="A2141" t="s">
        <v>12</v>
      </c>
      <c r="B2141" t="s">
        <v>5341</v>
      </c>
      <c r="C2141">
        <v>30113006846716</v>
      </c>
      <c r="D2141" t="s">
        <v>6994</v>
      </c>
      <c r="E2141" t="s">
        <v>6240</v>
      </c>
      <c r="F2141">
        <v>2019</v>
      </c>
      <c r="G2141" t="s">
        <v>6995</v>
      </c>
      <c r="H2141" t="s">
        <v>6996</v>
      </c>
      <c r="I2141">
        <v>3</v>
      </c>
      <c r="J2141">
        <v>1</v>
      </c>
      <c r="K2141">
        <v>1</v>
      </c>
      <c r="L2141">
        <v>1</v>
      </c>
      <c r="N2141" s="15" t="str">
        <f t="shared" si="429"/>
        <v>2019</v>
      </c>
      <c r="O2141" s="15" t="str">
        <f t="shared" si="430"/>
        <v>11</v>
      </c>
      <c r="P2141" s="15">
        <f t="shared" si="431"/>
        <v>201911</v>
      </c>
      <c r="Q2141" s="15">
        <f t="shared" si="441"/>
        <v>202002</v>
      </c>
      <c r="R2141" s="15">
        <f t="shared" si="432"/>
        <v>4</v>
      </c>
      <c r="S2141" s="15">
        <f t="shared" si="433"/>
        <v>2</v>
      </c>
      <c r="T2141" s="16">
        <f t="shared" si="434"/>
        <v>1</v>
      </c>
      <c r="U2141" s="16">
        <f t="shared" si="435"/>
        <v>4</v>
      </c>
      <c r="W2141" s="15">
        <f t="shared" si="436"/>
        <v>0</v>
      </c>
      <c r="X2141" s="15">
        <f t="shared" si="437"/>
        <v>1</v>
      </c>
      <c r="Y2141" s="15">
        <f t="shared" si="438"/>
        <v>1</v>
      </c>
      <c r="Z2141" s="15">
        <f t="shared" si="439"/>
        <v>1</v>
      </c>
      <c r="AA2141" s="15">
        <f t="shared" si="440"/>
        <v>0</v>
      </c>
    </row>
    <row r="2142" spans="1:27" x14ac:dyDescent="0.25">
      <c r="A2142" t="s">
        <v>12</v>
      </c>
      <c r="B2142" t="s">
        <v>5341</v>
      </c>
      <c r="C2142">
        <v>30113006869593</v>
      </c>
      <c r="D2142" t="s">
        <v>7189</v>
      </c>
      <c r="E2142" t="s">
        <v>7190</v>
      </c>
      <c r="F2142">
        <v>2019</v>
      </c>
      <c r="G2142" t="s">
        <v>7191</v>
      </c>
      <c r="H2142" t="s">
        <v>7192</v>
      </c>
      <c r="I2142">
        <v>2</v>
      </c>
      <c r="J2142">
        <v>0</v>
      </c>
      <c r="N2142" s="15" t="str">
        <f t="shared" si="429"/>
        <v>2020</v>
      </c>
      <c r="O2142" s="15" t="str">
        <f t="shared" si="430"/>
        <v>02</v>
      </c>
      <c r="P2142" s="15">
        <f t="shared" si="431"/>
        <v>202002</v>
      </c>
      <c r="Q2142" s="15">
        <f t="shared" si="441"/>
        <v>202003</v>
      </c>
      <c r="R2142" s="15">
        <f t="shared" si="432"/>
        <v>2</v>
      </c>
      <c r="S2142" s="15">
        <f t="shared" si="433"/>
        <v>0</v>
      </c>
      <c r="T2142" s="16">
        <f t="shared" si="434"/>
        <v>0.75</v>
      </c>
      <c r="U2142" s="16">
        <f t="shared" si="435"/>
        <v>2</v>
      </c>
      <c r="W2142" s="15">
        <f t="shared" si="436"/>
        <v>0</v>
      </c>
      <c r="X2142" s="15">
        <f t="shared" si="437"/>
        <v>1</v>
      </c>
      <c r="Y2142" s="15">
        <f t="shared" si="438"/>
        <v>1</v>
      </c>
      <c r="Z2142" s="15">
        <f t="shared" si="439"/>
        <v>1</v>
      </c>
      <c r="AA2142" s="15">
        <f t="shared" si="440"/>
        <v>0</v>
      </c>
    </row>
    <row r="2143" spans="1:27" x14ac:dyDescent="0.25">
      <c r="A2143" t="s">
        <v>12</v>
      </c>
      <c r="B2143" t="s">
        <v>1957</v>
      </c>
      <c r="C2143">
        <v>30113005886804</v>
      </c>
      <c r="D2143" t="s">
        <v>1958</v>
      </c>
      <c r="E2143" t="s">
        <v>1959</v>
      </c>
      <c r="F2143">
        <v>2013</v>
      </c>
      <c r="G2143" t="s">
        <v>1960</v>
      </c>
      <c r="H2143" t="s">
        <v>1961</v>
      </c>
      <c r="I2143">
        <v>36</v>
      </c>
      <c r="J2143">
        <v>25</v>
      </c>
      <c r="K2143">
        <v>3</v>
      </c>
      <c r="L2143">
        <v>7</v>
      </c>
      <c r="N2143" s="15" t="str">
        <f t="shared" si="429"/>
        <v>2014</v>
      </c>
      <c r="O2143" s="15" t="str">
        <f t="shared" si="430"/>
        <v>05</v>
      </c>
      <c r="P2143" s="15">
        <f t="shared" si="431"/>
        <v>201405</v>
      </c>
      <c r="Q2143" s="15">
        <f t="shared" si="441"/>
        <v>202010</v>
      </c>
      <c r="R2143" s="15">
        <f t="shared" si="432"/>
        <v>61</v>
      </c>
      <c r="S2143" s="15">
        <f t="shared" si="433"/>
        <v>10</v>
      </c>
      <c r="T2143" s="16">
        <f t="shared" si="434"/>
        <v>6.5</v>
      </c>
      <c r="U2143" s="16">
        <f t="shared" si="435"/>
        <v>9.384615384615385</v>
      </c>
      <c r="W2143" s="15">
        <f t="shared" si="436"/>
        <v>1</v>
      </c>
      <c r="X2143" s="15">
        <f t="shared" si="437"/>
        <v>0</v>
      </c>
      <c r="Y2143" s="15">
        <f t="shared" si="438"/>
        <v>0</v>
      </c>
      <c r="Z2143" s="15">
        <f t="shared" si="439"/>
        <v>0</v>
      </c>
      <c r="AA2143" s="15">
        <f t="shared" si="440"/>
        <v>0</v>
      </c>
    </row>
    <row r="2144" spans="1:27" x14ac:dyDescent="0.25">
      <c r="A2144" t="s">
        <v>12</v>
      </c>
      <c r="B2144" t="s">
        <v>7260</v>
      </c>
      <c r="C2144">
        <v>30113006874577</v>
      </c>
      <c r="D2144" t="s">
        <v>7261</v>
      </c>
      <c r="E2144" t="s">
        <v>6432</v>
      </c>
      <c r="F2144">
        <v>2020</v>
      </c>
      <c r="G2144" t="s">
        <v>7262</v>
      </c>
      <c r="H2144" t="s">
        <v>7263</v>
      </c>
      <c r="I2144">
        <v>7</v>
      </c>
      <c r="J2144">
        <v>0</v>
      </c>
      <c r="N2144" s="15" t="str">
        <f t="shared" si="429"/>
        <v>2020</v>
      </c>
      <c r="O2144" s="15" t="str">
        <f t="shared" si="430"/>
        <v>02</v>
      </c>
      <c r="P2144" s="15">
        <f t="shared" si="431"/>
        <v>202002</v>
      </c>
      <c r="Q2144" s="15">
        <f t="shared" si="441"/>
        <v>202010</v>
      </c>
      <c r="R2144" s="15">
        <f t="shared" si="432"/>
        <v>7</v>
      </c>
      <c r="S2144" s="15">
        <f t="shared" si="433"/>
        <v>0</v>
      </c>
      <c r="T2144" s="16">
        <f t="shared" si="434"/>
        <v>0.75</v>
      </c>
      <c r="U2144" s="16">
        <f t="shared" si="435"/>
        <v>7</v>
      </c>
      <c r="W2144" s="15">
        <f t="shared" si="436"/>
        <v>0</v>
      </c>
      <c r="X2144" s="15">
        <f t="shared" si="437"/>
        <v>0</v>
      </c>
      <c r="Y2144" s="15">
        <f t="shared" si="438"/>
        <v>0</v>
      </c>
      <c r="Z2144" s="15">
        <f t="shared" si="439"/>
        <v>1</v>
      </c>
      <c r="AA2144" s="15">
        <f t="shared" si="440"/>
        <v>0</v>
      </c>
    </row>
    <row r="2145" spans="1:27" x14ac:dyDescent="0.25">
      <c r="A2145" t="s">
        <v>12</v>
      </c>
      <c r="B2145" t="s">
        <v>101</v>
      </c>
      <c r="C2145">
        <v>30113005907444</v>
      </c>
      <c r="D2145" t="s">
        <v>2055</v>
      </c>
      <c r="E2145" t="s">
        <v>2056</v>
      </c>
      <c r="F2145">
        <v>2014</v>
      </c>
      <c r="G2145" t="s">
        <v>2057</v>
      </c>
      <c r="H2145" t="s">
        <v>2058</v>
      </c>
      <c r="I2145">
        <v>70</v>
      </c>
      <c r="J2145">
        <v>10</v>
      </c>
      <c r="K2145">
        <v>11</v>
      </c>
      <c r="L2145">
        <v>1</v>
      </c>
      <c r="N2145" s="15" t="str">
        <f t="shared" si="429"/>
        <v>2014</v>
      </c>
      <c r="O2145" s="15" t="str">
        <f t="shared" si="430"/>
        <v>06</v>
      </c>
      <c r="P2145" s="15">
        <f t="shared" si="431"/>
        <v>201406</v>
      </c>
      <c r="Q2145" s="15">
        <f t="shared" si="441"/>
        <v>202009</v>
      </c>
      <c r="R2145" s="15">
        <f t="shared" si="432"/>
        <v>80</v>
      </c>
      <c r="S2145" s="15">
        <f t="shared" si="433"/>
        <v>12</v>
      </c>
      <c r="T2145" s="16">
        <f t="shared" si="434"/>
        <v>6.416666666666667</v>
      </c>
      <c r="U2145" s="16">
        <f t="shared" si="435"/>
        <v>12.467532467532466</v>
      </c>
      <c r="W2145" s="15">
        <f t="shared" si="436"/>
        <v>1</v>
      </c>
      <c r="X2145" s="15">
        <f t="shared" si="437"/>
        <v>0</v>
      </c>
      <c r="Y2145" s="15">
        <f t="shared" si="438"/>
        <v>0</v>
      </c>
      <c r="Z2145" s="15">
        <f t="shared" si="439"/>
        <v>0</v>
      </c>
      <c r="AA2145" s="15">
        <f t="shared" si="440"/>
        <v>0</v>
      </c>
    </row>
    <row r="2146" spans="1:27" x14ac:dyDescent="0.25">
      <c r="A2146" t="s">
        <v>12</v>
      </c>
      <c r="B2146" t="s">
        <v>101</v>
      </c>
      <c r="C2146">
        <v>30113006732957</v>
      </c>
      <c r="D2146" t="s">
        <v>6109</v>
      </c>
      <c r="E2146" t="s">
        <v>6110</v>
      </c>
      <c r="F2146">
        <v>2019</v>
      </c>
      <c r="G2146" t="s">
        <v>6111</v>
      </c>
      <c r="H2146" t="s">
        <v>6112</v>
      </c>
      <c r="I2146">
        <v>8</v>
      </c>
      <c r="J2146">
        <v>2</v>
      </c>
      <c r="K2146">
        <v>8</v>
      </c>
      <c r="L2146">
        <v>2</v>
      </c>
      <c r="N2146" s="15" t="str">
        <f t="shared" si="429"/>
        <v>2019</v>
      </c>
      <c r="O2146" s="15" t="str">
        <f t="shared" si="430"/>
        <v>03</v>
      </c>
      <c r="P2146" s="15">
        <f t="shared" si="431"/>
        <v>201903</v>
      </c>
      <c r="Q2146" s="15">
        <f t="shared" si="441"/>
        <v>202001</v>
      </c>
      <c r="R2146" s="15">
        <f t="shared" si="432"/>
        <v>10</v>
      </c>
      <c r="S2146" s="15">
        <f t="shared" si="433"/>
        <v>10</v>
      </c>
      <c r="T2146" s="16">
        <f t="shared" si="434"/>
        <v>1.6666666666666667</v>
      </c>
      <c r="U2146" s="16">
        <f t="shared" si="435"/>
        <v>6</v>
      </c>
      <c r="W2146" s="15">
        <f t="shared" si="436"/>
        <v>0</v>
      </c>
      <c r="X2146" s="15">
        <f t="shared" si="437"/>
        <v>1</v>
      </c>
      <c r="Y2146" s="15">
        <f t="shared" si="438"/>
        <v>1</v>
      </c>
      <c r="Z2146" s="15">
        <f t="shared" si="439"/>
        <v>0</v>
      </c>
      <c r="AA2146" s="15">
        <f t="shared" si="440"/>
        <v>0</v>
      </c>
    </row>
    <row r="2147" spans="1:27" x14ac:dyDescent="0.25">
      <c r="A2147" t="s">
        <v>12</v>
      </c>
      <c r="B2147" t="s">
        <v>101</v>
      </c>
      <c r="C2147">
        <v>30113006783216</v>
      </c>
      <c r="D2147" t="s">
        <v>5863</v>
      </c>
      <c r="E2147" t="s">
        <v>5864</v>
      </c>
      <c r="F2147">
        <v>2018</v>
      </c>
      <c r="G2147" t="s">
        <v>5865</v>
      </c>
      <c r="H2147" t="s">
        <v>5866</v>
      </c>
      <c r="I2147">
        <v>16</v>
      </c>
      <c r="J2147">
        <v>1</v>
      </c>
      <c r="K2147">
        <v>12</v>
      </c>
      <c r="L2147">
        <v>1</v>
      </c>
      <c r="N2147" s="15" t="str">
        <f t="shared" si="429"/>
        <v>2018</v>
      </c>
      <c r="O2147" s="15" t="str">
        <f t="shared" si="430"/>
        <v>12</v>
      </c>
      <c r="P2147" s="15">
        <f t="shared" si="431"/>
        <v>201812</v>
      </c>
      <c r="Q2147" s="15">
        <f t="shared" si="441"/>
        <v>202009</v>
      </c>
      <c r="R2147" s="15">
        <f t="shared" si="432"/>
        <v>17</v>
      </c>
      <c r="S2147" s="15">
        <f t="shared" si="433"/>
        <v>13</v>
      </c>
      <c r="T2147" s="16">
        <f t="shared" si="434"/>
        <v>1.9166666666666667</v>
      </c>
      <c r="U2147" s="16">
        <f t="shared" si="435"/>
        <v>8.8695652173913047</v>
      </c>
      <c r="W2147" s="15">
        <f t="shared" si="436"/>
        <v>1</v>
      </c>
      <c r="X2147" s="15">
        <f t="shared" si="437"/>
        <v>0</v>
      </c>
      <c r="Y2147" s="15">
        <f t="shared" si="438"/>
        <v>0</v>
      </c>
      <c r="Z2147" s="15">
        <f t="shared" si="439"/>
        <v>0</v>
      </c>
      <c r="AA2147" s="15">
        <f t="shared" si="440"/>
        <v>0</v>
      </c>
    </row>
    <row r="2148" spans="1:27" x14ac:dyDescent="0.25">
      <c r="A2148" t="s">
        <v>12</v>
      </c>
      <c r="B2148" t="s">
        <v>101</v>
      </c>
      <c r="C2148">
        <v>30113006042332</v>
      </c>
      <c r="D2148" t="s">
        <v>2486</v>
      </c>
      <c r="E2148" t="s">
        <v>2487</v>
      </c>
      <c r="F2148">
        <v>2014</v>
      </c>
      <c r="G2148" t="s">
        <v>2488</v>
      </c>
      <c r="H2148" t="s">
        <v>2489</v>
      </c>
      <c r="I2148">
        <v>51</v>
      </c>
      <c r="J2148">
        <v>5</v>
      </c>
      <c r="K2148">
        <v>11</v>
      </c>
      <c r="L2148">
        <v>0</v>
      </c>
      <c r="N2148" s="15" t="str">
        <f t="shared" si="429"/>
        <v>2015</v>
      </c>
      <c r="O2148" s="15" t="str">
        <f t="shared" si="430"/>
        <v>01</v>
      </c>
      <c r="P2148" s="15">
        <f t="shared" si="431"/>
        <v>201501</v>
      </c>
      <c r="Q2148" s="15">
        <f t="shared" si="441"/>
        <v>202010</v>
      </c>
      <c r="R2148" s="15">
        <f t="shared" si="432"/>
        <v>56</v>
      </c>
      <c r="S2148" s="15">
        <f t="shared" si="433"/>
        <v>11</v>
      </c>
      <c r="T2148" s="16">
        <f t="shared" si="434"/>
        <v>5.833333333333333</v>
      </c>
      <c r="U2148" s="16">
        <f t="shared" si="435"/>
        <v>9.6</v>
      </c>
      <c r="W2148" s="15">
        <f t="shared" si="436"/>
        <v>1</v>
      </c>
      <c r="X2148" s="15">
        <f t="shared" si="437"/>
        <v>0</v>
      </c>
      <c r="Y2148" s="15">
        <f t="shared" si="438"/>
        <v>0</v>
      </c>
      <c r="Z2148" s="15">
        <f t="shared" si="439"/>
        <v>0</v>
      </c>
      <c r="AA2148" s="15">
        <f t="shared" si="440"/>
        <v>0</v>
      </c>
    </row>
    <row r="2149" spans="1:27" x14ac:dyDescent="0.25">
      <c r="A2149" t="s">
        <v>12</v>
      </c>
      <c r="B2149" t="s">
        <v>101</v>
      </c>
      <c r="C2149">
        <v>30113006227503</v>
      </c>
      <c r="D2149" t="s">
        <v>2869</v>
      </c>
      <c r="E2149" t="s">
        <v>2870</v>
      </c>
      <c r="F2149">
        <v>2014</v>
      </c>
      <c r="G2149" t="s">
        <v>2871</v>
      </c>
      <c r="H2149" t="s">
        <v>2872</v>
      </c>
      <c r="I2149">
        <v>44</v>
      </c>
      <c r="J2149">
        <v>5</v>
      </c>
      <c r="K2149">
        <v>12</v>
      </c>
      <c r="L2149">
        <v>0</v>
      </c>
      <c r="N2149" s="15" t="str">
        <f t="shared" si="429"/>
        <v>2015</v>
      </c>
      <c r="O2149" s="15" t="str">
        <f t="shared" si="430"/>
        <v>10</v>
      </c>
      <c r="P2149" s="15">
        <f t="shared" si="431"/>
        <v>201510</v>
      </c>
      <c r="Q2149" s="15">
        <f t="shared" si="441"/>
        <v>202011</v>
      </c>
      <c r="R2149" s="15">
        <f t="shared" si="432"/>
        <v>49</v>
      </c>
      <c r="S2149" s="15">
        <f t="shared" si="433"/>
        <v>12</v>
      </c>
      <c r="T2149" s="16">
        <f t="shared" si="434"/>
        <v>5.083333333333333</v>
      </c>
      <c r="U2149" s="16">
        <f t="shared" si="435"/>
        <v>9.6393442622950829</v>
      </c>
      <c r="W2149" s="15">
        <f t="shared" si="436"/>
        <v>1</v>
      </c>
      <c r="X2149" s="15">
        <f t="shared" si="437"/>
        <v>0</v>
      </c>
      <c r="Y2149" s="15">
        <f t="shared" si="438"/>
        <v>0</v>
      </c>
      <c r="Z2149" s="15">
        <f t="shared" si="439"/>
        <v>0</v>
      </c>
      <c r="AA2149" s="15">
        <f t="shared" si="440"/>
        <v>0</v>
      </c>
    </row>
    <row r="2150" spans="1:27" x14ac:dyDescent="0.25">
      <c r="A2150" t="s">
        <v>12</v>
      </c>
      <c r="B2150" t="s">
        <v>101</v>
      </c>
      <c r="C2150">
        <v>30113006646256</v>
      </c>
      <c r="D2150" t="s">
        <v>5552</v>
      </c>
      <c r="E2150" t="s">
        <v>3812</v>
      </c>
      <c r="F2150">
        <v>2018</v>
      </c>
      <c r="G2150" t="s">
        <v>5553</v>
      </c>
      <c r="H2150" t="s">
        <v>5554</v>
      </c>
      <c r="I2150">
        <v>21</v>
      </c>
      <c r="J2150">
        <v>2</v>
      </c>
      <c r="K2150">
        <v>16</v>
      </c>
      <c r="L2150">
        <v>1</v>
      </c>
      <c r="N2150" s="15" t="str">
        <f t="shared" si="429"/>
        <v>2018</v>
      </c>
      <c r="O2150" s="15" t="str">
        <f t="shared" si="430"/>
        <v>09</v>
      </c>
      <c r="P2150" s="15">
        <f t="shared" si="431"/>
        <v>201809</v>
      </c>
      <c r="Q2150" s="15">
        <f t="shared" si="441"/>
        <v>202009</v>
      </c>
      <c r="R2150" s="15">
        <f t="shared" si="432"/>
        <v>23</v>
      </c>
      <c r="S2150" s="15">
        <f t="shared" si="433"/>
        <v>17</v>
      </c>
      <c r="T2150" s="16">
        <f t="shared" si="434"/>
        <v>2.1666666666666665</v>
      </c>
      <c r="U2150" s="16">
        <f t="shared" si="435"/>
        <v>10.615384615384617</v>
      </c>
      <c r="W2150" s="15">
        <f t="shared" si="436"/>
        <v>1</v>
      </c>
      <c r="X2150" s="15">
        <f t="shared" si="437"/>
        <v>0</v>
      </c>
      <c r="Y2150" s="15">
        <f t="shared" si="438"/>
        <v>0</v>
      </c>
      <c r="Z2150" s="15">
        <f t="shared" si="439"/>
        <v>0</v>
      </c>
      <c r="AA2150" s="15">
        <f t="shared" si="440"/>
        <v>0</v>
      </c>
    </row>
    <row r="2151" spans="1:27" x14ac:dyDescent="0.25">
      <c r="A2151" t="s">
        <v>12</v>
      </c>
      <c r="B2151" t="s">
        <v>101</v>
      </c>
      <c r="C2151">
        <v>30113006270255</v>
      </c>
      <c r="D2151" t="s">
        <v>3241</v>
      </c>
      <c r="E2151" t="s">
        <v>3242</v>
      </c>
      <c r="F2151">
        <v>2015</v>
      </c>
      <c r="G2151" t="s">
        <v>3243</v>
      </c>
      <c r="H2151" t="s">
        <v>3244</v>
      </c>
      <c r="I2151">
        <v>42</v>
      </c>
      <c r="J2151">
        <v>8</v>
      </c>
      <c r="K2151">
        <v>14</v>
      </c>
      <c r="L2151">
        <v>1</v>
      </c>
      <c r="N2151" s="15" t="str">
        <f t="shared" si="429"/>
        <v>2016</v>
      </c>
      <c r="O2151" s="15" t="str">
        <f t="shared" si="430"/>
        <v>02</v>
      </c>
      <c r="P2151" s="15">
        <f t="shared" si="431"/>
        <v>201602</v>
      </c>
      <c r="Q2151" s="15">
        <f t="shared" si="441"/>
        <v>202009</v>
      </c>
      <c r="R2151" s="15">
        <f t="shared" si="432"/>
        <v>50</v>
      </c>
      <c r="S2151" s="15">
        <f t="shared" si="433"/>
        <v>15</v>
      </c>
      <c r="T2151" s="16">
        <f t="shared" si="434"/>
        <v>4.75</v>
      </c>
      <c r="U2151" s="16">
        <f t="shared" si="435"/>
        <v>10.526315789473685</v>
      </c>
      <c r="W2151" s="15">
        <f t="shared" si="436"/>
        <v>1</v>
      </c>
      <c r="X2151" s="15">
        <f t="shared" si="437"/>
        <v>0</v>
      </c>
      <c r="Y2151" s="15">
        <f t="shared" si="438"/>
        <v>0</v>
      </c>
      <c r="Z2151" s="15">
        <f t="shared" si="439"/>
        <v>0</v>
      </c>
      <c r="AA2151" s="15">
        <f t="shared" si="440"/>
        <v>0</v>
      </c>
    </row>
    <row r="2152" spans="1:27" x14ac:dyDescent="0.25">
      <c r="A2152" t="s">
        <v>12</v>
      </c>
      <c r="B2152" t="s">
        <v>101</v>
      </c>
      <c r="C2152">
        <v>30113006874460</v>
      </c>
      <c r="D2152" t="s">
        <v>7306</v>
      </c>
      <c r="E2152" t="s">
        <v>7307</v>
      </c>
      <c r="F2152">
        <v>2019</v>
      </c>
      <c r="G2152" t="s">
        <v>7308</v>
      </c>
      <c r="H2152" t="s">
        <v>7309</v>
      </c>
      <c r="I2152">
        <v>6</v>
      </c>
      <c r="J2152">
        <v>3</v>
      </c>
      <c r="N2152" s="15" t="str">
        <f t="shared" si="429"/>
        <v>2020</v>
      </c>
      <c r="O2152" s="15" t="str">
        <f t="shared" si="430"/>
        <v>02</v>
      </c>
      <c r="P2152" s="15">
        <f t="shared" si="431"/>
        <v>202002</v>
      </c>
      <c r="Q2152" s="15">
        <f t="shared" si="441"/>
        <v>202010</v>
      </c>
      <c r="R2152" s="15">
        <f t="shared" si="432"/>
        <v>9</v>
      </c>
      <c r="S2152" s="15">
        <f t="shared" si="433"/>
        <v>0</v>
      </c>
      <c r="T2152" s="16">
        <f t="shared" si="434"/>
        <v>0.75</v>
      </c>
      <c r="U2152" s="16">
        <f t="shared" si="435"/>
        <v>9</v>
      </c>
      <c r="W2152" s="15">
        <f t="shared" si="436"/>
        <v>0</v>
      </c>
      <c r="X2152" s="15">
        <f t="shared" si="437"/>
        <v>0</v>
      </c>
      <c r="Y2152" s="15">
        <f t="shared" si="438"/>
        <v>0</v>
      </c>
      <c r="Z2152" s="15">
        <f t="shared" si="439"/>
        <v>1</v>
      </c>
      <c r="AA2152" s="15">
        <f t="shared" si="440"/>
        <v>0</v>
      </c>
    </row>
    <row r="2153" spans="1:27" x14ac:dyDescent="0.25">
      <c r="A2153" t="s">
        <v>12</v>
      </c>
      <c r="B2153" t="s">
        <v>101</v>
      </c>
      <c r="C2153">
        <v>30113005849547</v>
      </c>
      <c r="D2153" t="s">
        <v>1681</v>
      </c>
      <c r="E2153" t="s">
        <v>103</v>
      </c>
      <c r="F2153">
        <v>2012</v>
      </c>
      <c r="G2153" t="s">
        <v>1682</v>
      </c>
      <c r="H2153" t="s">
        <v>1683</v>
      </c>
      <c r="I2153">
        <v>65</v>
      </c>
      <c r="J2153">
        <v>8</v>
      </c>
      <c r="K2153">
        <v>8</v>
      </c>
      <c r="L2153">
        <v>0</v>
      </c>
      <c r="N2153" s="15" t="str">
        <f t="shared" si="429"/>
        <v>2013</v>
      </c>
      <c r="O2153" s="15" t="str">
        <f t="shared" si="430"/>
        <v>12</v>
      </c>
      <c r="P2153" s="15">
        <f t="shared" si="431"/>
        <v>201312</v>
      </c>
      <c r="Q2153" s="15">
        <f t="shared" si="441"/>
        <v>202009</v>
      </c>
      <c r="R2153" s="15">
        <f t="shared" si="432"/>
        <v>73</v>
      </c>
      <c r="S2153" s="15">
        <f t="shared" si="433"/>
        <v>8</v>
      </c>
      <c r="T2153" s="16">
        <f t="shared" si="434"/>
        <v>6.916666666666667</v>
      </c>
      <c r="U2153" s="16">
        <f t="shared" si="435"/>
        <v>10.554216867469879</v>
      </c>
      <c r="W2153" s="15">
        <f t="shared" si="436"/>
        <v>1</v>
      </c>
      <c r="X2153" s="15">
        <f t="shared" si="437"/>
        <v>0</v>
      </c>
      <c r="Y2153" s="15">
        <f t="shared" si="438"/>
        <v>0</v>
      </c>
      <c r="Z2153" s="15">
        <f t="shared" si="439"/>
        <v>0</v>
      </c>
      <c r="AA2153" s="15">
        <f t="shared" si="440"/>
        <v>0</v>
      </c>
    </row>
    <row r="2154" spans="1:27" x14ac:dyDescent="0.25">
      <c r="A2154" t="s">
        <v>12</v>
      </c>
      <c r="B2154" t="s">
        <v>101</v>
      </c>
      <c r="C2154">
        <v>30113002117112</v>
      </c>
      <c r="D2154" t="s">
        <v>102</v>
      </c>
      <c r="E2154" t="s">
        <v>103</v>
      </c>
      <c r="F2154">
        <v>2004</v>
      </c>
      <c r="G2154" t="s">
        <v>104</v>
      </c>
      <c r="H2154" t="s">
        <v>105</v>
      </c>
      <c r="I2154">
        <v>128</v>
      </c>
      <c r="J2154">
        <v>9</v>
      </c>
      <c r="K2154">
        <v>12</v>
      </c>
      <c r="L2154">
        <v>1</v>
      </c>
      <c r="N2154" s="15" t="str">
        <f t="shared" si="429"/>
        <v>2009</v>
      </c>
      <c r="O2154" s="15" t="str">
        <f t="shared" si="430"/>
        <v>02</v>
      </c>
      <c r="P2154" s="15">
        <f t="shared" si="431"/>
        <v>200902</v>
      </c>
      <c r="Q2154" s="15">
        <f t="shared" si="441"/>
        <v>202010</v>
      </c>
      <c r="R2154" s="15">
        <f t="shared" si="432"/>
        <v>137</v>
      </c>
      <c r="S2154" s="15">
        <f t="shared" si="433"/>
        <v>13</v>
      </c>
      <c r="T2154" s="16">
        <f t="shared" si="434"/>
        <v>11.75</v>
      </c>
      <c r="U2154" s="16">
        <f t="shared" si="435"/>
        <v>11.659574468085106</v>
      </c>
      <c r="W2154" s="15">
        <f t="shared" si="436"/>
        <v>1</v>
      </c>
      <c r="X2154" s="15">
        <f t="shared" si="437"/>
        <v>0</v>
      </c>
      <c r="Y2154" s="15">
        <f t="shared" si="438"/>
        <v>0</v>
      </c>
      <c r="Z2154" s="15">
        <f t="shared" si="439"/>
        <v>0</v>
      </c>
      <c r="AA2154" s="15">
        <f t="shared" si="440"/>
        <v>0</v>
      </c>
    </row>
    <row r="2155" spans="1:27" x14ac:dyDescent="0.25">
      <c r="A2155" t="s">
        <v>12</v>
      </c>
      <c r="B2155" t="s">
        <v>101</v>
      </c>
      <c r="C2155">
        <v>30113006366855</v>
      </c>
      <c r="D2155" t="s">
        <v>3824</v>
      </c>
      <c r="E2155" t="s">
        <v>103</v>
      </c>
      <c r="F2155">
        <v>2014</v>
      </c>
      <c r="G2155" t="s">
        <v>3825</v>
      </c>
      <c r="H2155" t="s">
        <v>3826</v>
      </c>
      <c r="I2155">
        <v>34</v>
      </c>
      <c r="J2155">
        <v>1</v>
      </c>
      <c r="K2155">
        <v>12</v>
      </c>
      <c r="L2155">
        <v>0</v>
      </c>
      <c r="N2155" s="15" t="str">
        <f t="shared" si="429"/>
        <v>2016</v>
      </c>
      <c r="O2155" s="15" t="str">
        <f t="shared" si="430"/>
        <v>10</v>
      </c>
      <c r="P2155" s="15">
        <f t="shared" si="431"/>
        <v>201610</v>
      </c>
      <c r="Q2155" s="15">
        <f t="shared" si="441"/>
        <v>202010</v>
      </c>
      <c r="R2155" s="15">
        <f t="shared" si="432"/>
        <v>35</v>
      </c>
      <c r="S2155" s="15">
        <f t="shared" si="433"/>
        <v>12</v>
      </c>
      <c r="T2155" s="16">
        <f t="shared" si="434"/>
        <v>4.083333333333333</v>
      </c>
      <c r="U2155" s="16">
        <f t="shared" si="435"/>
        <v>8.5714285714285712</v>
      </c>
      <c r="W2155" s="15">
        <f t="shared" si="436"/>
        <v>1</v>
      </c>
      <c r="X2155" s="15">
        <f t="shared" si="437"/>
        <v>0</v>
      </c>
      <c r="Y2155" s="15">
        <f t="shared" si="438"/>
        <v>0</v>
      </c>
      <c r="Z2155" s="15">
        <f t="shared" si="439"/>
        <v>0</v>
      </c>
      <c r="AA2155" s="15">
        <f t="shared" si="440"/>
        <v>0</v>
      </c>
    </row>
    <row r="2156" spans="1:27" x14ac:dyDescent="0.25">
      <c r="A2156" t="s">
        <v>12</v>
      </c>
      <c r="B2156" t="s">
        <v>101</v>
      </c>
      <c r="C2156">
        <v>30113006374651</v>
      </c>
      <c r="D2156" t="s">
        <v>3836</v>
      </c>
      <c r="E2156" t="s">
        <v>103</v>
      </c>
      <c r="F2156">
        <v>2008</v>
      </c>
      <c r="G2156" t="s">
        <v>3837</v>
      </c>
      <c r="H2156" t="s">
        <v>3838</v>
      </c>
      <c r="I2156">
        <v>30</v>
      </c>
      <c r="J2156">
        <v>0</v>
      </c>
      <c r="K2156">
        <v>9</v>
      </c>
      <c r="L2156">
        <v>0</v>
      </c>
      <c r="N2156" s="15" t="str">
        <f t="shared" si="429"/>
        <v>2016</v>
      </c>
      <c r="O2156" s="15" t="str">
        <f t="shared" si="430"/>
        <v>11</v>
      </c>
      <c r="P2156" s="15">
        <f t="shared" si="431"/>
        <v>201611</v>
      </c>
      <c r="Q2156" s="15">
        <f t="shared" si="441"/>
        <v>202011</v>
      </c>
      <c r="R2156" s="15">
        <f t="shared" si="432"/>
        <v>30</v>
      </c>
      <c r="S2156" s="15">
        <f t="shared" si="433"/>
        <v>9</v>
      </c>
      <c r="T2156" s="16">
        <f t="shared" si="434"/>
        <v>4</v>
      </c>
      <c r="U2156" s="16">
        <f t="shared" si="435"/>
        <v>7.5</v>
      </c>
      <c r="W2156" s="15">
        <f t="shared" si="436"/>
        <v>1</v>
      </c>
      <c r="X2156" s="15">
        <f t="shared" si="437"/>
        <v>0</v>
      </c>
      <c r="Y2156" s="15">
        <f t="shared" si="438"/>
        <v>0</v>
      </c>
      <c r="Z2156" s="15">
        <f t="shared" si="439"/>
        <v>0</v>
      </c>
      <c r="AA2156" s="15">
        <f t="shared" si="440"/>
        <v>0</v>
      </c>
    </row>
    <row r="2157" spans="1:27" x14ac:dyDescent="0.25">
      <c r="A2157" t="s">
        <v>12</v>
      </c>
      <c r="B2157" t="s">
        <v>101</v>
      </c>
      <c r="C2157">
        <v>30113006367036</v>
      </c>
      <c r="D2157" t="s">
        <v>3851</v>
      </c>
      <c r="E2157" t="s">
        <v>2870</v>
      </c>
      <c r="F2157">
        <v>2014</v>
      </c>
      <c r="G2157" t="s">
        <v>3852</v>
      </c>
      <c r="H2157" t="s">
        <v>3853</v>
      </c>
      <c r="I2157">
        <v>37</v>
      </c>
      <c r="J2157">
        <v>2</v>
      </c>
      <c r="K2157">
        <v>12</v>
      </c>
      <c r="L2157">
        <v>0</v>
      </c>
      <c r="N2157" s="15" t="str">
        <f t="shared" si="429"/>
        <v>2016</v>
      </c>
      <c r="O2157" s="15" t="str">
        <f t="shared" si="430"/>
        <v>10</v>
      </c>
      <c r="P2157" s="15">
        <f t="shared" si="431"/>
        <v>201610</v>
      </c>
      <c r="Q2157" s="15">
        <f t="shared" si="441"/>
        <v>202008</v>
      </c>
      <c r="R2157" s="15">
        <f t="shared" si="432"/>
        <v>39</v>
      </c>
      <c r="S2157" s="15">
        <f t="shared" si="433"/>
        <v>12</v>
      </c>
      <c r="T2157" s="16">
        <f t="shared" si="434"/>
        <v>4.083333333333333</v>
      </c>
      <c r="U2157" s="16">
        <f t="shared" si="435"/>
        <v>9.5510204081632661</v>
      </c>
      <c r="W2157" s="15">
        <f t="shared" si="436"/>
        <v>1</v>
      </c>
      <c r="X2157" s="15">
        <f t="shared" si="437"/>
        <v>0</v>
      </c>
      <c r="Y2157" s="15">
        <f t="shared" si="438"/>
        <v>0</v>
      </c>
      <c r="Z2157" s="15">
        <f t="shared" si="439"/>
        <v>0</v>
      </c>
      <c r="AA2157" s="15">
        <f t="shared" si="440"/>
        <v>0</v>
      </c>
    </row>
    <row r="2158" spans="1:27" x14ac:dyDescent="0.25">
      <c r="A2158" t="s">
        <v>12</v>
      </c>
      <c r="B2158" t="s">
        <v>101</v>
      </c>
      <c r="C2158">
        <v>30113006766997</v>
      </c>
      <c r="D2158" t="s">
        <v>6315</v>
      </c>
      <c r="E2158" t="s">
        <v>2870</v>
      </c>
      <c r="F2158">
        <v>2014</v>
      </c>
      <c r="G2158" t="s">
        <v>6316</v>
      </c>
      <c r="H2158" t="s">
        <v>6317</v>
      </c>
      <c r="I2158">
        <v>9</v>
      </c>
      <c r="J2158">
        <v>0</v>
      </c>
      <c r="K2158">
        <v>7</v>
      </c>
      <c r="L2158">
        <v>0</v>
      </c>
      <c r="N2158" s="15" t="str">
        <f t="shared" si="429"/>
        <v>2019</v>
      </c>
      <c r="O2158" s="15" t="str">
        <f t="shared" si="430"/>
        <v>06</v>
      </c>
      <c r="P2158" s="15">
        <f t="shared" si="431"/>
        <v>201906</v>
      </c>
      <c r="Q2158" s="15">
        <f t="shared" si="441"/>
        <v>202003</v>
      </c>
      <c r="R2158" s="15">
        <f t="shared" si="432"/>
        <v>9</v>
      </c>
      <c r="S2158" s="15">
        <f t="shared" si="433"/>
        <v>7</v>
      </c>
      <c r="T2158" s="16">
        <f t="shared" si="434"/>
        <v>1.4166666666666667</v>
      </c>
      <c r="U2158" s="16">
        <f t="shared" si="435"/>
        <v>6.3529411764705879</v>
      </c>
      <c r="W2158" s="15">
        <f t="shared" si="436"/>
        <v>0</v>
      </c>
      <c r="X2158" s="15">
        <f t="shared" si="437"/>
        <v>1</v>
      </c>
      <c r="Y2158" s="15">
        <f t="shared" si="438"/>
        <v>1</v>
      </c>
      <c r="Z2158" s="15">
        <f t="shared" si="439"/>
        <v>0</v>
      </c>
      <c r="AA2158" s="15">
        <f t="shared" si="440"/>
        <v>0</v>
      </c>
    </row>
    <row r="2159" spans="1:27" x14ac:dyDescent="0.25">
      <c r="A2159" t="s">
        <v>12</v>
      </c>
      <c r="B2159" t="s">
        <v>101</v>
      </c>
      <c r="C2159">
        <v>30113006883156</v>
      </c>
      <c r="D2159" t="s">
        <v>7400</v>
      </c>
      <c r="E2159" t="s">
        <v>3812</v>
      </c>
      <c r="F2159">
        <v>2015</v>
      </c>
      <c r="G2159" t="s">
        <v>7401</v>
      </c>
      <c r="H2159" t="s">
        <v>7402</v>
      </c>
      <c r="I2159">
        <v>1</v>
      </c>
      <c r="J2159">
        <v>0</v>
      </c>
      <c r="N2159" s="15" t="str">
        <f t="shared" si="429"/>
        <v>2020</v>
      </c>
      <c r="O2159" s="15" t="str">
        <f t="shared" si="430"/>
        <v>05</v>
      </c>
      <c r="P2159" s="15">
        <f t="shared" si="431"/>
        <v>202005</v>
      </c>
      <c r="Q2159" s="15">
        <f t="shared" si="441"/>
        <v>202010</v>
      </c>
      <c r="R2159" s="15">
        <f t="shared" si="432"/>
        <v>1</v>
      </c>
      <c r="S2159" s="15">
        <f t="shared" si="433"/>
        <v>0</v>
      </c>
      <c r="T2159" s="16">
        <f t="shared" si="434"/>
        <v>0.5</v>
      </c>
      <c r="U2159" s="16">
        <f t="shared" si="435"/>
        <v>1</v>
      </c>
      <c r="W2159" s="15">
        <f t="shared" si="436"/>
        <v>0</v>
      </c>
      <c r="X2159" s="15">
        <f t="shared" si="437"/>
        <v>0</v>
      </c>
      <c r="Y2159" s="15">
        <f t="shared" si="438"/>
        <v>1</v>
      </c>
      <c r="Z2159" s="15">
        <f t="shared" si="439"/>
        <v>1</v>
      </c>
      <c r="AA2159" s="15">
        <f t="shared" si="440"/>
        <v>0</v>
      </c>
    </row>
    <row r="2160" spans="1:27" x14ac:dyDescent="0.25">
      <c r="A2160" t="s">
        <v>12</v>
      </c>
      <c r="B2160" t="s">
        <v>6925</v>
      </c>
      <c r="C2160">
        <v>30113006963156</v>
      </c>
      <c r="D2160" t="s">
        <v>7966</v>
      </c>
      <c r="E2160" t="s">
        <v>7546</v>
      </c>
      <c r="F2160">
        <v>2020</v>
      </c>
      <c r="G2160" t="s">
        <v>7967</v>
      </c>
      <c r="H2160" t="s">
        <v>7968</v>
      </c>
      <c r="I2160">
        <v>1</v>
      </c>
      <c r="J2160">
        <v>0</v>
      </c>
      <c r="N2160" s="15" t="str">
        <f t="shared" si="429"/>
        <v>2020</v>
      </c>
      <c r="O2160" s="15" t="str">
        <f t="shared" si="430"/>
        <v>09</v>
      </c>
      <c r="P2160" s="15">
        <f t="shared" si="431"/>
        <v>202009</v>
      </c>
      <c r="Q2160" s="15">
        <f t="shared" si="441"/>
        <v>202011</v>
      </c>
      <c r="R2160" s="15">
        <f t="shared" si="432"/>
        <v>1</v>
      </c>
      <c r="S2160" s="15">
        <f t="shared" si="433"/>
        <v>0</v>
      </c>
      <c r="T2160" s="16">
        <f t="shared" si="434"/>
        <v>0.16666666666666666</v>
      </c>
      <c r="U2160" s="16">
        <f t="shared" si="435"/>
        <v>1</v>
      </c>
      <c r="W2160" s="15">
        <f t="shared" si="436"/>
        <v>0</v>
      </c>
      <c r="X2160" s="15">
        <f t="shared" si="437"/>
        <v>0</v>
      </c>
      <c r="Y2160" s="15">
        <f t="shared" si="438"/>
        <v>1</v>
      </c>
      <c r="Z2160" s="15">
        <f t="shared" si="439"/>
        <v>1</v>
      </c>
      <c r="AA2160" s="15">
        <f t="shared" si="440"/>
        <v>0</v>
      </c>
    </row>
    <row r="2161" spans="1:27" x14ac:dyDescent="0.25">
      <c r="A2161" t="s">
        <v>12</v>
      </c>
      <c r="B2161" t="s">
        <v>6925</v>
      </c>
      <c r="C2161">
        <v>30113006914167</v>
      </c>
      <c r="D2161" t="s">
        <v>7545</v>
      </c>
      <c r="E2161" t="s">
        <v>7546</v>
      </c>
      <c r="F2161">
        <v>2020</v>
      </c>
      <c r="G2161" t="s">
        <v>7547</v>
      </c>
      <c r="H2161" t="s">
        <v>7548</v>
      </c>
      <c r="I2161">
        <v>4</v>
      </c>
      <c r="J2161">
        <v>0</v>
      </c>
      <c r="N2161" s="15" t="str">
        <f t="shared" si="429"/>
        <v>2020</v>
      </c>
      <c r="O2161" s="15" t="str">
        <f t="shared" si="430"/>
        <v>07</v>
      </c>
      <c r="P2161" s="15">
        <f t="shared" si="431"/>
        <v>202007</v>
      </c>
      <c r="Q2161" s="15">
        <f t="shared" si="441"/>
        <v>202010</v>
      </c>
      <c r="R2161" s="15">
        <f t="shared" si="432"/>
        <v>4</v>
      </c>
      <c r="S2161" s="15">
        <f t="shared" si="433"/>
        <v>0</v>
      </c>
      <c r="T2161" s="16">
        <f t="shared" si="434"/>
        <v>0.33333333333333331</v>
      </c>
      <c r="U2161" s="16">
        <f t="shared" si="435"/>
        <v>4</v>
      </c>
      <c r="W2161" s="15">
        <f t="shared" si="436"/>
        <v>0</v>
      </c>
      <c r="X2161" s="15">
        <f t="shared" si="437"/>
        <v>0</v>
      </c>
      <c r="Y2161" s="15">
        <f t="shared" si="438"/>
        <v>1</v>
      </c>
      <c r="Z2161" s="15">
        <f t="shared" si="439"/>
        <v>1</v>
      </c>
      <c r="AA2161" s="15">
        <f t="shared" si="440"/>
        <v>0</v>
      </c>
    </row>
    <row r="2162" spans="1:27" x14ac:dyDescent="0.25">
      <c r="A2162" t="s">
        <v>12</v>
      </c>
      <c r="B2162" t="s">
        <v>6925</v>
      </c>
      <c r="C2162">
        <v>30113006910181</v>
      </c>
      <c r="D2162" t="s">
        <v>7545</v>
      </c>
      <c r="E2162" t="s">
        <v>7546</v>
      </c>
      <c r="F2162">
        <v>2020</v>
      </c>
      <c r="G2162" t="s">
        <v>7644</v>
      </c>
      <c r="H2162" t="s">
        <v>7645</v>
      </c>
      <c r="I2162">
        <v>2</v>
      </c>
      <c r="J2162">
        <v>0</v>
      </c>
      <c r="N2162" s="15" t="str">
        <f t="shared" si="429"/>
        <v>2020</v>
      </c>
      <c r="O2162" s="15" t="str">
        <f t="shared" si="430"/>
        <v>06</v>
      </c>
      <c r="P2162" s="15">
        <f t="shared" si="431"/>
        <v>202006</v>
      </c>
      <c r="Q2162" s="15">
        <f t="shared" si="441"/>
        <v>202009</v>
      </c>
      <c r="R2162" s="15">
        <f t="shared" si="432"/>
        <v>2</v>
      </c>
      <c r="S2162" s="15">
        <f t="shared" si="433"/>
        <v>0</v>
      </c>
      <c r="T2162" s="16">
        <f t="shared" si="434"/>
        <v>0.41666666666666669</v>
      </c>
      <c r="U2162" s="16">
        <f t="shared" si="435"/>
        <v>2</v>
      </c>
      <c r="W2162" s="15">
        <f t="shared" si="436"/>
        <v>0</v>
      </c>
      <c r="X2162" s="15">
        <f t="shared" si="437"/>
        <v>0</v>
      </c>
      <c r="Y2162" s="15">
        <f t="shared" si="438"/>
        <v>1</v>
      </c>
      <c r="Z2162" s="15">
        <f t="shared" si="439"/>
        <v>1</v>
      </c>
      <c r="AA2162" s="15">
        <f t="shared" si="440"/>
        <v>0</v>
      </c>
    </row>
    <row r="2163" spans="1:27" x14ac:dyDescent="0.25">
      <c r="A2163" t="s">
        <v>12</v>
      </c>
      <c r="B2163" t="s">
        <v>6925</v>
      </c>
      <c r="C2163">
        <v>30113006841816</v>
      </c>
      <c r="D2163" t="s">
        <v>6926</v>
      </c>
      <c r="E2163" t="s">
        <v>6927</v>
      </c>
      <c r="F2163">
        <v>2019</v>
      </c>
      <c r="G2163" t="s">
        <v>6928</v>
      </c>
      <c r="H2163" t="s">
        <v>6929</v>
      </c>
      <c r="I2163">
        <v>7</v>
      </c>
      <c r="J2163">
        <v>0</v>
      </c>
      <c r="K2163">
        <v>4</v>
      </c>
      <c r="L2163">
        <v>0</v>
      </c>
      <c r="N2163" s="15" t="str">
        <f t="shared" si="429"/>
        <v>2019</v>
      </c>
      <c r="O2163" s="15" t="str">
        <f t="shared" si="430"/>
        <v>11</v>
      </c>
      <c r="P2163" s="15">
        <f t="shared" si="431"/>
        <v>201911</v>
      </c>
      <c r="Q2163" s="15">
        <f t="shared" si="441"/>
        <v>202010</v>
      </c>
      <c r="R2163" s="15">
        <f t="shared" si="432"/>
        <v>7</v>
      </c>
      <c r="S2163" s="15">
        <f t="shared" si="433"/>
        <v>4</v>
      </c>
      <c r="T2163" s="16">
        <f t="shared" si="434"/>
        <v>1</v>
      </c>
      <c r="U2163" s="16">
        <f t="shared" si="435"/>
        <v>7</v>
      </c>
      <c r="W2163" s="15">
        <f t="shared" si="436"/>
        <v>0</v>
      </c>
      <c r="X2163" s="15">
        <f t="shared" si="437"/>
        <v>0</v>
      </c>
      <c r="Y2163" s="15">
        <f t="shared" si="438"/>
        <v>0</v>
      </c>
      <c r="Z2163" s="15">
        <f t="shared" si="439"/>
        <v>1</v>
      </c>
      <c r="AA2163" s="15">
        <f t="shared" si="440"/>
        <v>0</v>
      </c>
    </row>
    <row r="2164" spans="1:27" x14ac:dyDescent="0.25">
      <c r="A2164" t="s">
        <v>12</v>
      </c>
      <c r="B2164" t="s">
        <v>6445</v>
      </c>
      <c r="C2164">
        <v>30113006769488</v>
      </c>
      <c r="D2164" t="s">
        <v>6446</v>
      </c>
      <c r="E2164" t="s">
        <v>6447</v>
      </c>
      <c r="F2164">
        <v>2019</v>
      </c>
      <c r="G2164" t="s">
        <v>6448</v>
      </c>
      <c r="H2164" t="s">
        <v>6449</v>
      </c>
      <c r="I2164">
        <v>9</v>
      </c>
      <c r="J2164">
        <v>4</v>
      </c>
      <c r="K2164">
        <v>6</v>
      </c>
      <c r="L2164">
        <v>1</v>
      </c>
      <c r="N2164" s="15" t="str">
        <f t="shared" si="429"/>
        <v>2019</v>
      </c>
      <c r="O2164" s="15" t="str">
        <f t="shared" si="430"/>
        <v>06</v>
      </c>
      <c r="P2164" s="15">
        <f t="shared" si="431"/>
        <v>201906</v>
      </c>
      <c r="Q2164" s="15">
        <f t="shared" si="441"/>
        <v>202008</v>
      </c>
      <c r="R2164" s="15">
        <f t="shared" si="432"/>
        <v>13</v>
      </c>
      <c r="S2164" s="15">
        <f t="shared" si="433"/>
        <v>7</v>
      </c>
      <c r="T2164" s="16">
        <f t="shared" si="434"/>
        <v>1.4166666666666667</v>
      </c>
      <c r="U2164" s="16">
        <f t="shared" si="435"/>
        <v>9.1764705882352935</v>
      </c>
      <c r="W2164" s="15">
        <f t="shared" si="436"/>
        <v>0</v>
      </c>
      <c r="X2164" s="15">
        <f t="shared" si="437"/>
        <v>0</v>
      </c>
      <c r="Y2164" s="15">
        <f t="shared" si="438"/>
        <v>0</v>
      </c>
      <c r="Z2164" s="15">
        <f t="shared" si="439"/>
        <v>0</v>
      </c>
      <c r="AA2164" s="15">
        <f t="shared" si="440"/>
        <v>0</v>
      </c>
    </row>
    <row r="2165" spans="1:27" x14ac:dyDescent="0.25">
      <c r="A2165" t="s">
        <v>12</v>
      </c>
      <c r="B2165" t="s">
        <v>5299</v>
      </c>
      <c r="C2165">
        <v>30113006909142</v>
      </c>
      <c r="D2165" t="s">
        <v>7610</v>
      </c>
      <c r="E2165" t="s">
        <v>7611</v>
      </c>
      <c r="F2165">
        <v>2020</v>
      </c>
      <c r="G2165" t="s">
        <v>7605</v>
      </c>
      <c r="H2165" t="s">
        <v>7612</v>
      </c>
      <c r="I2165">
        <v>1</v>
      </c>
      <c r="J2165">
        <v>0</v>
      </c>
      <c r="N2165" s="15" t="str">
        <f t="shared" si="429"/>
        <v>2020</v>
      </c>
      <c r="O2165" s="15" t="str">
        <f t="shared" si="430"/>
        <v>06</v>
      </c>
      <c r="P2165" s="15">
        <f t="shared" si="431"/>
        <v>202006</v>
      </c>
      <c r="Q2165" s="15">
        <f t="shared" si="441"/>
        <v>202008</v>
      </c>
      <c r="R2165" s="15">
        <f t="shared" si="432"/>
        <v>1</v>
      </c>
      <c r="S2165" s="15">
        <f t="shared" si="433"/>
        <v>0</v>
      </c>
      <c r="T2165" s="16">
        <f t="shared" si="434"/>
        <v>0.41666666666666669</v>
      </c>
      <c r="U2165" s="16">
        <f t="shared" si="435"/>
        <v>1</v>
      </c>
      <c r="W2165" s="15">
        <f t="shared" si="436"/>
        <v>0</v>
      </c>
      <c r="X2165" s="15">
        <f t="shared" si="437"/>
        <v>0</v>
      </c>
      <c r="Y2165" s="15">
        <f t="shared" si="438"/>
        <v>1</v>
      </c>
      <c r="Z2165" s="15">
        <f t="shared" si="439"/>
        <v>1</v>
      </c>
      <c r="AA2165" s="15">
        <f t="shared" si="440"/>
        <v>0</v>
      </c>
    </row>
    <row r="2166" spans="1:27" x14ac:dyDescent="0.25">
      <c r="A2166" t="s">
        <v>12</v>
      </c>
      <c r="B2166" t="s">
        <v>5311</v>
      </c>
      <c r="C2166">
        <v>30113006944172</v>
      </c>
      <c r="D2166" t="s">
        <v>7538</v>
      </c>
      <c r="E2166" t="s">
        <v>5313</v>
      </c>
      <c r="F2166">
        <v>2020</v>
      </c>
      <c r="G2166" t="s">
        <v>7557</v>
      </c>
      <c r="H2166" t="s">
        <v>7558</v>
      </c>
      <c r="I2166">
        <v>5</v>
      </c>
      <c r="J2166">
        <v>0</v>
      </c>
      <c r="N2166" s="15" t="str">
        <f t="shared" si="429"/>
        <v>2020</v>
      </c>
      <c r="O2166" s="15" t="str">
        <f t="shared" si="430"/>
        <v>08</v>
      </c>
      <c r="P2166" s="15">
        <f t="shared" si="431"/>
        <v>202008</v>
      </c>
      <c r="Q2166" s="15">
        <f t="shared" si="441"/>
        <v>202010</v>
      </c>
      <c r="R2166" s="15">
        <f t="shared" si="432"/>
        <v>5</v>
      </c>
      <c r="S2166" s="15">
        <f t="shared" si="433"/>
        <v>0</v>
      </c>
      <c r="T2166" s="16">
        <f t="shared" si="434"/>
        <v>0.25</v>
      </c>
      <c r="U2166" s="16">
        <f t="shared" si="435"/>
        <v>5</v>
      </c>
      <c r="W2166" s="15">
        <f t="shared" si="436"/>
        <v>0</v>
      </c>
      <c r="X2166" s="15">
        <f t="shared" si="437"/>
        <v>0</v>
      </c>
      <c r="Y2166" s="15">
        <f t="shared" si="438"/>
        <v>1</v>
      </c>
      <c r="Z2166" s="15">
        <f t="shared" si="439"/>
        <v>1</v>
      </c>
      <c r="AA2166" s="15">
        <f t="shared" si="440"/>
        <v>0</v>
      </c>
    </row>
    <row r="2167" spans="1:27" x14ac:dyDescent="0.25">
      <c r="A2167" t="s">
        <v>12</v>
      </c>
      <c r="B2167" t="s">
        <v>5311</v>
      </c>
      <c r="C2167">
        <v>30113006917558</v>
      </c>
      <c r="D2167" t="s">
        <v>7538</v>
      </c>
      <c r="E2167" t="s">
        <v>5313</v>
      </c>
      <c r="F2167">
        <v>2020</v>
      </c>
      <c r="G2167" t="s">
        <v>7688</v>
      </c>
      <c r="H2167" t="s">
        <v>7689</v>
      </c>
      <c r="I2167">
        <v>4</v>
      </c>
      <c r="J2167">
        <v>2</v>
      </c>
      <c r="N2167" s="15" t="str">
        <f t="shared" si="429"/>
        <v>2020</v>
      </c>
      <c r="O2167" s="15" t="str">
        <f t="shared" si="430"/>
        <v>07</v>
      </c>
      <c r="P2167" s="15">
        <f t="shared" si="431"/>
        <v>202007</v>
      </c>
      <c r="Q2167" s="15">
        <f t="shared" si="441"/>
        <v>202010</v>
      </c>
      <c r="R2167" s="15">
        <f t="shared" si="432"/>
        <v>6</v>
      </c>
      <c r="S2167" s="15">
        <f t="shared" si="433"/>
        <v>0</v>
      </c>
      <c r="T2167" s="16">
        <f t="shared" si="434"/>
        <v>0.33333333333333331</v>
      </c>
      <c r="U2167" s="16">
        <f t="shared" si="435"/>
        <v>6</v>
      </c>
      <c r="W2167" s="15">
        <f t="shared" si="436"/>
        <v>0</v>
      </c>
      <c r="X2167" s="15">
        <f t="shared" si="437"/>
        <v>0</v>
      </c>
      <c r="Y2167" s="15">
        <f t="shared" si="438"/>
        <v>1</v>
      </c>
      <c r="Z2167" s="15">
        <f t="shared" si="439"/>
        <v>1</v>
      </c>
      <c r="AA2167" s="15">
        <f t="shared" si="440"/>
        <v>0</v>
      </c>
    </row>
    <row r="2168" spans="1:27" x14ac:dyDescent="0.25">
      <c r="A2168" t="s">
        <v>12</v>
      </c>
      <c r="B2168" t="s">
        <v>5311</v>
      </c>
      <c r="C2168">
        <v>30113006637685</v>
      </c>
      <c r="D2168" t="s">
        <v>5312</v>
      </c>
      <c r="E2168" t="s">
        <v>5313</v>
      </c>
      <c r="F2168">
        <v>2018</v>
      </c>
      <c r="G2168" t="s">
        <v>5314</v>
      </c>
      <c r="H2168" t="s">
        <v>5315</v>
      </c>
      <c r="I2168">
        <v>22</v>
      </c>
      <c r="J2168">
        <v>3</v>
      </c>
      <c r="K2168">
        <v>7</v>
      </c>
      <c r="L2168">
        <v>1</v>
      </c>
      <c r="N2168" s="15" t="str">
        <f t="shared" si="429"/>
        <v>2018</v>
      </c>
      <c r="O2168" s="15" t="str">
        <f t="shared" si="430"/>
        <v>07</v>
      </c>
      <c r="P2168" s="15">
        <f t="shared" si="431"/>
        <v>201807</v>
      </c>
      <c r="Q2168" s="15">
        <f t="shared" si="441"/>
        <v>202010</v>
      </c>
      <c r="R2168" s="15">
        <f t="shared" si="432"/>
        <v>25</v>
      </c>
      <c r="S2168" s="15">
        <f t="shared" si="433"/>
        <v>8</v>
      </c>
      <c r="T2168" s="16">
        <f t="shared" si="434"/>
        <v>2.3333333333333335</v>
      </c>
      <c r="U2168" s="16">
        <f t="shared" si="435"/>
        <v>10.714285714285714</v>
      </c>
      <c r="W2168" s="15">
        <f t="shared" si="436"/>
        <v>1</v>
      </c>
      <c r="X2168" s="15">
        <f t="shared" si="437"/>
        <v>0</v>
      </c>
      <c r="Y2168" s="15">
        <f t="shared" si="438"/>
        <v>0</v>
      </c>
      <c r="Z2168" s="15">
        <f t="shared" si="439"/>
        <v>0</v>
      </c>
      <c r="AA2168" s="15">
        <f t="shared" si="440"/>
        <v>0</v>
      </c>
    </row>
    <row r="2169" spans="1:27" x14ac:dyDescent="0.25">
      <c r="A2169" t="s">
        <v>12</v>
      </c>
      <c r="B2169" t="s">
        <v>5311</v>
      </c>
      <c r="C2169">
        <v>30113006631472</v>
      </c>
      <c r="D2169" t="s">
        <v>5312</v>
      </c>
      <c r="E2169" t="s">
        <v>5313</v>
      </c>
      <c r="F2169">
        <v>2018</v>
      </c>
      <c r="G2169" t="s">
        <v>5326</v>
      </c>
      <c r="H2169" t="s">
        <v>5327</v>
      </c>
      <c r="I2169">
        <v>21</v>
      </c>
      <c r="J2169">
        <v>6</v>
      </c>
      <c r="K2169">
        <v>8</v>
      </c>
      <c r="L2169">
        <v>1</v>
      </c>
      <c r="N2169" s="15" t="str">
        <f t="shared" si="429"/>
        <v>2018</v>
      </c>
      <c r="O2169" s="15" t="str">
        <f t="shared" si="430"/>
        <v>06</v>
      </c>
      <c r="P2169" s="15">
        <f t="shared" si="431"/>
        <v>201806</v>
      </c>
      <c r="Q2169" s="15">
        <f t="shared" si="441"/>
        <v>202010</v>
      </c>
      <c r="R2169" s="15">
        <f t="shared" si="432"/>
        <v>27</v>
      </c>
      <c r="S2169" s="15">
        <f t="shared" si="433"/>
        <v>9</v>
      </c>
      <c r="T2169" s="16">
        <f t="shared" si="434"/>
        <v>2.4166666666666665</v>
      </c>
      <c r="U2169" s="16">
        <f t="shared" si="435"/>
        <v>11.172413793103448</v>
      </c>
      <c r="W2169" s="15">
        <f t="shared" si="436"/>
        <v>1</v>
      </c>
      <c r="X2169" s="15">
        <f t="shared" si="437"/>
        <v>0</v>
      </c>
      <c r="Y2169" s="15">
        <f t="shared" si="438"/>
        <v>0</v>
      </c>
      <c r="Z2169" s="15">
        <f t="shared" si="439"/>
        <v>0</v>
      </c>
      <c r="AA2169" s="15">
        <f t="shared" si="440"/>
        <v>0</v>
      </c>
    </row>
    <row r="2170" spans="1:27" x14ac:dyDescent="0.25">
      <c r="A2170" t="s">
        <v>12</v>
      </c>
      <c r="B2170" t="s">
        <v>7537</v>
      </c>
      <c r="C2170">
        <v>30113006918457</v>
      </c>
      <c r="D2170" t="s">
        <v>7538</v>
      </c>
      <c r="E2170" t="s">
        <v>5313</v>
      </c>
      <c r="F2170">
        <v>2020</v>
      </c>
      <c r="G2170" t="s">
        <v>7539</v>
      </c>
      <c r="H2170" t="s">
        <v>7540</v>
      </c>
      <c r="I2170">
        <v>4</v>
      </c>
      <c r="J2170">
        <v>1</v>
      </c>
      <c r="N2170" s="15" t="str">
        <f t="shared" si="429"/>
        <v>2020</v>
      </c>
      <c r="O2170" s="15" t="str">
        <f t="shared" si="430"/>
        <v>07</v>
      </c>
      <c r="P2170" s="15">
        <f t="shared" si="431"/>
        <v>202007</v>
      </c>
      <c r="Q2170" s="15">
        <f t="shared" si="441"/>
        <v>202010</v>
      </c>
      <c r="R2170" s="15">
        <f t="shared" si="432"/>
        <v>5</v>
      </c>
      <c r="S2170" s="15">
        <f t="shared" si="433"/>
        <v>0</v>
      </c>
      <c r="T2170" s="16">
        <f t="shared" si="434"/>
        <v>0.33333333333333331</v>
      </c>
      <c r="U2170" s="16">
        <f t="shared" si="435"/>
        <v>5</v>
      </c>
      <c r="W2170" s="15">
        <f t="shared" si="436"/>
        <v>0</v>
      </c>
      <c r="X2170" s="15">
        <f t="shared" si="437"/>
        <v>0</v>
      </c>
      <c r="Y2170" s="15">
        <f t="shared" si="438"/>
        <v>1</v>
      </c>
      <c r="Z2170" s="15">
        <f t="shared" si="439"/>
        <v>1</v>
      </c>
      <c r="AA2170" s="15">
        <f t="shared" si="440"/>
        <v>0</v>
      </c>
    </row>
    <row r="2171" spans="1:27" x14ac:dyDescent="0.25">
      <c r="A2171" t="s">
        <v>12</v>
      </c>
      <c r="B2171" t="s">
        <v>545</v>
      </c>
      <c r="C2171">
        <v>30113006909159</v>
      </c>
      <c r="D2171" t="s">
        <v>7613</v>
      </c>
      <c r="E2171" t="s">
        <v>7614</v>
      </c>
      <c r="F2171">
        <v>2020</v>
      </c>
      <c r="G2171" t="s">
        <v>7615</v>
      </c>
      <c r="H2171" t="s">
        <v>7616</v>
      </c>
      <c r="I2171">
        <v>3</v>
      </c>
      <c r="J2171">
        <v>0</v>
      </c>
      <c r="N2171" s="15" t="str">
        <f t="shared" si="429"/>
        <v>2020</v>
      </c>
      <c r="O2171" s="15" t="str">
        <f t="shared" si="430"/>
        <v>06</v>
      </c>
      <c r="P2171" s="15">
        <f t="shared" si="431"/>
        <v>202006</v>
      </c>
      <c r="Q2171" s="15">
        <f t="shared" si="441"/>
        <v>202009</v>
      </c>
      <c r="R2171" s="15">
        <f t="shared" si="432"/>
        <v>3</v>
      </c>
      <c r="S2171" s="15">
        <f t="shared" si="433"/>
        <v>0</v>
      </c>
      <c r="T2171" s="16">
        <f t="shared" si="434"/>
        <v>0.41666666666666669</v>
      </c>
      <c r="U2171" s="16">
        <f t="shared" si="435"/>
        <v>3</v>
      </c>
      <c r="W2171" s="15">
        <f t="shared" si="436"/>
        <v>0</v>
      </c>
      <c r="X2171" s="15">
        <f t="shared" si="437"/>
        <v>0</v>
      </c>
      <c r="Y2171" s="15">
        <f t="shared" si="438"/>
        <v>1</v>
      </c>
      <c r="Z2171" s="15">
        <f t="shared" si="439"/>
        <v>1</v>
      </c>
      <c r="AA2171" s="15">
        <f t="shared" si="440"/>
        <v>0</v>
      </c>
    </row>
    <row r="2172" spans="1:27" x14ac:dyDescent="0.25">
      <c r="A2172" t="s">
        <v>12</v>
      </c>
      <c r="B2172" t="s">
        <v>545</v>
      </c>
      <c r="C2172">
        <v>30113006921147</v>
      </c>
      <c r="D2172" t="s">
        <v>7613</v>
      </c>
      <c r="E2172" t="s">
        <v>7614</v>
      </c>
      <c r="F2172">
        <v>2020</v>
      </c>
      <c r="G2172" t="s">
        <v>7699</v>
      </c>
      <c r="H2172" t="s">
        <v>7700</v>
      </c>
      <c r="I2172">
        <v>3</v>
      </c>
      <c r="J2172">
        <v>0</v>
      </c>
      <c r="N2172" s="15" t="str">
        <f t="shared" si="429"/>
        <v>2020</v>
      </c>
      <c r="O2172" s="15" t="str">
        <f t="shared" si="430"/>
        <v>07</v>
      </c>
      <c r="P2172" s="15">
        <f t="shared" si="431"/>
        <v>202007</v>
      </c>
      <c r="Q2172" s="15">
        <f t="shared" si="441"/>
        <v>202009</v>
      </c>
      <c r="R2172" s="15">
        <f t="shared" si="432"/>
        <v>3</v>
      </c>
      <c r="S2172" s="15">
        <f t="shared" si="433"/>
        <v>0</v>
      </c>
      <c r="T2172" s="16">
        <f t="shared" si="434"/>
        <v>0.33333333333333331</v>
      </c>
      <c r="U2172" s="16">
        <f t="shared" si="435"/>
        <v>3</v>
      </c>
      <c r="W2172" s="15">
        <f t="shared" si="436"/>
        <v>0</v>
      </c>
      <c r="X2172" s="15">
        <f t="shared" si="437"/>
        <v>0</v>
      </c>
      <c r="Y2172" s="15">
        <f t="shared" si="438"/>
        <v>1</v>
      </c>
      <c r="Z2172" s="15">
        <f t="shared" si="439"/>
        <v>1</v>
      </c>
      <c r="AA2172" s="15">
        <f t="shared" si="440"/>
        <v>0</v>
      </c>
    </row>
    <row r="2173" spans="1:27" x14ac:dyDescent="0.25">
      <c r="A2173" t="s">
        <v>12</v>
      </c>
      <c r="B2173" t="s">
        <v>2843</v>
      </c>
      <c r="C2173">
        <v>30113006705250</v>
      </c>
      <c r="D2173" t="s">
        <v>6235</v>
      </c>
      <c r="E2173" t="s">
        <v>6236</v>
      </c>
      <c r="F2173">
        <v>2008</v>
      </c>
      <c r="G2173" t="s">
        <v>6237</v>
      </c>
      <c r="H2173" t="s">
        <v>6238</v>
      </c>
      <c r="I2173">
        <v>0</v>
      </c>
      <c r="J2173">
        <v>3</v>
      </c>
      <c r="K2173">
        <v>0</v>
      </c>
      <c r="L2173">
        <v>3</v>
      </c>
      <c r="N2173" s="15" t="str">
        <f t="shared" si="429"/>
        <v>2019</v>
      </c>
      <c r="O2173" s="15" t="str">
        <f t="shared" si="430"/>
        <v>05</v>
      </c>
      <c r="P2173" s="15">
        <f t="shared" si="431"/>
        <v>201905</v>
      </c>
      <c r="Q2173" s="15">
        <f t="shared" si="441"/>
        <v>202008</v>
      </c>
      <c r="R2173" s="15">
        <f t="shared" si="432"/>
        <v>3</v>
      </c>
      <c r="S2173" s="15">
        <f t="shared" si="433"/>
        <v>3</v>
      </c>
      <c r="T2173" s="16">
        <f t="shared" si="434"/>
        <v>1.5</v>
      </c>
      <c r="U2173" s="16">
        <f t="shared" si="435"/>
        <v>2</v>
      </c>
      <c r="W2173" s="15">
        <f t="shared" si="436"/>
        <v>0</v>
      </c>
      <c r="X2173" s="15">
        <f t="shared" si="437"/>
        <v>0</v>
      </c>
      <c r="Y2173" s="15">
        <f t="shared" si="438"/>
        <v>1</v>
      </c>
      <c r="Z2173" s="15">
        <f t="shared" si="439"/>
        <v>1</v>
      </c>
      <c r="AA2173" s="15">
        <f t="shared" si="440"/>
        <v>0</v>
      </c>
    </row>
    <row r="2174" spans="1:27" x14ac:dyDescent="0.25">
      <c r="A2174" t="s">
        <v>12</v>
      </c>
      <c r="B2174" t="s">
        <v>2843</v>
      </c>
      <c r="C2174">
        <v>30113006219500</v>
      </c>
      <c r="D2174" t="s">
        <v>2844</v>
      </c>
      <c r="E2174" t="s">
        <v>2845</v>
      </c>
      <c r="F2174">
        <v>2010</v>
      </c>
      <c r="G2174" t="s">
        <v>2838</v>
      </c>
      <c r="H2174" t="s">
        <v>2846</v>
      </c>
      <c r="I2174">
        <v>34</v>
      </c>
      <c r="J2174">
        <v>22</v>
      </c>
      <c r="K2174">
        <v>9</v>
      </c>
      <c r="L2174">
        <v>4</v>
      </c>
      <c r="N2174" s="15" t="str">
        <f t="shared" si="429"/>
        <v>2015</v>
      </c>
      <c r="O2174" s="15" t="str">
        <f t="shared" si="430"/>
        <v>09</v>
      </c>
      <c r="P2174" s="15">
        <f t="shared" si="431"/>
        <v>201509</v>
      </c>
      <c r="Q2174" s="15">
        <f t="shared" si="441"/>
        <v>202010</v>
      </c>
      <c r="R2174" s="15">
        <f t="shared" si="432"/>
        <v>56</v>
      </c>
      <c r="S2174" s="15">
        <f t="shared" si="433"/>
        <v>13</v>
      </c>
      <c r="T2174" s="16">
        <f t="shared" si="434"/>
        <v>5.166666666666667</v>
      </c>
      <c r="U2174" s="16">
        <f t="shared" si="435"/>
        <v>10.838709677419354</v>
      </c>
      <c r="W2174" s="15">
        <f t="shared" si="436"/>
        <v>1</v>
      </c>
      <c r="X2174" s="15">
        <f t="shared" si="437"/>
        <v>0</v>
      </c>
      <c r="Y2174" s="15">
        <f t="shared" si="438"/>
        <v>0</v>
      </c>
      <c r="Z2174" s="15">
        <f t="shared" si="439"/>
        <v>0</v>
      </c>
      <c r="AA2174" s="15">
        <f t="shared" si="440"/>
        <v>0</v>
      </c>
    </row>
    <row r="2175" spans="1:27" x14ac:dyDescent="0.25">
      <c r="A2175" t="s">
        <v>12</v>
      </c>
      <c r="B2175" t="s">
        <v>116</v>
      </c>
      <c r="C2175">
        <v>30113002955594</v>
      </c>
      <c r="D2175" t="s">
        <v>325</v>
      </c>
      <c r="E2175" t="s">
        <v>214</v>
      </c>
      <c r="F2175">
        <v>2009</v>
      </c>
      <c r="G2175" t="s">
        <v>326</v>
      </c>
      <c r="H2175" t="s">
        <v>327</v>
      </c>
      <c r="I2175">
        <v>104</v>
      </c>
      <c r="J2175">
        <v>23</v>
      </c>
      <c r="K2175">
        <v>14</v>
      </c>
      <c r="L2175">
        <v>0</v>
      </c>
      <c r="N2175" s="15" t="str">
        <f t="shared" si="429"/>
        <v>2010</v>
      </c>
      <c r="O2175" s="15" t="str">
        <f t="shared" si="430"/>
        <v>02</v>
      </c>
      <c r="P2175" s="15">
        <f t="shared" si="431"/>
        <v>201002</v>
      </c>
      <c r="Q2175" s="15">
        <f t="shared" si="441"/>
        <v>202010</v>
      </c>
      <c r="R2175" s="15">
        <f t="shared" si="432"/>
        <v>127</v>
      </c>
      <c r="S2175" s="15">
        <f t="shared" si="433"/>
        <v>14</v>
      </c>
      <c r="T2175" s="16">
        <f t="shared" si="434"/>
        <v>10.75</v>
      </c>
      <c r="U2175" s="16">
        <f t="shared" si="435"/>
        <v>11.813953488372093</v>
      </c>
      <c r="W2175" s="15">
        <f t="shared" si="436"/>
        <v>1</v>
      </c>
      <c r="X2175" s="15">
        <f t="shared" si="437"/>
        <v>0</v>
      </c>
      <c r="Y2175" s="15">
        <f t="shared" si="438"/>
        <v>0</v>
      </c>
      <c r="Z2175" s="15">
        <f t="shared" si="439"/>
        <v>0</v>
      </c>
      <c r="AA2175" s="15">
        <f t="shared" si="440"/>
        <v>0</v>
      </c>
    </row>
    <row r="2176" spans="1:27" x14ac:dyDescent="0.25">
      <c r="A2176" t="s">
        <v>12</v>
      </c>
      <c r="B2176" t="s">
        <v>116</v>
      </c>
      <c r="C2176">
        <v>30113002848518</v>
      </c>
      <c r="D2176" t="s">
        <v>213</v>
      </c>
      <c r="E2176" t="s">
        <v>214</v>
      </c>
      <c r="F2176">
        <v>2009</v>
      </c>
      <c r="G2176" t="s">
        <v>215</v>
      </c>
      <c r="H2176" t="s">
        <v>216</v>
      </c>
      <c r="I2176">
        <v>102</v>
      </c>
      <c r="J2176">
        <v>18</v>
      </c>
      <c r="K2176">
        <v>14</v>
      </c>
      <c r="L2176">
        <v>0</v>
      </c>
      <c r="N2176" s="15" t="str">
        <f t="shared" si="429"/>
        <v>2009</v>
      </c>
      <c r="O2176" s="15" t="str">
        <f t="shared" si="430"/>
        <v>10</v>
      </c>
      <c r="P2176" s="15">
        <f t="shared" si="431"/>
        <v>200910</v>
      </c>
      <c r="Q2176" s="15">
        <f t="shared" si="441"/>
        <v>202010</v>
      </c>
      <c r="R2176" s="15">
        <f t="shared" si="432"/>
        <v>120</v>
      </c>
      <c r="S2176" s="15">
        <f t="shared" si="433"/>
        <v>14</v>
      </c>
      <c r="T2176" s="16">
        <f t="shared" si="434"/>
        <v>11.083333333333334</v>
      </c>
      <c r="U2176" s="16">
        <f t="shared" si="435"/>
        <v>10.827067669172932</v>
      </c>
      <c r="W2176" s="15">
        <f t="shared" si="436"/>
        <v>1</v>
      </c>
      <c r="X2176" s="15">
        <f t="shared" si="437"/>
        <v>0</v>
      </c>
      <c r="Y2176" s="15">
        <f t="shared" si="438"/>
        <v>0</v>
      </c>
      <c r="Z2176" s="15">
        <f t="shared" si="439"/>
        <v>0</v>
      </c>
      <c r="AA2176" s="15">
        <f t="shared" si="440"/>
        <v>0</v>
      </c>
    </row>
    <row r="2177" spans="1:27" x14ac:dyDescent="0.25">
      <c r="A2177" t="s">
        <v>12</v>
      </c>
      <c r="B2177" t="s">
        <v>116</v>
      </c>
      <c r="C2177">
        <v>30113002848641</v>
      </c>
      <c r="D2177" t="s">
        <v>117</v>
      </c>
      <c r="E2177" t="s">
        <v>118</v>
      </c>
      <c r="F2177">
        <v>2009</v>
      </c>
      <c r="G2177" t="s">
        <v>119</v>
      </c>
      <c r="H2177" t="s">
        <v>120</v>
      </c>
      <c r="I2177">
        <v>123</v>
      </c>
      <c r="J2177">
        <v>17</v>
      </c>
      <c r="K2177">
        <v>14</v>
      </c>
      <c r="L2177">
        <v>0</v>
      </c>
      <c r="N2177" s="15" t="str">
        <f t="shared" si="429"/>
        <v>2009</v>
      </c>
      <c r="O2177" s="15" t="str">
        <f t="shared" si="430"/>
        <v>03</v>
      </c>
      <c r="P2177" s="15">
        <f t="shared" si="431"/>
        <v>200903</v>
      </c>
      <c r="Q2177" s="15">
        <f t="shared" si="441"/>
        <v>202010</v>
      </c>
      <c r="R2177" s="15">
        <f t="shared" si="432"/>
        <v>140</v>
      </c>
      <c r="S2177" s="15">
        <f t="shared" si="433"/>
        <v>14</v>
      </c>
      <c r="T2177" s="16">
        <f t="shared" si="434"/>
        <v>11.666666666666666</v>
      </c>
      <c r="U2177" s="16">
        <f t="shared" si="435"/>
        <v>12</v>
      </c>
      <c r="W2177" s="15">
        <f t="shared" si="436"/>
        <v>1</v>
      </c>
      <c r="X2177" s="15">
        <f t="shared" si="437"/>
        <v>0</v>
      </c>
      <c r="Y2177" s="15">
        <f t="shared" si="438"/>
        <v>0</v>
      </c>
      <c r="Z2177" s="15">
        <f t="shared" si="439"/>
        <v>0</v>
      </c>
      <c r="AA2177" s="15">
        <f t="shared" si="440"/>
        <v>0</v>
      </c>
    </row>
    <row r="2178" spans="1:27" x14ac:dyDescent="0.25">
      <c r="A2178" t="s">
        <v>12</v>
      </c>
      <c r="B2178" t="s">
        <v>116</v>
      </c>
      <c r="C2178">
        <v>30113002955586</v>
      </c>
      <c r="D2178" t="s">
        <v>328</v>
      </c>
      <c r="E2178" t="s">
        <v>329</v>
      </c>
      <c r="F2178">
        <v>2009</v>
      </c>
      <c r="G2178" t="s">
        <v>330</v>
      </c>
      <c r="H2178" t="s">
        <v>331</v>
      </c>
      <c r="I2178">
        <v>98</v>
      </c>
      <c r="J2178">
        <v>15</v>
      </c>
      <c r="K2178">
        <v>8</v>
      </c>
      <c r="L2178">
        <v>1</v>
      </c>
      <c r="N2178" s="15" t="str">
        <f t="shared" si="429"/>
        <v>2010</v>
      </c>
      <c r="O2178" s="15" t="str">
        <f t="shared" si="430"/>
        <v>02</v>
      </c>
      <c r="P2178" s="15">
        <f t="shared" si="431"/>
        <v>201002</v>
      </c>
      <c r="Q2178" s="15">
        <f t="shared" si="441"/>
        <v>202010</v>
      </c>
      <c r="R2178" s="15">
        <f t="shared" si="432"/>
        <v>113</v>
      </c>
      <c r="S2178" s="15">
        <f t="shared" si="433"/>
        <v>9</v>
      </c>
      <c r="T2178" s="16">
        <f t="shared" si="434"/>
        <v>10.75</v>
      </c>
      <c r="U2178" s="16">
        <f t="shared" si="435"/>
        <v>10.511627906976743</v>
      </c>
      <c r="W2178" s="15">
        <f t="shared" si="436"/>
        <v>1</v>
      </c>
      <c r="X2178" s="15">
        <f t="shared" si="437"/>
        <v>0</v>
      </c>
      <c r="Y2178" s="15">
        <f t="shared" si="438"/>
        <v>0</v>
      </c>
      <c r="Z2178" s="15">
        <f t="shared" si="439"/>
        <v>0</v>
      </c>
      <c r="AA2178" s="15">
        <f t="shared" si="440"/>
        <v>0</v>
      </c>
    </row>
    <row r="2179" spans="1:27" x14ac:dyDescent="0.25">
      <c r="A2179" t="s">
        <v>12</v>
      </c>
      <c r="B2179" t="s">
        <v>4501</v>
      </c>
      <c r="C2179">
        <v>30113006501709</v>
      </c>
      <c r="D2179" t="s">
        <v>4502</v>
      </c>
      <c r="E2179" t="s">
        <v>4503</v>
      </c>
      <c r="F2179">
        <v>2017</v>
      </c>
      <c r="G2179" t="s">
        <v>4504</v>
      </c>
      <c r="H2179" t="s">
        <v>2890</v>
      </c>
      <c r="I2179">
        <v>30</v>
      </c>
      <c r="J2179">
        <v>8</v>
      </c>
      <c r="K2179">
        <v>8</v>
      </c>
      <c r="L2179">
        <v>5</v>
      </c>
      <c r="N2179" s="15" t="str">
        <f t="shared" ref="N2179:N2242" si="442">IF(G2179="",IF(F2179="",9999,F2179),MID(G2179,7,4))</f>
        <v>2017</v>
      </c>
      <c r="O2179" s="15" t="str">
        <f t="shared" ref="O2179:O2242" si="443">IF(G2179="",IF(F2179="",99,F2179),MID(G2179,4,2))</f>
        <v>08</v>
      </c>
      <c r="P2179" s="15">
        <f t="shared" ref="P2179:P2242" si="444">INT(CONCATENATE(N2179,O2179))</f>
        <v>201708</v>
      </c>
      <c r="Q2179" s="15">
        <f t="shared" si="441"/>
        <v>202010</v>
      </c>
      <c r="R2179" s="15">
        <f t="shared" ref="R2179:R2242" si="445">I2179+J2179</f>
        <v>38</v>
      </c>
      <c r="S2179" s="15">
        <f t="shared" ref="S2179:S2242" si="446">K2179+L2179</f>
        <v>13</v>
      </c>
      <c r="T2179" s="16">
        <f t="shared" ref="T2179:T2242" si="447">(12*($AD$3-INT(N2179))+($AD$4-INT(O2179)))/12</f>
        <v>3.25</v>
      </c>
      <c r="U2179" s="16">
        <f t="shared" ref="U2179:U2242" si="448">IF(T2179&lt;1,R2179,R2179/T2179)</f>
        <v>11.692307692307692</v>
      </c>
      <c r="W2179" s="15">
        <f t="shared" ref="W2179:W2242" si="449">IF(P2179&lt;$AD$8,1,0)</f>
        <v>1</v>
      </c>
      <c r="X2179" s="15">
        <f t="shared" ref="X2179:X2242" si="450">IF(Q2179&lt;$AD$9,1,0)</f>
        <v>0</v>
      </c>
      <c r="Y2179" s="15">
        <f t="shared" ref="Y2179:Y2242" si="451">IF(U2179&lt;$AD$10,1,0)</f>
        <v>0</v>
      </c>
      <c r="Z2179" s="15">
        <f t="shared" ref="Z2179:Z2242" si="452">IF(S2179&lt;$AD$11,1,0)</f>
        <v>0</v>
      </c>
      <c r="AA2179" s="15">
        <f t="shared" ref="AA2179:AA2242" si="453">IF(W2179*SUM(X2179:Z2179),1,0)</f>
        <v>0</v>
      </c>
    </row>
    <row r="2180" spans="1:27" x14ac:dyDescent="0.25">
      <c r="A2180" t="s">
        <v>12</v>
      </c>
      <c r="B2180" t="s">
        <v>4501</v>
      </c>
      <c r="C2180">
        <v>30113006611938</v>
      </c>
      <c r="D2180" t="s">
        <v>4502</v>
      </c>
      <c r="E2180" t="s">
        <v>4503</v>
      </c>
      <c r="F2180">
        <v>2017</v>
      </c>
      <c r="G2180" t="s">
        <v>5158</v>
      </c>
      <c r="H2180" t="s">
        <v>5159</v>
      </c>
      <c r="I2180">
        <v>21</v>
      </c>
      <c r="J2180">
        <v>8</v>
      </c>
      <c r="K2180">
        <v>8</v>
      </c>
      <c r="L2180">
        <v>6</v>
      </c>
      <c r="N2180" s="15" t="str">
        <f t="shared" si="442"/>
        <v>2018</v>
      </c>
      <c r="O2180" s="15" t="str">
        <f t="shared" si="443"/>
        <v>04</v>
      </c>
      <c r="P2180" s="15">
        <f t="shared" si="444"/>
        <v>201804</v>
      </c>
      <c r="Q2180" s="15">
        <f t="shared" ref="Q2180:Q2243" si="454">IF(H2180="",0,INT(CONCATENATE(MID(H2180,7,4),MID(H2180,4,2))))</f>
        <v>202010</v>
      </c>
      <c r="R2180" s="15">
        <f t="shared" si="445"/>
        <v>29</v>
      </c>
      <c r="S2180" s="15">
        <f t="shared" si="446"/>
        <v>14</v>
      </c>
      <c r="T2180" s="16">
        <f t="shared" si="447"/>
        <v>2.5833333333333335</v>
      </c>
      <c r="U2180" s="16">
        <f t="shared" si="448"/>
        <v>11.225806451612902</v>
      </c>
      <c r="W2180" s="15">
        <f t="shared" si="449"/>
        <v>1</v>
      </c>
      <c r="X2180" s="15">
        <f t="shared" si="450"/>
        <v>0</v>
      </c>
      <c r="Y2180" s="15">
        <f t="shared" si="451"/>
        <v>0</v>
      </c>
      <c r="Z2180" s="15">
        <f t="shared" si="452"/>
        <v>0</v>
      </c>
      <c r="AA2180" s="15">
        <f t="shared" si="453"/>
        <v>0</v>
      </c>
    </row>
    <row r="2181" spans="1:27" x14ac:dyDescent="0.25">
      <c r="A2181" t="s">
        <v>12</v>
      </c>
      <c r="B2181" t="s">
        <v>4501</v>
      </c>
      <c r="C2181">
        <v>30113006750439</v>
      </c>
      <c r="D2181" t="s">
        <v>6342</v>
      </c>
      <c r="E2181" t="s">
        <v>4503</v>
      </c>
      <c r="F2181">
        <v>2019</v>
      </c>
      <c r="G2181" t="s">
        <v>6343</v>
      </c>
      <c r="H2181" t="s">
        <v>6344</v>
      </c>
      <c r="I2181">
        <v>16</v>
      </c>
      <c r="J2181">
        <v>3</v>
      </c>
      <c r="K2181">
        <v>10</v>
      </c>
      <c r="L2181">
        <v>2</v>
      </c>
      <c r="N2181" s="15" t="str">
        <f t="shared" si="442"/>
        <v>2019</v>
      </c>
      <c r="O2181" s="15" t="str">
        <f t="shared" si="443"/>
        <v>05</v>
      </c>
      <c r="P2181" s="15">
        <f t="shared" si="444"/>
        <v>201905</v>
      </c>
      <c r="Q2181" s="15">
        <f t="shared" si="454"/>
        <v>202010</v>
      </c>
      <c r="R2181" s="15">
        <f t="shared" si="445"/>
        <v>19</v>
      </c>
      <c r="S2181" s="15">
        <f t="shared" si="446"/>
        <v>12</v>
      </c>
      <c r="T2181" s="16">
        <f t="shared" si="447"/>
        <v>1.5</v>
      </c>
      <c r="U2181" s="16">
        <f t="shared" si="448"/>
        <v>12.666666666666666</v>
      </c>
      <c r="W2181" s="15">
        <f t="shared" si="449"/>
        <v>0</v>
      </c>
      <c r="X2181" s="15">
        <f t="shared" si="450"/>
        <v>0</v>
      </c>
      <c r="Y2181" s="15">
        <f t="shared" si="451"/>
        <v>0</v>
      </c>
      <c r="Z2181" s="15">
        <f t="shared" si="452"/>
        <v>0</v>
      </c>
      <c r="AA2181" s="15">
        <f t="shared" si="453"/>
        <v>0</v>
      </c>
    </row>
    <row r="2182" spans="1:27" x14ac:dyDescent="0.25">
      <c r="A2182" t="s">
        <v>12</v>
      </c>
      <c r="B2182" t="s">
        <v>4501</v>
      </c>
      <c r="C2182">
        <v>30113006910090</v>
      </c>
      <c r="D2182" t="s">
        <v>7624</v>
      </c>
      <c r="E2182" t="s">
        <v>4503</v>
      </c>
      <c r="F2182">
        <v>2020</v>
      </c>
      <c r="G2182" t="s">
        <v>7625</v>
      </c>
      <c r="H2182" t="s">
        <v>7626</v>
      </c>
      <c r="I2182">
        <v>6</v>
      </c>
      <c r="J2182">
        <v>0</v>
      </c>
      <c r="N2182" s="15" t="str">
        <f t="shared" si="442"/>
        <v>2020</v>
      </c>
      <c r="O2182" s="15" t="str">
        <f t="shared" si="443"/>
        <v>06</v>
      </c>
      <c r="P2182" s="15">
        <f t="shared" si="444"/>
        <v>202006</v>
      </c>
      <c r="Q2182" s="15">
        <f t="shared" si="454"/>
        <v>202010</v>
      </c>
      <c r="R2182" s="15">
        <f t="shared" si="445"/>
        <v>6</v>
      </c>
      <c r="S2182" s="15">
        <f t="shared" si="446"/>
        <v>0</v>
      </c>
      <c r="T2182" s="16">
        <f t="shared" si="447"/>
        <v>0.41666666666666669</v>
      </c>
      <c r="U2182" s="16">
        <f t="shared" si="448"/>
        <v>6</v>
      </c>
      <c r="W2182" s="15">
        <f t="shared" si="449"/>
        <v>0</v>
      </c>
      <c r="X2182" s="15">
        <f t="shared" si="450"/>
        <v>0</v>
      </c>
      <c r="Y2182" s="15">
        <f t="shared" si="451"/>
        <v>1</v>
      </c>
      <c r="Z2182" s="15">
        <f t="shared" si="452"/>
        <v>1</v>
      </c>
      <c r="AA2182" s="15">
        <f t="shared" si="453"/>
        <v>0</v>
      </c>
    </row>
    <row r="2183" spans="1:27" x14ac:dyDescent="0.25">
      <c r="A2183" t="s">
        <v>12</v>
      </c>
      <c r="B2183" t="s">
        <v>2271</v>
      </c>
      <c r="C2183">
        <v>30113006794619</v>
      </c>
      <c r="D2183" t="s">
        <v>5749</v>
      </c>
      <c r="E2183" t="s">
        <v>4322</v>
      </c>
      <c r="F2183">
        <v>2019</v>
      </c>
      <c r="G2183" t="s">
        <v>5750</v>
      </c>
      <c r="H2183" t="s">
        <v>5751</v>
      </c>
      <c r="I2183">
        <v>26</v>
      </c>
      <c r="J2183">
        <v>1</v>
      </c>
      <c r="K2183">
        <v>16</v>
      </c>
      <c r="L2183">
        <v>1</v>
      </c>
      <c r="N2183" s="15" t="str">
        <f t="shared" si="442"/>
        <v>2018</v>
      </c>
      <c r="O2183" s="15" t="str">
        <f t="shared" si="443"/>
        <v>11</v>
      </c>
      <c r="P2183" s="15">
        <f t="shared" si="444"/>
        <v>201811</v>
      </c>
      <c r="Q2183" s="15">
        <f t="shared" si="454"/>
        <v>202010</v>
      </c>
      <c r="R2183" s="15">
        <f t="shared" si="445"/>
        <v>27</v>
      </c>
      <c r="S2183" s="15">
        <f t="shared" si="446"/>
        <v>17</v>
      </c>
      <c r="T2183" s="16">
        <f t="shared" si="447"/>
        <v>2</v>
      </c>
      <c r="U2183" s="16">
        <f t="shared" si="448"/>
        <v>13.5</v>
      </c>
      <c r="W2183" s="15">
        <f t="shared" si="449"/>
        <v>1</v>
      </c>
      <c r="X2183" s="15">
        <f t="shared" si="450"/>
        <v>0</v>
      </c>
      <c r="Y2183" s="15">
        <f t="shared" si="451"/>
        <v>0</v>
      </c>
      <c r="Z2183" s="15">
        <f t="shared" si="452"/>
        <v>0</v>
      </c>
      <c r="AA2183" s="15">
        <f t="shared" si="453"/>
        <v>0</v>
      </c>
    </row>
    <row r="2184" spans="1:27" x14ac:dyDescent="0.25">
      <c r="A2184" t="s">
        <v>12</v>
      </c>
      <c r="B2184" t="s">
        <v>2271</v>
      </c>
      <c r="C2184">
        <v>30113006724939</v>
      </c>
      <c r="D2184" t="s">
        <v>5749</v>
      </c>
      <c r="E2184" t="s">
        <v>4322</v>
      </c>
      <c r="F2184">
        <v>2019</v>
      </c>
      <c r="G2184" t="s">
        <v>5761</v>
      </c>
      <c r="H2184" t="s">
        <v>5762</v>
      </c>
      <c r="I2184">
        <v>24</v>
      </c>
      <c r="J2184">
        <v>2</v>
      </c>
      <c r="K2184">
        <v>15</v>
      </c>
      <c r="L2184">
        <v>1</v>
      </c>
      <c r="N2184" s="15" t="str">
        <f t="shared" si="442"/>
        <v>2019</v>
      </c>
      <c r="O2184" s="15" t="str">
        <f t="shared" si="443"/>
        <v>01</v>
      </c>
      <c r="P2184" s="15">
        <f t="shared" si="444"/>
        <v>201901</v>
      </c>
      <c r="Q2184" s="15">
        <f t="shared" si="454"/>
        <v>202010</v>
      </c>
      <c r="R2184" s="15">
        <f t="shared" si="445"/>
        <v>26</v>
      </c>
      <c r="S2184" s="15">
        <f t="shared" si="446"/>
        <v>16</v>
      </c>
      <c r="T2184" s="16">
        <f t="shared" si="447"/>
        <v>1.8333333333333333</v>
      </c>
      <c r="U2184" s="16">
        <f t="shared" si="448"/>
        <v>14.181818181818182</v>
      </c>
      <c r="W2184" s="15">
        <f t="shared" si="449"/>
        <v>0</v>
      </c>
      <c r="X2184" s="15">
        <f t="shared" si="450"/>
        <v>0</v>
      </c>
      <c r="Y2184" s="15">
        <f t="shared" si="451"/>
        <v>0</v>
      </c>
      <c r="Z2184" s="15">
        <f t="shared" si="452"/>
        <v>0</v>
      </c>
      <c r="AA2184" s="15">
        <f t="shared" si="453"/>
        <v>0</v>
      </c>
    </row>
    <row r="2185" spans="1:27" x14ac:dyDescent="0.25">
      <c r="A2185" t="s">
        <v>12</v>
      </c>
      <c r="B2185" t="s">
        <v>2271</v>
      </c>
      <c r="C2185">
        <v>30113006559830</v>
      </c>
      <c r="D2185" t="s">
        <v>4925</v>
      </c>
      <c r="E2185" t="s">
        <v>2706</v>
      </c>
      <c r="F2185">
        <v>2017</v>
      </c>
      <c r="G2185" t="s">
        <v>4926</v>
      </c>
      <c r="H2185" t="s">
        <v>4927</v>
      </c>
      <c r="I2185">
        <v>44</v>
      </c>
      <c r="J2185">
        <v>4</v>
      </c>
      <c r="K2185">
        <v>17</v>
      </c>
      <c r="L2185">
        <v>2</v>
      </c>
      <c r="N2185" s="15" t="str">
        <f t="shared" si="442"/>
        <v>2018</v>
      </c>
      <c r="O2185" s="15" t="str">
        <f t="shared" si="443"/>
        <v>02</v>
      </c>
      <c r="P2185" s="15">
        <f t="shared" si="444"/>
        <v>201802</v>
      </c>
      <c r="Q2185" s="15">
        <f t="shared" si="454"/>
        <v>202010</v>
      </c>
      <c r="R2185" s="15">
        <f t="shared" si="445"/>
        <v>48</v>
      </c>
      <c r="S2185" s="15">
        <f t="shared" si="446"/>
        <v>19</v>
      </c>
      <c r="T2185" s="16">
        <f t="shared" si="447"/>
        <v>2.75</v>
      </c>
      <c r="U2185" s="16">
        <f t="shared" si="448"/>
        <v>17.454545454545453</v>
      </c>
      <c r="W2185" s="15">
        <f t="shared" si="449"/>
        <v>1</v>
      </c>
      <c r="X2185" s="15">
        <f t="shared" si="450"/>
        <v>0</v>
      </c>
      <c r="Y2185" s="15">
        <f t="shared" si="451"/>
        <v>0</v>
      </c>
      <c r="Z2185" s="15">
        <f t="shared" si="452"/>
        <v>0</v>
      </c>
      <c r="AA2185" s="15">
        <f t="shared" si="453"/>
        <v>0</v>
      </c>
    </row>
    <row r="2186" spans="1:27" x14ac:dyDescent="0.25">
      <c r="A2186" t="s">
        <v>12</v>
      </c>
      <c r="B2186" t="s">
        <v>2271</v>
      </c>
      <c r="C2186">
        <v>30113006018977</v>
      </c>
      <c r="D2186" t="s">
        <v>2272</v>
      </c>
      <c r="E2186" t="s">
        <v>2273</v>
      </c>
      <c r="F2186">
        <v>2014</v>
      </c>
      <c r="G2186" t="s">
        <v>2274</v>
      </c>
      <c r="H2186" t="s">
        <v>2275</v>
      </c>
      <c r="I2186">
        <v>89</v>
      </c>
      <c r="J2186">
        <v>14</v>
      </c>
      <c r="K2186">
        <v>14</v>
      </c>
      <c r="L2186">
        <v>3</v>
      </c>
      <c r="N2186" s="15" t="str">
        <f t="shared" si="442"/>
        <v>2014</v>
      </c>
      <c r="O2186" s="15" t="str">
        <f t="shared" si="443"/>
        <v>10</v>
      </c>
      <c r="P2186" s="15">
        <f t="shared" si="444"/>
        <v>201410</v>
      </c>
      <c r="Q2186" s="15">
        <f t="shared" si="454"/>
        <v>202010</v>
      </c>
      <c r="R2186" s="15">
        <f t="shared" si="445"/>
        <v>103</v>
      </c>
      <c r="S2186" s="15">
        <f t="shared" si="446"/>
        <v>17</v>
      </c>
      <c r="T2186" s="16">
        <f t="shared" si="447"/>
        <v>6.083333333333333</v>
      </c>
      <c r="U2186" s="16">
        <f t="shared" si="448"/>
        <v>16.93150684931507</v>
      </c>
      <c r="W2186" s="15">
        <f t="shared" si="449"/>
        <v>1</v>
      </c>
      <c r="X2186" s="15">
        <f t="shared" si="450"/>
        <v>0</v>
      </c>
      <c r="Y2186" s="15">
        <f t="shared" si="451"/>
        <v>0</v>
      </c>
      <c r="Z2186" s="15">
        <f t="shared" si="452"/>
        <v>0</v>
      </c>
      <c r="AA2186" s="15">
        <f t="shared" si="453"/>
        <v>0</v>
      </c>
    </row>
    <row r="2187" spans="1:27" x14ac:dyDescent="0.25">
      <c r="A2187" t="s">
        <v>12</v>
      </c>
      <c r="B2187" t="s">
        <v>2271</v>
      </c>
      <c r="C2187">
        <v>30113006011980</v>
      </c>
      <c r="D2187" t="s">
        <v>2272</v>
      </c>
      <c r="E2187" t="s">
        <v>2273</v>
      </c>
      <c r="F2187">
        <v>2014</v>
      </c>
      <c r="G2187" t="s">
        <v>2320</v>
      </c>
      <c r="H2187" t="s">
        <v>2321</v>
      </c>
      <c r="I2187">
        <v>89</v>
      </c>
      <c r="J2187">
        <v>24</v>
      </c>
      <c r="K2187">
        <v>13</v>
      </c>
      <c r="L2187">
        <v>6</v>
      </c>
      <c r="N2187" s="15" t="str">
        <f t="shared" si="442"/>
        <v>2014</v>
      </c>
      <c r="O2187" s="15" t="str">
        <f t="shared" si="443"/>
        <v>10</v>
      </c>
      <c r="P2187" s="15">
        <f t="shared" si="444"/>
        <v>201410</v>
      </c>
      <c r="Q2187" s="15">
        <f t="shared" si="454"/>
        <v>202010</v>
      </c>
      <c r="R2187" s="15">
        <f t="shared" si="445"/>
        <v>113</v>
      </c>
      <c r="S2187" s="15">
        <f t="shared" si="446"/>
        <v>19</v>
      </c>
      <c r="T2187" s="16">
        <f t="shared" si="447"/>
        <v>6.083333333333333</v>
      </c>
      <c r="U2187" s="16">
        <f t="shared" si="448"/>
        <v>18.575342465753426</v>
      </c>
      <c r="W2187" s="15">
        <f t="shared" si="449"/>
        <v>1</v>
      </c>
      <c r="X2187" s="15">
        <f t="shared" si="450"/>
        <v>0</v>
      </c>
      <c r="Y2187" s="15">
        <f t="shared" si="451"/>
        <v>0</v>
      </c>
      <c r="Z2187" s="15">
        <f t="shared" si="452"/>
        <v>0</v>
      </c>
      <c r="AA2187" s="15">
        <f t="shared" si="453"/>
        <v>0</v>
      </c>
    </row>
    <row r="2188" spans="1:27" x14ac:dyDescent="0.25">
      <c r="A2188" t="s">
        <v>12</v>
      </c>
      <c r="B2188" t="s">
        <v>2271</v>
      </c>
      <c r="C2188">
        <v>30113006908482</v>
      </c>
      <c r="D2188" t="s">
        <v>7579</v>
      </c>
      <c r="E2188" t="s">
        <v>7580</v>
      </c>
      <c r="F2188">
        <v>2020</v>
      </c>
      <c r="G2188" t="s">
        <v>7581</v>
      </c>
      <c r="H2188" t="s">
        <v>7582</v>
      </c>
      <c r="I2188">
        <v>4</v>
      </c>
      <c r="J2188">
        <v>0</v>
      </c>
      <c r="N2188" s="15" t="str">
        <f t="shared" si="442"/>
        <v>2020</v>
      </c>
      <c r="O2188" s="15" t="str">
        <f t="shared" si="443"/>
        <v>05</v>
      </c>
      <c r="P2188" s="15">
        <f t="shared" si="444"/>
        <v>202005</v>
      </c>
      <c r="Q2188" s="15">
        <f t="shared" si="454"/>
        <v>202010</v>
      </c>
      <c r="R2188" s="15">
        <f t="shared" si="445"/>
        <v>4</v>
      </c>
      <c r="S2188" s="15">
        <f t="shared" si="446"/>
        <v>0</v>
      </c>
      <c r="T2188" s="16">
        <f t="shared" si="447"/>
        <v>0.5</v>
      </c>
      <c r="U2188" s="16">
        <f t="shared" si="448"/>
        <v>4</v>
      </c>
      <c r="W2188" s="15">
        <f t="shared" si="449"/>
        <v>0</v>
      </c>
      <c r="X2188" s="15">
        <f t="shared" si="450"/>
        <v>0</v>
      </c>
      <c r="Y2188" s="15">
        <f t="shared" si="451"/>
        <v>1</v>
      </c>
      <c r="Z2188" s="15">
        <f t="shared" si="452"/>
        <v>1</v>
      </c>
      <c r="AA2188" s="15">
        <f t="shared" si="453"/>
        <v>0</v>
      </c>
    </row>
    <row r="2189" spans="1:27" x14ac:dyDescent="0.25">
      <c r="A2189" t="s">
        <v>12</v>
      </c>
      <c r="B2189" t="s">
        <v>2271</v>
      </c>
      <c r="C2189">
        <v>30113006963123</v>
      </c>
      <c r="D2189" t="s">
        <v>7980</v>
      </c>
      <c r="E2189" t="s">
        <v>7981</v>
      </c>
      <c r="F2189">
        <v>2020</v>
      </c>
      <c r="G2189" t="s">
        <v>7982</v>
      </c>
      <c r="H2189" t="s">
        <v>7983</v>
      </c>
      <c r="I2189">
        <v>0</v>
      </c>
      <c r="J2189">
        <v>0</v>
      </c>
      <c r="N2189" s="15" t="str">
        <f t="shared" si="442"/>
        <v>2020</v>
      </c>
      <c r="O2189" s="15" t="str">
        <f t="shared" si="443"/>
        <v>09</v>
      </c>
      <c r="P2189" s="15">
        <f t="shared" si="444"/>
        <v>202009</v>
      </c>
      <c r="Q2189" s="15">
        <f t="shared" si="454"/>
        <v>202010</v>
      </c>
      <c r="R2189" s="15">
        <f t="shared" si="445"/>
        <v>0</v>
      </c>
      <c r="S2189" s="15">
        <f t="shared" si="446"/>
        <v>0</v>
      </c>
      <c r="T2189" s="16">
        <f t="shared" si="447"/>
        <v>0.16666666666666666</v>
      </c>
      <c r="U2189" s="16">
        <f t="shared" si="448"/>
        <v>0</v>
      </c>
      <c r="W2189" s="15">
        <f t="shared" si="449"/>
        <v>0</v>
      </c>
      <c r="X2189" s="15">
        <f t="shared" si="450"/>
        <v>0</v>
      </c>
      <c r="Y2189" s="15">
        <f t="shared" si="451"/>
        <v>1</v>
      </c>
      <c r="Z2189" s="15">
        <f t="shared" si="452"/>
        <v>1</v>
      </c>
      <c r="AA2189" s="15">
        <f t="shared" si="453"/>
        <v>0</v>
      </c>
    </row>
    <row r="2190" spans="1:27" x14ac:dyDescent="0.25">
      <c r="A2190" t="s">
        <v>12</v>
      </c>
      <c r="B2190" t="s">
        <v>2271</v>
      </c>
      <c r="C2190">
        <v>30113006375757</v>
      </c>
      <c r="D2190" t="s">
        <v>3933</v>
      </c>
      <c r="E2190" t="s">
        <v>2706</v>
      </c>
      <c r="F2190">
        <v>2016</v>
      </c>
      <c r="G2190" t="s">
        <v>3934</v>
      </c>
      <c r="H2190" t="s">
        <v>2285</v>
      </c>
      <c r="I2190">
        <v>59</v>
      </c>
      <c r="J2190">
        <v>5</v>
      </c>
      <c r="K2190">
        <v>16</v>
      </c>
      <c r="L2190">
        <v>1</v>
      </c>
      <c r="N2190" s="15" t="str">
        <f t="shared" si="442"/>
        <v>2016</v>
      </c>
      <c r="O2190" s="15" t="str">
        <f t="shared" si="443"/>
        <v>10</v>
      </c>
      <c r="P2190" s="15">
        <f t="shared" si="444"/>
        <v>201610</v>
      </c>
      <c r="Q2190" s="15">
        <f t="shared" si="454"/>
        <v>202010</v>
      </c>
      <c r="R2190" s="15">
        <f t="shared" si="445"/>
        <v>64</v>
      </c>
      <c r="S2190" s="15">
        <f t="shared" si="446"/>
        <v>17</v>
      </c>
      <c r="T2190" s="16">
        <f t="shared" si="447"/>
        <v>4.083333333333333</v>
      </c>
      <c r="U2190" s="16">
        <f t="shared" si="448"/>
        <v>15.673469387755103</v>
      </c>
      <c r="W2190" s="15">
        <f t="shared" si="449"/>
        <v>1</v>
      </c>
      <c r="X2190" s="15">
        <f t="shared" si="450"/>
        <v>0</v>
      </c>
      <c r="Y2190" s="15">
        <f t="shared" si="451"/>
        <v>0</v>
      </c>
      <c r="Z2190" s="15">
        <f t="shared" si="452"/>
        <v>0</v>
      </c>
      <c r="AA2190" s="15">
        <f t="shared" si="453"/>
        <v>0</v>
      </c>
    </row>
    <row r="2191" spans="1:27" x14ac:dyDescent="0.25">
      <c r="A2191" t="s">
        <v>12</v>
      </c>
      <c r="B2191" t="s">
        <v>2271</v>
      </c>
      <c r="C2191">
        <v>30113006846658</v>
      </c>
      <c r="D2191" t="s">
        <v>6991</v>
      </c>
      <c r="E2191" t="s">
        <v>2706</v>
      </c>
      <c r="F2191">
        <v>2019</v>
      </c>
      <c r="G2191" t="s">
        <v>6992</v>
      </c>
      <c r="H2191" t="s">
        <v>6993</v>
      </c>
      <c r="I2191">
        <v>12</v>
      </c>
      <c r="J2191">
        <v>0</v>
      </c>
      <c r="K2191">
        <v>2</v>
      </c>
      <c r="L2191">
        <v>0</v>
      </c>
      <c r="N2191" s="15" t="str">
        <f t="shared" si="442"/>
        <v>2019</v>
      </c>
      <c r="O2191" s="15" t="str">
        <f t="shared" si="443"/>
        <v>11</v>
      </c>
      <c r="P2191" s="15">
        <f t="shared" si="444"/>
        <v>201911</v>
      </c>
      <c r="Q2191" s="15">
        <f t="shared" si="454"/>
        <v>202010</v>
      </c>
      <c r="R2191" s="15">
        <f t="shared" si="445"/>
        <v>12</v>
      </c>
      <c r="S2191" s="15">
        <f t="shared" si="446"/>
        <v>2</v>
      </c>
      <c r="T2191" s="16">
        <f t="shared" si="447"/>
        <v>1</v>
      </c>
      <c r="U2191" s="16">
        <f t="shared" si="448"/>
        <v>12</v>
      </c>
      <c r="W2191" s="15">
        <f t="shared" si="449"/>
        <v>0</v>
      </c>
      <c r="X2191" s="15">
        <f t="shared" si="450"/>
        <v>0</v>
      </c>
      <c r="Y2191" s="15">
        <f t="shared" si="451"/>
        <v>0</v>
      </c>
      <c r="Z2191" s="15">
        <f t="shared" si="452"/>
        <v>1</v>
      </c>
      <c r="AA2191" s="15">
        <f t="shared" si="453"/>
        <v>0</v>
      </c>
    </row>
    <row r="2192" spans="1:27" x14ac:dyDescent="0.25">
      <c r="A2192" t="s">
        <v>12</v>
      </c>
      <c r="B2192" t="s">
        <v>2271</v>
      </c>
      <c r="C2192">
        <v>30113006750975</v>
      </c>
      <c r="D2192" t="s">
        <v>6371</v>
      </c>
      <c r="E2192" t="s">
        <v>4322</v>
      </c>
      <c r="F2192">
        <v>2019</v>
      </c>
      <c r="G2192" t="s">
        <v>6372</v>
      </c>
      <c r="H2192" t="s">
        <v>6373</v>
      </c>
      <c r="I2192">
        <v>21</v>
      </c>
      <c r="J2192">
        <v>0</v>
      </c>
      <c r="K2192">
        <v>11</v>
      </c>
      <c r="L2192">
        <v>0</v>
      </c>
      <c r="N2192" s="15" t="str">
        <f t="shared" si="442"/>
        <v>2019</v>
      </c>
      <c r="O2192" s="15" t="str">
        <f t="shared" si="443"/>
        <v>06</v>
      </c>
      <c r="P2192" s="15">
        <f t="shared" si="444"/>
        <v>201906</v>
      </c>
      <c r="Q2192" s="15">
        <f t="shared" si="454"/>
        <v>202010</v>
      </c>
      <c r="R2192" s="15">
        <f t="shared" si="445"/>
        <v>21</v>
      </c>
      <c r="S2192" s="15">
        <f t="shared" si="446"/>
        <v>11</v>
      </c>
      <c r="T2192" s="16">
        <f t="shared" si="447"/>
        <v>1.4166666666666667</v>
      </c>
      <c r="U2192" s="16">
        <f t="shared" si="448"/>
        <v>14.823529411764705</v>
      </c>
      <c r="W2192" s="15">
        <f t="shared" si="449"/>
        <v>0</v>
      </c>
      <c r="X2192" s="15">
        <f t="shared" si="450"/>
        <v>0</v>
      </c>
      <c r="Y2192" s="15">
        <f t="shared" si="451"/>
        <v>0</v>
      </c>
      <c r="Z2192" s="15">
        <f t="shared" si="452"/>
        <v>0</v>
      </c>
      <c r="AA2192" s="15">
        <f t="shared" si="453"/>
        <v>0</v>
      </c>
    </row>
    <row r="2193" spans="1:27" x14ac:dyDescent="0.25">
      <c r="A2193" t="s">
        <v>12</v>
      </c>
      <c r="B2193" t="s">
        <v>2271</v>
      </c>
      <c r="C2193">
        <v>30113006475516</v>
      </c>
      <c r="D2193" t="s">
        <v>4321</v>
      </c>
      <c r="E2193" t="s">
        <v>4322</v>
      </c>
      <c r="F2193">
        <v>2017</v>
      </c>
      <c r="G2193" t="s">
        <v>4323</v>
      </c>
      <c r="H2193" t="s">
        <v>4324</v>
      </c>
      <c r="I2193">
        <v>45</v>
      </c>
      <c r="J2193">
        <v>6</v>
      </c>
      <c r="K2193">
        <v>14</v>
      </c>
      <c r="L2193">
        <v>3</v>
      </c>
      <c r="N2193" s="15" t="str">
        <f t="shared" si="442"/>
        <v>2017</v>
      </c>
      <c r="O2193" s="15" t="str">
        <f t="shared" si="443"/>
        <v>04</v>
      </c>
      <c r="P2193" s="15">
        <f t="shared" si="444"/>
        <v>201704</v>
      </c>
      <c r="Q2193" s="15">
        <f t="shared" si="454"/>
        <v>202010</v>
      </c>
      <c r="R2193" s="15">
        <f t="shared" si="445"/>
        <v>51</v>
      </c>
      <c r="S2193" s="15">
        <f t="shared" si="446"/>
        <v>17</v>
      </c>
      <c r="T2193" s="16">
        <f t="shared" si="447"/>
        <v>3.5833333333333335</v>
      </c>
      <c r="U2193" s="16">
        <f t="shared" si="448"/>
        <v>14.232558139534882</v>
      </c>
      <c r="W2193" s="15">
        <f t="shared" si="449"/>
        <v>1</v>
      </c>
      <c r="X2193" s="15">
        <f t="shared" si="450"/>
        <v>0</v>
      </c>
      <c r="Y2193" s="15">
        <f t="shared" si="451"/>
        <v>0</v>
      </c>
      <c r="Z2193" s="15">
        <f t="shared" si="452"/>
        <v>0</v>
      </c>
      <c r="AA2193" s="15">
        <f t="shared" si="453"/>
        <v>0</v>
      </c>
    </row>
    <row r="2194" spans="1:27" x14ac:dyDescent="0.25">
      <c r="A2194" t="s">
        <v>12</v>
      </c>
      <c r="B2194" t="s">
        <v>2271</v>
      </c>
      <c r="C2194">
        <v>30113006483775</v>
      </c>
      <c r="D2194" t="s">
        <v>4321</v>
      </c>
      <c r="E2194" t="s">
        <v>4322</v>
      </c>
      <c r="F2194">
        <v>2017</v>
      </c>
      <c r="G2194" t="s">
        <v>4414</v>
      </c>
      <c r="H2194" t="s">
        <v>4415</v>
      </c>
      <c r="I2194">
        <v>49</v>
      </c>
      <c r="J2194">
        <v>7</v>
      </c>
      <c r="K2194">
        <v>12</v>
      </c>
      <c r="L2194">
        <v>2</v>
      </c>
      <c r="N2194" s="15" t="str">
        <f t="shared" si="442"/>
        <v>2017</v>
      </c>
      <c r="O2194" s="15" t="str">
        <f t="shared" si="443"/>
        <v>06</v>
      </c>
      <c r="P2194" s="15">
        <f t="shared" si="444"/>
        <v>201706</v>
      </c>
      <c r="Q2194" s="15">
        <f t="shared" si="454"/>
        <v>202010</v>
      </c>
      <c r="R2194" s="15">
        <f t="shared" si="445"/>
        <v>56</v>
      </c>
      <c r="S2194" s="15">
        <f t="shared" si="446"/>
        <v>14</v>
      </c>
      <c r="T2194" s="16">
        <f t="shared" si="447"/>
        <v>3.4166666666666665</v>
      </c>
      <c r="U2194" s="16">
        <f t="shared" si="448"/>
        <v>16.390243902439025</v>
      </c>
      <c r="W2194" s="15">
        <f t="shared" si="449"/>
        <v>1</v>
      </c>
      <c r="X2194" s="15">
        <f t="shared" si="450"/>
        <v>0</v>
      </c>
      <c r="Y2194" s="15">
        <f t="shared" si="451"/>
        <v>0</v>
      </c>
      <c r="Z2194" s="15">
        <f t="shared" si="452"/>
        <v>0</v>
      </c>
      <c r="AA2194" s="15">
        <f t="shared" si="453"/>
        <v>0</v>
      </c>
    </row>
    <row r="2195" spans="1:27" x14ac:dyDescent="0.25">
      <c r="A2195" t="s">
        <v>12</v>
      </c>
      <c r="B2195" t="s">
        <v>2271</v>
      </c>
      <c r="C2195">
        <v>30113006678200</v>
      </c>
      <c r="D2195" t="s">
        <v>4321</v>
      </c>
      <c r="E2195" t="s">
        <v>4322</v>
      </c>
      <c r="F2195">
        <v>2017</v>
      </c>
      <c r="G2195" t="s">
        <v>5610</v>
      </c>
      <c r="H2195" t="s">
        <v>5611</v>
      </c>
      <c r="I2195">
        <v>29</v>
      </c>
      <c r="J2195">
        <v>4</v>
      </c>
      <c r="K2195">
        <v>16</v>
      </c>
      <c r="L2195">
        <v>2</v>
      </c>
      <c r="N2195" s="15" t="str">
        <f t="shared" si="442"/>
        <v>2018</v>
      </c>
      <c r="O2195" s="15" t="str">
        <f t="shared" si="443"/>
        <v>10</v>
      </c>
      <c r="P2195" s="15">
        <f t="shared" si="444"/>
        <v>201810</v>
      </c>
      <c r="Q2195" s="15">
        <f t="shared" si="454"/>
        <v>202010</v>
      </c>
      <c r="R2195" s="15">
        <f t="shared" si="445"/>
        <v>33</v>
      </c>
      <c r="S2195" s="15">
        <f t="shared" si="446"/>
        <v>18</v>
      </c>
      <c r="T2195" s="16">
        <f t="shared" si="447"/>
        <v>2.0833333333333335</v>
      </c>
      <c r="U2195" s="16">
        <f t="shared" si="448"/>
        <v>15.839999999999998</v>
      </c>
      <c r="W2195" s="15">
        <f t="shared" si="449"/>
        <v>1</v>
      </c>
      <c r="X2195" s="15">
        <f t="shared" si="450"/>
        <v>0</v>
      </c>
      <c r="Y2195" s="15">
        <f t="shared" si="451"/>
        <v>0</v>
      </c>
      <c r="Z2195" s="15">
        <f t="shared" si="452"/>
        <v>0</v>
      </c>
      <c r="AA2195" s="15">
        <f t="shared" si="453"/>
        <v>0</v>
      </c>
    </row>
    <row r="2196" spans="1:27" x14ac:dyDescent="0.25">
      <c r="A2196" t="s">
        <v>12</v>
      </c>
      <c r="B2196" t="s">
        <v>2271</v>
      </c>
      <c r="C2196">
        <v>30113006621952</v>
      </c>
      <c r="D2196" t="s">
        <v>5226</v>
      </c>
      <c r="E2196" t="s">
        <v>2706</v>
      </c>
      <c r="F2196">
        <v>2019</v>
      </c>
      <c r="G2196" t="s">
        <v>5227</v>
      </c>
      <c r="H2196" t="s">
        <v>5228</v>
      </c>
      <c r="I2196">
        <v>40</v>
      </c>
      <c r="J2196">
        <v>3</v>
      </c>
      <c r="K2196">
        <v>18</v>
      </c>
      <c r="L2196">
        <v>3</v>
      </c>
      <c r="N2196" s="15" t="str">
        <f t="shared" si="442"/>
        <v>2018</v>
      </c>
      <c r="O2196" s="15" t="str">
        <f t="shared" si="443"/>
        <v>05</v>
      </c>
      <c r="P2196" s="15">
        <f t="shared" si="444"/>
        <v>201805</v>
      </c>
      <c r="Q2196" s="15">
        <f t="shared" si="454"/>
        <v>202010</v>
      </c>
      <c r="R2196" s="15">
        <f t="shared" si="445"/>
        <v>43</v>
      </c>
      <c r="S2196" s="15">
        <f t="shared" si="446"/>
        <v>21</v>
      </c>
      <c r="T2196" s="16">
        <f t="shared" si="447"/>
        <v>2.5</v>
      </c>
      <c r="U2196" s="16">
        <f t="shared" si="448"/>
        <v>17.2</v>
      </c>
      <c r="W2196" s="15">
        <f t="shared" si="449"/>
        <v>1</v>
      </c>
      <c r="X2196" s="15">
        <f t="shared" si="450"/>
        <v>0</v>
      </c>
      <c r="Y2196" s="15">
        <f t="shared" si="451"/>
        <v>0</v>
      </c>
      <c r="Z2196" s="15">
        <f t="shared" si="452"/>
        <v>0</v>
      </c>
      <c r="AA2196" s="15">
        <f t="shared" si="453"/>
        <v>0</v>
      </c>
    </row>
    <row r="2197" spans="1:27" x14ac:dyDescent="0.25">
      <c r="A2197" t="s">
        <v>12</v>
      </c>
      <c r="B2197" t="s">
        <v>2271</v>
      </c>
      <c r="C2197">
        <v>30113006200906</v>
      </c>
      <c r="D2197" t="s">
        <v>2705</v>
      </c>
      <c r="E2197" t="s">
        <v>2706</v>
      </c>
      <c r="F2197">
        <v>2015</v>
      </c>
      <c r="G2197" t="s">
        <v>2707</v>
      </c>
      <c r="H2197" t="s">
        <v>2708</v>
      </c>
      <c r="I2197">
        <v>82</v>
      </c>
      <c r="J2197">
        <v>12</v>
      </c>
      <c r="K2197">
        <v>15</v>
      </c>
      <c r="L2197">
        <v>1</v>
      </c>
      <c r="N2197" s="15" t="str">
        <f t="shared" si="442"/>
        <v>2015</v>
      </c>
      <c r="O2197" s="15" t="str">
        <f t="shared" si="443"/>
        <v>07</v>
      </c>
      <c r="P2197" s="15">
        <f t="shared" si="444"/>
        <v>201507</v>
      </c>
      <c r="Q2197" s="15">
        <f t="shared" si="454"/>
        <v>202010</v>
      </c>
      <c r="R2197" s="15">
        <f t="shared" si="445"/>
        <v>94</v>
      </c>
      <c r="S2197" s="15">
        <f t="shared" si="446"/>
        <v>16</v>
      </c>
      <c r="T2197" s="16">
        <f t="shared" si="447"/>
        <v>5.333333333333333</v>
      </c>
      <c r="U2197" s="16">
        <f t="shared" si="448"/>
        <v>17.625</v>
      </c>
      <c r="W2197" s="15">
        <f t="shared" si="449"/>
        <v>1</v>
      </c>
      <c r="X2197" s="15">
        <f t="shared" si="450"/>
        <v>0</v>
      </c>
      <c r="Y2197" s="15">
        <f t="shared" si="451"/>
        <v>0</v>
      </c>
      <c r="Z2197" s="15">
        <f t="shared" si="452"/>
        <v>0</v>
      </c>
      <c r="AA2197" s="15">
        <f t="shared" si="453"/>
        <v>0</v>
      </c>
    </row>
    <row r="2198" spans="1:27" x14ac:dyDescent="0.25">
      <c r="A2198" t="s">
        <v>12</v>
      </c>
      <c r="B2198" t="s">
        <v>2265</v>
      </c>
      <c r="C2198">
        <v>30113006270677</v>
      </c>
      <c r="D2198" t="s">
        <v>3218</v>
      </c>
      <c r="E2198" t="s">
        <v>3219</v>
      </c>
      <c r="F2198">
        <v>2015</v>
      </c>
      <c r="G2198" t="s">
        <v>3220</v>
      </c>
      <c r="H2198" t="s">
        <v>3221</v>
      </c>
      <c r="I2198">
        <v>56</v>
      </c>
      <c r="J2198">
        <v>15</v>
      </c>
      <c r="K2198">
        <v>17</v>
      </c>
      <c r="L2198">
        <v>2</v>
      </c>
      <c r="N2198" s="15" t="str">
        <f t="shared" si="442"/>
        <v>2015</v>
      </c>
      <c r="O2198" s="15" t="str">
        <f t="shared" si="443"/>
        <v>12</v>
      </c>
      <c r="P2198" s="15">
        <f t="shared" si="444"/>
        <v>201512</v>
      </c>
      <c r="Q2198" s="15">
        <f t="shared" si="454"/>
        <v>202010</v>
      </c>
      <c r="R2198" s="15">
        <f t="shared" si="445"/>
        <v>71</v>
      </c>
      <c r="S2198" s="15">
        <f t="shared" si="446"/>
        <v>19</v>
      </c>
      <c r="T2198" s="16">
        <f t="shared" si="447"/>
        <v>4.916666666666667</v>
      </c>
      <c r="U2198" s="16">
        <f t="shared" si="448"/>
        <v>14.440677966101694</v>
      </c>
      <c r="W2198" s="15">
        <f t="shared" si="449"/>
        <v>1</v>
      </c>
      <c r="X2198" s="15">
        <f t="shared" si="450"/>
        <v>0</v>
      </c>
      <c r="Y2198" s="15">
        <f t="shared" si="451"/>
        <v>0</v>
      </c>
      <c r="Z2198" s="15">
        <f t="shared" si="452"/>
        <v>0</v>
      </c>
      <c r="AA2198" s="15">
        <f t="shared" si="453"/>
        <v>0</v>
      </c>
    </row>
    <row r="2199" spans="1:27" x14ac:dyDescent="0.25">
      <c r="A2199" t="s">
        <v>12</v>
      </c>
      <c r="B2199" t="s">
        <v>2265</v>
      </c>
      <c r="C2199">
        <v>30113006025303</v>
      </c>
      <c r="D2199" t="s">
        <v>2266</v>
      </c>
      <c r="F2199">
        <v>2014</v>
      </c>
      <c r="G2199" t="s">
        <v>2267</v>
      </c>
      <c r="H2199" t="s">
        <v>2268</v>
      </c>
      <c r="I2199">
        <v>54</v>
      </c>
      <c r="J2199">
        <v>21</v>
      </c>
      <c r="K2199">
        <v>11</v>
      </c>
      <c r="L2199">
        <v>4</v>
      </c>
      <c r="N2199" s="15" t="str">
        <f t="shared" si="442"/>
        <v>2014</v>
      </c>
      <c r="O2199" s="15" t="str">
        <f t="shared" si="443"/>
        <v>11</v>
      </c>
      <c r="P2199" s="15">
        <f t="shared" si="444"/>
        <v>201411</v>
      </c>
      <c r="Q2199" s="15">
        <f t="shared" si="454"/>
        <v>202010</v>
      </c>
      <c r="R2199" s="15">
        <f t="shared" si="445"/>
        <v>75</v>
      </c>
      <c r="S2199" s="15">
        <f t="shared" si="446"/>
        <v>15</v>
      </c>
      <c r="T2199" s="16">
        <f t="shared" si="447"/>
        <v>6</v>
      </c>
      <c r="U2199" s="16">
        <f t="shared" si="448"/>
        <v>12.5</v>
      </c>
      <c r="W2199" s="15">
        <f t="shared" si="449"/>
        <v>1</v>
      </c>
      <c r="X2199" s="15">
        <f t="shared" si="450"/>
        <v>0</v>
      </c>
      <c r="Y2199" s="15">
        <f t="shared" si="451"/>
        <v>0</v>
      </c>
      <c r="Z2199" s="15">
        <f t="shared" si="452"/>
        <v>0</v>
      </c>
      <c r="AA2199" s="15">
        <f t="shared" si="453"/>
        <v>0</v>
      </c>
    </row>
    <row r="2200" spans="1:27" x14ac:dyDescent="0.25">
      <c r="A2200" t="s">
        <v>12</v>
      </c>
      <c r="B2200" t="s">
        <v>2265</v>
      </c>
      <c r="C2200">
        <v>30113006018167</v>
      </c>
      <c r="D2200" t="s">
        <v>2266</v>
      </c>
      <c r="F2200">
        <v>2014</v>
      </c>
      <c r="G2200" t="s">
        <v>2332</v>
      </c>
      <c r="H2200" t="s">
        <v>2333</v>
      </c>
      <c r="I2200">
        <v>61</v>
      </c>
      <c r="J2200">
        <v>14</v>
      </c>
      <c r="K2200">
        <v>11</v>
      </c>
      <c r="L2200">
        <v>0</v>
      </c>
      <c r="N2200" s="15" t="str">
        <f t="shared" si="442"/>
        <v>2014</v>
      </c>
      <c r="O2200" s="15" t="str">
        <f t="shared" si="443"/>
        <v>10</v>
      </c>
      <c r="P2200" s="15">
        <f t="shared" si="444"/>
        <v>201410</v>
      </c>
      <c r="Q2200" s="15">
        <f t="shared" si="454"/>
        <v>202010</v>
      </c>
      <c r="R2200" s="15">
        <f t="shared" si="445"/>
        <v>75</v>
      </c>
      <c r="S2200" s="15">
        <f t="shared" si="446"/>
        <v>11</v>
      </c>
      <c r="T2200" s="16">
        <f t="shared" si="447"/>
        <v>6.083333333333333</v>
      </c>
      <c r="U2200" s="16">
        <f t="shared" si="448"/>
        <v>12.328767123287673</v>
      </c>
      <c r="W2200" s="15">
        <f t="shared" si="449"/>
        <v>1</v>
      </c>
      <c r="X2200" s="15">
        <f t="shared" si="450"/>
        <v>0</v>
      </c>
      <c r="Y2200" s="15">
        <f t="shared" si="451"/>
        <v>0</v>
      </c>
      <c r="Z2200" s="15">
        <f t="shared" si="452"/>
        <v>0</v>
      </c>
      <c r="AA2200" s="15">
        <f t="shared" si="453"/>
        <v>0</v>
      </c>
    </row>
    <row r="2201" spans="1:27" x14ac:dyDescent="0.25">
      <c r="A2201" t="s">
        <v>12</v>
      </c>
      <c r="B2201" t="s">
        <v>578</v>
      </c>
      <c r="C2201">
        <v>30113005824458</v>
      </c>
      <c r="D2201" t="s">
        <v>8019</v>
      </c>
      <c r="E2201" t="s">
        <v>8020</v>
      </c>
      <c r="F2201">
        <v>2020</v>
      </c>
      <c r="G2201" t="s">
        <v>8021</v>
      </c>
      <c r="H2201" t="s">
        <v>8022</v>
      </c>
      <c r="I2201">
        <v>1</v>
      </c>
      <c r="J2201">
        <v>0</v>
      </c>
      <c r="N2201" s="15" t="str">
        <f t="shared" si="442"/>
        <v>2020</v>
      </c>
      <c r="O2201" s="15" t="str">
        <f t="shared" si="443"/>
        <v>10</v>
      </c>
      <c r="P2201" s="15">
        <f t="shared" si="444"/>
        <v>202010</v>
      </c>
      <c r="Q2201" s="15">
        <f t="shared" si="454"/>
        <v>202010</v>
      </c>
      <c r="R2201" s="15">
        <f t="shared" si="445"/>
        <v>1</v>
      </c>
      <c r="S2201" s="15">
        <f t="shared" si="446"/>
        <v>0</v>
      </c>
      <c r="T2201" s="16">
        <f t="shared" si="447"/>
        <v>8.3333333333333329E-2</v>
      </c>
      <c r="U2201" s="16">
        <f t="shared" si="448"/>
        <v>1</v>
      </c>
      <c r="W2201" s="15">
        <f t="shared" si="449"/>
        <v>0</v>
      </c>
      <c r="X2201" s="15">
        <f t="shared" si="450"/>
        <v>0</v>
      </c>
      <c r="Y2201" s="15">
        <f t="shared" si="451"/>
        <v>1</v>
      </c>
      <c r="Z2201" s="15">
        <f t="shared" si="452"/>
        <v>1</v>
      </c>
      <c r="AA2201" s="15">
        <f t="shared" si="453"/>
        <v>0</v>
      </c>
    </row>
    <row r="2202" spans="1:27" x14ac:dyDescent="0.25">
      <c r="A2202" t="s">
        <v>12</v>
      </c>
      <c r="B2202" t="s">
        <v>578</v>
      </c>
      <c r="C2202">
        <v>30113006915842</v>
      </c>
      <c r="D2202" t="s">
        <v>7541</v>
      </c>
      <c r="E2202" t="s">
        <v>7542</v>
      </c>
      <c r="F2202">
        <v>2020</v>
      </c>
      <c r="G2202" t="s">
        <v>7543</v>
      </c>
      <c r="H2202" t="s">
        <v>7544</v>
      </c>
      <c r="I2202">
        <v>2</v>
      </c>
      <c r="J2202">
        <v>1</v>
      </c>
      <c r="N2202" s="15" t="str">
        <f t="shared" si="442"/>
        <v>2020</v>
      </c>
      <c r="O2202" s="15" t="str">
        <f t="shared" si="443"/>
        <v>06</v>
      </c>
      <c r="P2202" s="15">
        <f t="shared" si="444"/>
        <v>202006</v>
      </c>
      <c r="Q2202" s="15">
        <f t="shared" si="454"/>
        <v>202009</v>
      </c>
      <c r="R2202" s="15">
        <f t="shared" si="445"/>
        <v>3</v>
      </c>
      <c r="S2202" s="15">
        <f t="shared" si="446"/>
        <v>0</v>
      </c>
      <c r="T2202" s="16">
        <f t="shared" si="447"/>
        <v>0.41666666666666669</v>
      </c>
      <c r="U2202" s="16">
        <f t="shared" si="448"/>
        <v>3</v>
      </c>
      <c r="W2202" s="15">
        <f t="shared" si="449"/>
        <v>0</v>
      </c>
      <c r="X2202" s="15">
        <f t="shared" si="450"/>
        <v>0</v>
      </c>
      <c r="Y2202" s="15">
        <f t="shared" si="451"/>
        <v>1</v>
      </c>
      <c r="Z2202" s="15">
        <f t="shared" si="452"/>
        <v>1</v>
      </c>
      <c r="AA2202" s="15">
        <f t="shared" si="453"/>
        <v>0</v>
      </c>
    </row>
    <row r="2203" spans="1:27" x14ac:dyDescent="0.25">
      <c r="A2203" t="s">
        <v>12</v>
      </c>
      <c r="B2203" t="s">
        <v>578</v>
      </c>
      <c r="C2203">
        <v>30113006902865</v>
      </c>
      <c r="D2203" t="s">
        <v>812</v>
      </c>
      <c r="E2203" t="s">
        <v>580</v>
      </c>
      <c r="F2203">
        <v>2005</v>
      </c>
      <c r="G2203" t="s">
        <v>813</v>
      </c>
      <c r="H2203" t="s">
        <v>814</v>
      </c>
      <c r="I2203">
        <v>100</v>
      </c>
      <c r="J2203">
        <v>22</v>
      </c>
      <c r="K2203">
        <v>9</v>
      </c>
      <c r="L2203">
        <v>3</v>
      </c>
      <c r="N2203" s="15" t="str">
        <f t="shared" si="442"/>
        <v>2011</v>
      </c>
      <c r="O2203" s="15" t="str">
        <f t="shared" si="443"/>
        <v>10</v>
      </c>
      <c r="P2203" s="15">
        <f t="shared" si="444"/>
        <v>201110</v>
      </c>
      <c r="Q2203" s="15">
        <f t="shared" si="454"/>
        <v>202010</v>
      </c>
      <c r="R2203" s="15">
        <f t="shared" si="445"/>
        <v>122</v>
      </c>
      <c r="S2203" s="15">
        <f t="shared" si="446"/>
        <v>12</v>
      </c>
      <c r="T2203" s="16">
        <f t="shared" si="447"/>
        <v>9.0833333333333339</v>
      </c>
      <c r="U2203" s="16">
        <f t="shared" si="448"/>
        <v>13.431192660550458</v>
      </c>
      <c r="W2203" s="15">
        <f t="shared" si="449"/>
        <v>1</v>
      </c>
      <c r="X2203" s="15">
        <f t="shared" si="450"/>
        <v>0</v>
      </c>
      <c r="Y2203" s="15">
        <f t="shared" si="451"/>
        <v>0</v>
      </c>
      <c r="Z2203" s="15">
        <f t="shared" si="452"/>
        <v>0</v>
      </c>
      <c r="AA2203" s="15">
        <f t="shared" si="453"/>
        <v>0</v>
      </c>
    </row>
    <row r="2204" spans="1:27" x14ac:dyDescent="0.25">
      <c r="A2204" t="s">
        <v>12</v>
      </c>
      <c r="B2204" t="s">
        <v>578</v>
      </c>
      <c r="C2204">
        <v>30113006630334</v>
      </c>
      <c r="D2204" t="s">
        <v>812</v>
      </c>
      <c r="E2204" t="s">
        <v>580</v>
      </c>
      <c r="F2204">
        <v>2005</v>
      </c>
      <c r="G2204" t="s">
        <v>5167</v>
      </c>
      <c r="H2204" t="s">
        <v>5168</v>
      </c>
      <c r="I2204">
        <v>32</v>
      </c>
      <c r="J2204">
        <v>3</v>
      </c>
      <c r="K2204">
        <v>15</v>
      </c>
      <c r="L2204">
        <v>2</v>
      </c>
      <c r="N2204" s="15" t="str">
        <f t="shared" si="442"/>
        <v>2018</v>
      </c>
      <c r="O2204" s="15" t="str">
        <f t="shared" si="443"/>
        <v>06</v>
      </c>
      <c r="P2204" s="15">
        <f t="shared" si="444"/>
        <v>201806</v>
      </c>
      <c r="Q2204" s="15">
        <f t="shared" si="454"/>
        <v>202010</v>
      </c>
      <c r="R2204" s="15">
        <f t="shared" si="445"/>
        <v>35</v>
      </c>
      <c r="S2204" s="15">
        <f t="shared" si="446"/>
        <v>17</v>
      </c>
      <c r="T2204" s="16">
        <f t="shared" si="447"/>
        <v>2.4166666666666665</v>
      </c>
      <c r="U2204" s="16">
        <f t="shared" si="448"/>
        <v>14.482758620689657</v>
      </c>
      <c r="W2204" s="15">
        <f t="shared" si="449"/>
        <v>1</v>
      </c>
      <c r="X2204" s="15">
        <f t="shared" si="450"/>
        <v>0</v>
      </c>
      <c r="Y2204" s="15">
        <f t="shared" si="451"/>
        <v>0</v>
      </c>
      <c r="Z2204" s="15">
        <f t="shared" si="452"/>
        <v>0</v>
      </c>
      <c r="AA2204" s="15">
        <f t="shared" si="453"/>
        <v>0</v>
      </c>
    </row>
    <row r="2205" spans="1:27" x14ac:dyDescent="0.25">
      <c r="A2205" t="s">
        <v>12</v>
      </c>
      <c r="B2205" t="s">
        <v>578</v>
      </c>
      <c r="C2205">
        <v>30113006654680</v>
      </c>
      <c r="D2205" t="s">
        <v>5348</v>
      </c>
      <c r="E2205" t="s">
        <v>580</v>
      </c>
      <c r="F2205">
        <v>1996</v>
      </c>
      <c r="G2205" t="s">
        <v>5349</v>
      </c>
      <c r="H2205" t="s">
        <v>5350</v>
      </c>
      <c r="I2205">
        <v>22</v>
      </c>
      <c r="J2205">
        <v>2</v>
      </c>
      <c r="K2205">
        <v>11</v>
      </c>
      <c r="L2205">
        <v>2</v>
      </c>
      <c r="N2205" s="15" t="str">
        <f t="shared" si="442"/>
        <v>2018</v>
      </c>
      <c r="O2205" s="15" t="str">
        <f t="shared" si="443"/>
        <v>08</v>
      </c>
      <c r="P2205" s="15">
        <f t="shared" si="444"/>
        <v>201808</v>
      </c>
      <c r="Q2205" s="15">
        <f t="shared" si="454"/>
        <v>202009</v>
      </c>
      <c r="R2205" s="15">
        <f t="shared" si="445"/>
        <v>24</v>
      </c>
      <c r="S2205" s="15">
        <f t="shared" si="446"/>
        <v>13</v>
      </c>
      <c r="T2205" s="16">
        <f t="shared" si="447"/>
        <v>2.25</v>
      </c>
      <c r="U2205" s="16">
        <f t="shared" si="448"/>
        <v>10.666666666666666</v>
      </c>
      <c r="W2205" s="15">
        <f t="shared" si="449"/>
        <v>1</v>
      </c>
      <c r="X2205" s="15">
        <f t="shared" si="450"/>
        <v>0</v>
      </c>
      <c r="Y2205" s="15">
        <f t="shared" si="451"/>
        <v>0</v>
      </c>
      <c r="Z2205" s="15">
        <f t="shared" si="452"/>
        <v>0</v>
      </c>
      <c r="AA2205" s="15">
        <f t="shared" si="453"/>
        <v>0</v>
      </c>
    </row>
    <row r="2206" spans="1:27" x14ac:dyDescent="0.25">
      <c r="A2206" t="s">
        <v>12</v>
      </c>
      <c r="B2206" t="s">
        <v>578</v>
      </c>
      <c r="C2206">
        <v>30113006738269</v>
      </c>
      <c r="D2206" t="s">
        <v>5348</v>
      </c>
      <c r="E2206" t="s">
        <v>580</v>
      </c>
      <c r="F2206">
        <v>1996</v>
      </c>
      <c r="G2206" t="s">
        <v>6049</v>
      </c>
      <c r="H2206" t="s">
        <v>6050</v>
      </c>
      <c r="I2206">
        <v>9</v>
      </c>
      <c r="J2206">
        <v>0</v>
      </c>
      <c r="K2206">
        <v>9</v>
      </c>
      <c r="L2206">
        <v>0</v>
      </c>
      <c r="N2206" s="15" t="str">
        <f t="shared" si="442"/>
        <v>2019</v>
      </c>
      <c r="O2206" s="15" t="str">
        <f t="shared" si="443"/>
        <v>04</v>
      </c>
      <c r="P2206" s="15">
        <f t="shared" si="444"/>
        <v>201904</v>
      </c>
      <c r="Q2206" s="15">
        <f t="shared" si="454"/>
        <v>201912</v>
      </c>
      <c r="R2206" s="15">
        <f t="shared" si="445"/>
        <v>9</v>
      </c>
      <c r="S2206" s="15">
        <f t="shared" si="446"/>
        <v>9</v>
      </c>
      <c r="T2206" s="16">
        <f t="shared" si="447"/>
        <v>1.5833333333333333</v>
      </c>
      <c r="U2206" s="16">
        <f t="shared" si="448"/>
        <v>5.6842105263157894</v>
      </c>
      <c r="W2206" s="15">
        <f t="shared" si="449"/>
        <v>0</v>
      </c>
      <c r="X2206" s="15">
        <f t="shared" si="450"/>
        <v>1</v>
      </c>
      <c r="Y2206" s="15">
        <f t="shared" si="451"/>
        <v>1</v>
      </c>
      <c r="Z2206" s="15">
        <f t="shared" si="452"/>
        <v>0</v>
      </c>
      <c r="AA2206" s="15">
        <f t="shared" si="453"/>
        <v>0</v>
      </c>
    </row>
    <row r="2207" spans="1:27" x14ac:dyDescent="0.25">
      <c r="A2207" t="s">
        <v>12</v>
      </c>
      <c r="B2207" t="s">
        <v>578</v>
      </c>
      <c r="C2207">
        <v>30113006815349</v>
      </c>
      <c r="D2207" t="s">
        <v>5348</v>
      </c>
      <c r="E2207" t="s">
        <v>580</v>
      </c>
      <c r="F2207">
        <v>1996</v>
      </c>
      <c r="G2207" t="s">
        <v>7037</v>
      </c>
      <c r="H2207" t="s">
        <v>7038</v>
      </c>
      <c r="I2207">
        <v>7</v>
      </c>
      <c r="J2207">
        <v>1</v>
      </c>
      <c r="K2207">
        <v>1</v>
      </c>
      <c r="L2207">
        <v>1</v>
      </c>
      <c r="N2207" s="15" t="str">
        <f t="shared" si="442"/>
        <v>2019</v>
      </c>
      <c r="O2207" s="15" t="str">
        <f t="shared" si="443"/>
        <v>11</v>
      </c>
      <c r="P2207" s="15">
        <f t="shared" si="444"/>
        <v>201911</v>
      </c>
      <c r="Q2207" s="15">
        <f t="shared" si="454"/>
        <v>202010</v>
      </c>
      <c r="R2207" s="15">
        <f t="shared" si="445"/>
        <v>8</v>
      </c>
      <c r="S2207" s="15">
        <f t="shared" si="446"/>
        <v>2</v>
      </c>
      <c r="T2207" s="16">
        <f t="shared" si="447"/>
        <v>1</v>
      </c>
      <c r="U2207" s="16">
        <f t="shared" si="448"/>
        <v>8</v>
      </c>
      <c r="W2207" s="15">
        <f t="shared" si="449"/>
        <v>0</v>
      </c>
      <c r="X2207" s="15">
        <f t="shared" si="450"/>
        <v>0</v>
      </c>
      <c r="Y2207" s="15">
        <f t="shared" si="451"/>
        <v>0</v>
      </c>
      <c r="Z2207" s="15">
        <f t="shared" si="452"/>
        <v>1</v>
      </c>
      <c r="AA2207" s="15">
        <f t="shared" si="453"/>
        <v>0</v>
      </c>
    </row>
    <row r="2208" spans="1:27" x14ac:dyDescent="0.25">
      <c r="A2208" t="s">
        <v>12</v>
      </c>
      <c r="B2208" t="s">
        <v>578</v>
      </c>
      <c r="C2208">
        <v>30113005836148</v>
      </c>
      <c r="D2208" t="s">
        <v>1691</v>
      </c>
      <c r="E2208" t="s">
        <v>580</v>
      </c>
      <c r="F2208">
        <v>2006</v>
      </c>
      <c r="G2208" t="s">
        <v>1692</v>
      </c>
      <c r="H2208" t="s">
        <v>1693</v>
      </c>
      <c r="I2208">
        <v>63</v>
      </c>
      <c r="J2208">
        <v>12</v>
      </c>
      <c r="K2208">
        <v>10</v>
      </c>
      <c r="L2208">
        <v>2</v>
      </c>
      <c r="N2208" s="15" t="str">
        <f t="shared" si="442"/>
        <v>2013</v>
      </c>
      <c r="O2208" s="15" t="str">
        <f t="shared" si="443"/>
        <v>10</v>
      </c>
      <c r="P2208" s="15">
        <f t="shared" si="444"/>
        <v>201310</v>
      </c>
      <c r="Q2208" s="15">
        <f t="shared" si="454"/>
        <v>202009</v>
      </c>
      <c r="R2208" s="15">
        <f t="shared" si="445"/>
        <v>75</v>
      </c>
      <c r="S2208" s="15">
        <f t="shared" si="446"/>
        <v>12</v>
      </c>
      <c r="T2208" s="16">
        <f t="shared" si="447"/>
        <v>7.083333333333333</v>
      </c>
      <c r="U2208" s="16">
        <f t="shared" si="448"/>
        <v>10.588235294117647</v>
      </c>
      <c r="W2208" s="15">
        <f t="shared" si="449"/>
        <v>1</v>
      </c>
      <c r="X2208" s="15">
        <f t="shared" si="450"/>
        <v>0</v>
      </c>
      <c r="Y2208" s="15">
        <f t="shared" si="451"/>
        <v>0</v>
      </c>
      <c r="Z2208" s="15">
        <f t="shared" si="452"/>
        <v>0</v>
      </c>
      <c r="AA2208" s="15">
        <f t="shared" si="453"/>
        <v>0</v>
      </c>
    </row>
    <row r="2209" spans="1:27" x14ac:dyDescent="0.25">
      <c r="A2209" t="s">
        <v>12</v>
      </c>
      <c r="B2209" t="s">
        <v>578</v>
      </c>
      <c r="C2209">
        <v>30113006631175</v>
      </c>
      <c r="D2209" t="s">
        <v>1691</v>
      </c>
      <c r="E2209" t="s">
        <v>580</v>
      </c>
      <c r="F2209">
        <v>2006</v>
      </c>
      <c r="G2209" t="s">
        <v>5163</v>
      </c>
      <c r="H2209" t="s">
        <v>5164</v>
      </c>
      <c r="I2209">
        <v>22</v>
      </c>
      <c r="J2209">
        <v>2</v>
      </c>
      <c r="K2209">
        <v>12</v>
      </c>
      <c r="L2209">
        <v>0</v>
      </c>
      <c r="N2209" s="15" t="str">
        <f t="shared" si="442"/>
        <v>2018</v>
      </c>
      <c r="O2209" s="15" t="str">
        <f t="shared" si="443"/>
        <v>06</v>
      </c>
      <c r="P2209" s="15">
        <f t="shared" si="444"/>
        <v>201806</v>
      </c>
      <c r="Q2209" s="15">
        <f t="shared" si="454"/>
        <v>202011</v>
      </c>
      <c r="R2209" s="15">
        <f t="shared" si="445"/>
        <v>24</v>
      </c>
      <c r="S2209" s="15">
        <f t="shared" si="446"/>
        <v>12</v>
      </c>
      <c r="T2209" s="16">
        <f t="shared" si="447"/>
        <v>2.4166666666666665</v>
      </c>
      <c r="U2209" s="16">
        <f t="shared" si="448"/>
        <v>9.931034482758621</v>
      </c>
      <c r="W2209" s="15">
        <f t="shared" si="449"/>
        <v>1</v>
      </c>
      <c r="X2209" s="15">
        <f t="shared" si="450"/>
        <v>0</v>
      </c>
      <c r="Y2209" s="15">
        <f t="shared" si="451"/>
        <v>0</v>
      </c>
      <c r="Z2209" s="15">
        <f t="shared" si="452"/>
        <v>0</v>
      </c>
      <c r="AA2209" s="15">
        <f t="shared" si="453"/>
        <v>0</v>
      </c>
    </row>
    <row r="2210" spans="1:27" x14ac:dyDescent="0.25">
      <c r="A2210" t="s">
        <v>12</v>
      </c>
      <c r="B2210" t="s">
        <v>578</v>
      </c>
      <c r="C2210">
        <v>30113006707629</v>
      </c>
      <c r="D2210" t="s">
        <v>1414</v>
      </c>
      <c r="E2210" t="s">
        <v>580</v>
      </c>
      <c r="F2210">
        <v>2006</v>
      </c>
      <c r="G2210" t="s">
        <v>1415</v>
      </c>
      <c r="H2210" t="s">
        <v>1416</v>
      </c>
      <c r="I2210">
        <v>85</v>
      </c>
      <c r="J2210">
        <v>5</v>
      </c>
      <c r="K2210">
        <v>7</v>
      </c>
      <c r="L2210">
        <v>0</v>
      </c>
      <c r="N2210" s="15" t="str">
        <f t="shared" si="442"/>
        <v>2013</v>
      </c>
      <c r="O2210" s="15" t="str">
        <f t="shared" si="443"/>
        <v>02</v>
      </c>
      <c r="P2210" s="15">
        <f t="shared" si="444"/>
        <v>201302</v>
      </c>
      <c r="Q2210" s="15">
        <f t="shared" si="454"/>
        <v>202009</v>
      </c>
      <c r="R2210" s="15">
        <f t="shared" si="445"/>
        <v>90</v>
      </c>
      <c r="S2210" s="15">
        <f t="shared" si="446"/>
        <v>7</v>
      </c>
      <c r="T2210" s="16">
        <f t="shared" si="447"/>
        <v>7.75</v>
      </c>
      <c r="U2210" s="16">
        <f t="shared" si="448"/>
        <v>11.612903225806452</v>
      </c>
      <c r="W2210" s="15">
        <f t="shared" si="449"/>
        <v>1</v>
      </c>
      <c r="X2210" s="15">
        <f t="shared" si="450"/>
        <v>0</v>
      </c>
      <c r="Y2210" s="15">
        <f t="shared" si="451"/>
        <v>0</v>
      </c>
      <c r="Z2210" s="15">
        <f t="shared" si="452"/>
        <v>0</v>
      </c>
      <c r="AA2210" s="15">
        <f t="shared" si="453"/>
        <v>0</v>
      </c>
    </row>
    <row r="2211" spans="1:27" x14ac:dyDescent="0.25">
      <c r="A2211" t="s">
        <v>12</v>
      </c>
      <c r="B2211" t="s">
        <v>578</v>
      </c>
      <c r="C2211">
        <v>30113005836718</v>
      </c>
      <c r="D2211" t="s">
        <v>1414</v>
      </c>
      <c r="E2211" t="s">
        <v>580</v>
      </c>
      <c r="F2211">
        <v>2006</v>
      </c>
      <c r="G2211" t="s">
        <v>1689</v>
      </c>
      <c r="H2211" t="s">
        <v>1690</v>
      </c>
      <c r="I2211">
        <v>65</v>
      </c>
      <c r="J2211">
        <v>12</v>
      </c>
      <c r="K2211">
        <v>10</v>
      </c>
      <c r="L2211">
        <v>1</v>
      </c>
      <c r="N2211" s="15" t="str">
        <f t="shared" si="442"/>
        <v>2013</v>
      </c>
      <c r="O2211" s="15" t="str">
        <f t="shared" si="443"/>
        <v>11</v>
      </c>
      <c r="P2211" s="15">
        <f t="shared" si="444"/>
        <v>201311</v>
      </c>
      <c r="Q2211" s="15">
        <f t="shared" si="454"/>
        <v>202009</v>
      </c>
      <c r="R2211" s="15">
        <f t="shared" si="445"/>
        <v>77</v>
      </c>
      <c r="S2211" s="15">
        <f t="shared" si="446"/>
        <v>11</v>
      </c>
      <c r="T2211" s="16">
        <f t="shared" si="447"/>
        <v>7</v>
      </c>
      <c r="U2211" s="16">
        <f t="shared" si="448"/>
        <v>11</v>
      </c>
      <c r="W2211" s="15">
        <f t="shared" si="449"/>
        <v>1</v>
      </c>
      <c r="X2211" s="15">
        <f t="shared" si="450"/>
        <v>0</v>
      </c>
      <c r="Y2211" s="15">
        <f t="shared" si="451"/>
        <v>0</v>
      </c>
      <c r="Z2211" s="15">
        <f t="shared" si="452"/>
        <v>0</v>
      </c>
      <c r="AA2211" s="15">
        <f t="shared" si="453"/>
        <v>0</v>
      </c>
    </row>
    <row r="2212" spans="1:27" x14ac:dyDescent="0.25">
      <c r="A2212" t="s">
        <v>12</v>
      </c>
      <c r="B2212" t="s">
        <v>578</v>
      </c>
      <c r="C2212">
        <v>30113006262971</v>
      </c>
      <c r="D2212" t="s">
        <v>1414</v>
      </c>
      <c r="E2212" t="s">
        <v>580</v>
      </c>
      <c r="F2212">
        <v>2006</v>
      </c>
      <c r="G2212" t="s">
        <v>3123</v>
      </c>
      <c r="H2212" t="s">
        <v>3124</v>
      </c>
      <c r="I2212">
        <v>40</v>
      </c>
      <c r="J2212">
        <v>8</v>
      </c>
      <c r="K2212">
        <v>6</v>
      </c>
      <c r="L2212">
        <v>4</v>
      </c>
      <c r="N2212" s="15" t="str">
        <f t="shared" si="442"/>
        <v>2016</v>
      </c>
      <c r="O2212" s="15" t="str">
        <f t="shared" si="443"/>
        <v>01</v>
      </c>
      <c r="P2212" s="15">
        <f t="shared" si="444"/>
        <v>201601</v>
      </c>
      <c r="Q2212" s="15">
        <f t="shared" si="454"/>
        <v>202010</v>
      </c>
      <c r="R2212" s="15">
        <f t="shared" si="445"/>
        <v>48</v>
      </c>
      <c r="S2212" s="15">
        <f t="shared" si="446"/>
        <v>10</v>
      </c>
      <c r="T2212" s="16">
        <f t="shared" si="447"/>
        <v>4.833333333333333</v>
      </c>
      <c r="U2212" s="16">
        <f t="shared" si="448"/>
        <v>9.931034482758621</v>
      </c>
      <c r="W2212" s="15">
        <f t="shared" si="449"/>
        <v>1</v>
      </c>
      <c r="X2212" s="15">
        <f t="shared" si="450"/>
        <v>0</v>
      </c>
      <c r="Y2212" s="15">
        <f t="shared" si="451"/>
        <v>0</v>
      </c>
      <c r="Z2212" s="15">
        <f t="shared" si="452"/>
        <v>0</v>
      </c>
      <c r="AA2212" s="15">
        <f t="shared" si="453"/>
        <v>0</v>
      </c>
    </row>
    <row r="2213" spans="1:27" x14ac:dyDescent="0.25">
      <c r="A2213" t="s">
        <v>12</v>
      </c>
      <c r="B2213" t="s">
        <v>578</v>
      </c>
      <c r="C2213">
        <v>30113006428697</v>
      </c>
      <c r="D2213" t="s">
        <v>1414</v>
      </c>
      <c r="E2213" t="s">
        <v>580</v>
      </c>
      <c r="F2213">
        <v>2006</v>
      </c>
      <c r="G2213" t="s">
        <v>6494</v>
      </c>
      <c r="H2213" t="s">
        <v>6495</v>
      </c>
      <c r="I2213">
        <v>10</v>
      </c>
      <c r="J2213">
        <v>0</v>
      </c>
      <c r="K2213">
        <v>4</v>
      </c>
      <c r="L2213">
        <v>0</v>
      </c>
      <c r="N2213" s="15" t="str">
        <f t="shared" si="442"/>
        <v>2019</v>
      </c>
      <c r="O2213" s="15" t="str">
        <f t="shared" si="443"/>
        <v>06</v>
      </c>
      <c r="P2213" s="15">
        <f t="shared" si="444"/>
        <v>201906</v>
      </c>
      <c r="Q2213" s="15">
        <f t="shared" si="454"/>
        <v>202011</v>
      </c>
      <c r="R2213" s="15">
        <f t="shared" si="445"/>
        <v>10</v>
      </c>
      <c r="S2213" s="15">
        <f t="shared" si="446"/>
        <v>4</v>
      </c>
      <c r="T2213" s="16">
        <f t="shared" si="447"/>
        <v>1.4166666666666667</v>
      </c>
      <c r="U2213" s="16">
        <f t="shared" si="448"/>
        <v>7.0588235294117645</v>
      </c>
      <c r="W2213" s="15">
        <f t="shared" si="449"/>
        <v>0</v>
      </c>
      <c r="X2213" s="15">
        <f t="shared" si="450"/>
        <v>0</v>
      </c>
      <c r="Y2213" s="15">
        <f t="shared" si="451"/>
        <v>0</v>
      </c>
      <c r="Z2213" s="15">
        <f t="shared" si="452"/>
        <v>1</v>
      </c>
      <c r="AA2213" s="15">
        <f t="shared" si="453"/>
        <v>0</v>
      </c>
    </row>
    <row r="2214" spans="1:27" x14ac:dyDescent="0.25">
      <c r="A2214" t="s">
        <v>12</v>
      </c>
      <c r="B2214" t="s">
        <v>578</v>
      </c>
      <c r="C2214">
        <v>30113006000454</v>
      </c>
      <c r="D2214" t="s">
        <v>2174</v>
      </c>
      <c r="E2214" t="s">
        <v>580</v>
      </c>
      <c r="F2214">
        <v>2007</v>
      </c>
      <c r="G2214" t="s">
        <v>2175</v>
      </c>
      <c r="H2214" t="s">
        <v>2176</v>
      </c>
      <c r="I2214">
        <v>59</v>
      </c>
      <c r="J2214">
        <v>6</v>
      </c>
      <c r="K2214">
        <v>18</v>
      </c>
      <c r="L2214">
        <v>0</v>
      </c>
      <c r="N2214" s="15" t="str">
        <f t="shared" si="442"/>
        <v>2014</v>
      </c>
      <c r="O2214" s="15" t="str">
        <f t="shared" si="443"/>
        <v>09</v>
      </c>
      <c r="P2214" s="15">
        <f t="shared" si="444"/>
        <v>201409</v>
      </c>
      <c r="Q2214" s="15">
        <f t="shared" si="454"/>
        <v>202009</v>
      </c>
      <c r="R2214" s="15">
        <f t="shared" si="445"/>
        <v>65</v>
      </c>
      <c r="S2214" s="15">
        <f t="shared" si="446"/>
        <v>18</v>
      </c>
      <c r="T2214" s="16">
        <f t="shared" si="447"/>
        <v>6.166666666666667</v>
      </c>
      <c r="U2214" s="16">
        <f t="shared" si="448"/>
        <v>10.54054054054054</v>
      </c>
      <c r="W2214" s="15">
        <f t="shared" si="449"/>
        <v>1</v>
      </c>
      <c r="X2214" s="15">
        <f t="shared" si="450"/>
        <v>0</v>
      </c>
      <c r="Y2214" s="15">
        <f t="shared" si="451"/>
        <v>0</v>
      </c>
      <c r="Z2214" s="15">
        <f t="shared" si="452"/>
        <v>0</v>
      </c>
      <c r="AA2214" s="15">
        <f t="shared" si="453"/>
        <v>0</v>
      </c>
    </row>
    <row r="2215" spans="1:27" x14ac:dyDescent="0.25">
      <c r="A2215" t="s">
        <v>12</v>
      </c>
      <c r="B2215" t="s">
        <v>578</v>
      </c>
      <c r="C2215">
        <v>30113006705706</v>
      </c>
      <c r="D2215" t="s">
        <v>2174</v>
      </c>
      <c r="E2215" t="s">
        <v>580</v>
      </c>
      <c r="F2215">
        <v>2007</v>
      </c>
      <c r="G2215" t="s">
        <v>6412</v>
      </c>
      <c r="H2215" t="s">
        <v>6413</v>
      </c>
      <c r="I2215">
        <v>14</v>
      </c>
      <c r="J2215">
        <v>0</v>
      </c>
      <c r="K2215">
        <v>9</v>
      </c>
      <c r="L2215">
        <v>0</v>
      </c>
      <c r="N2215" s="15" t="str">
        <f t="shared" si="442"/>
        <v>2019</v>
      </c>
      <c r="O2215" s="15" t="str">
        <f t="shared" si="443"/>
        <v>06</v>
      </c>
      <c r="P2215" s="15">
        <f t="shared" si="444"/>
        <v>201906</v>
      </c>
      <c r="Q2215" s="15">
        <f t="shared" si="454"/>
        <v>202010</v>
      </c>
      <c r="R2215" s="15">
        <f t="shared" si="445"/>
        <v>14</v>
      </c>
      <c r="S2215" s="15">
        <f t="shared" si="446"/>
        <v>9</v>
      </c>
      <c r="T2215" s="16">
        <f t="shared" si="447"/>
        <v>1.4166666666666667</v>
      </c>
      <c r="U2215" s="16">
        <f t="shared" si="448"/>
        <v>9.8823529411764692</v>
      </c>
      <c r="W2215" s="15">
        <f t="shared" si="449"/>
        <v>0</v>
      </c>
      <c r="X2215" s="15">
        <f t="shared" si="450"/>
        <v>0</v>
      </c>
      <c r="Y2215" s="15">
        <f t="shared" si="451"/>
        <v>0</v>
      </c>
      <c r="Z2215" s="15">
        <f t="shared" si="452"/>
        <v>0</v>
      </c>
      <c r="AA2215" s="15">
        <f t="shared" si="453"/>
        <v>0</v>
      </c>
    </row>
    <row r="2216" spans="1:27" x14ac:dyDescent="0.25">
      <c r="A2216" t="s">
        <v>12</v>
      </c>
      <c r="B2216" t="s">
        <v>578</v>
      </c>
      <c r="C2216">
        <v>30113006345362</v>
      </c>
      <c r="D2216" t="s">
        <v>4365</v>
      </c>
      <c r="E2216" t="s">
        <v>580</v>
      </c>
      <c r="F2216">
        <v>2007</v>
      </c>
      <c r="G2216" t="s">
        <v>4366</v>
      </c>
      <c r="H2216" t="s">
        <v>4367</v>
      </c>
      <c r="I2216">
        <v>24</v>
      </c>
      <c r="J2216">
        <v>3</v>
      </c>
      <c r="K2216">
        <v>12</v>
      </c>
      <c r="L2216">
        <v>1</v>
      </c>
      <c r="N2216" s="15" t="str">
        <f t="shared" si="442"/>
        <v>2017</v>
      </c>
      <c r="O2216" s="15" t="str">
        <f t="shared" si="443"/>
        <v>05</v>
      </c>
      <c r="P2216" s="15">
        <f t="shared" si="444"/>
        <v>201705</v>
      </c>
      <c r="Q2216" s="15">
        <f t="shared" si="454"/>
        <v>202009</v>
      </c>
      <c r="R2216" s="15">
        <f t="shared" si="445"/>
        <v>27</v>
      </c>
      <c r="S2216" s="15">
        <f t="shared" si="446"/>
        <v>13</v>
      </c>
      <c r="T2216" s="16">
        <f t="shared" si="447"/>
        <v>3.5</v>
      </c>
      <c r="U2216" s="16">
        <f t="shared" si="448"/>
        <v>7.7142857142857144</v>
      </c>
      <c r="W2216" s="15">
        <f t="shared" si="449"/>
        <v>1</v>
      </c>
      <c r="X2216" s="15">
        <f t="shared" si="450"/>
        <v>0</v>
      </c>
      <c r="Y2216" s="15">
        <f t="shared" si="451"/>
        <v>0</v>
      </c>
      <c r="Z2216" s="15">
        <f t="shared" si="452"/>
        <v>0</v>
      </c>
      <c r="AA2216" s="15">
        <f t="shared" si="453"/>
        <v>0</v>
      </c>
    </row>
    <row r="2217" spans="1:27" x14ac:dyDescent="0.25">
      <c r="A2217" t="s">
        <v>12</v>
      </c>
      <c r="B2217" t="s">
        <v>578</v>
      </c>
      <c r="C2217">
        <v>30113006428705</v>
      </c>
      <c r="D2217" t="s">
        <v>4365</v>
      </c>
      <c r="E2217" t="s">
        <v>580</v>
      </c>
      <c r="F2217">
        <v>2007</v>
      </c>
      <c r="G2217" t="s">
        <v>6494</v>
      </c>
      <c r="H2217" t="s">
        <v>6496</v>
      </c>
      <c r="I2217">
        <v>8</v>
      </c>
      <c r="J2217">
        <v>1</v>
      </c>
      <c r="K2217">
        <v>6</v>
      </c>
      <c r="L2217">
        <v>0</v>
      </c>
      <c r="N2217" s="15" t="str">
        <f t="shared" si="442"/>
        <v>2019</v>
      </c>
      <c r="O2217" s="15" t="str">
        <f t="shared" si="443"/>
        <v>06</v>
      </c>
      <c r="P2217" s="15">
        <f t="shared" si="444"/>
        <v>201906</v>
      </c>
      <c r="Q2217" s="15">
        <f t="shared" si="454"/>
        <v>202010</v>
      </c>
      <c r="R2217" s="15">
        <f t="shared" si="445"/>
        <v>9</v>
      </c>
      <c r="S2217" s="15">
        <f t="shared" si="446"/>
        <v>6</v>
      </c>
      <c r="T2217" s="16">
        <f t="shared" si="447"/>
        <v>1.4166666666666667</v>
      </c>
      <c r="U2217" s="16">
        <f t="shared" si="448"/>
        <v>6.3529411764705879</v>
      </c>
      <c r="W2217" s="15">
        <f t="shared" si="449"/>
        <v>0</v>
      </c>
      <c r="X2217" s="15">
        <f t="shared" si="450"/>
        <v>0</v>
      </c>
      <c r="Y2217" s="15">
        <f t="shared" si="451"/>
        <v>1</v>
      </c>
      <c r="Z2217" s="15">
        <f t="shared" si="452"/>
        <v>1</v>
      </c>
      <c r="AA2217" s="15">
        <f t="shared" si="453"/>
        <v>0</v>
      </c>
    </row>
    <row r="2218" spans="1:27" x14ac:dyDescent="0.25">
      <c r="A2218" t="s">
        <v>12</v>
      </c>
      <c r="B2218" t="s">
        <v>578</v>
      </c>
      <c r="C2218">
        <v>30113006345131</v>
      </c>
      <c r="D2218" t="s">
        <v>1875</v>
      </c>
      <c r="E2218" t="s">
        <v>580</v>
      </c>
      <c r="F2218">
        <v>2008</v>
      </c>
      <c r="G2218" t="s">
        <v>1876</v>
      </c>
      <c r="H2218" t="s">
        <v>1877</v>
      </c>
      <c r="I2218">
        <v>70</v>
      </c>
      <c r="J2218">
        <v>10</v>
      </c>
      <c r="K2218">
        <v>12</v>
      </c>
      <c r="L2218">
        <v>0</v>
      </c>
      <c r="N2218" s="15" t="str">
        <f t="shared" si="442"/>
        <v>2014</v>
      </c>
      <c r="O2218" s="15" t="str">
        <f t="shared" si="443"/>
        <v>04</v>
      </c>
      <c r="P2218" s="15">
        <f t="shared" si="444"/>
        <v>201404</v>
      </c>
      <c r="Q2218" s="15">
        <f t="shared" si="454"/>
        <v>202010</v>
      </c>
      <c r="R2218" s="15">
        <f t="shared" si="445"/>
        <v>80</v>
      </c>
      <c r="S2218" s="15">
        <f t="shared" si="446"/>
        <v>12</v>
      </c>
      <c r="T2218" s="16">
        <f t="shared" si="447"/>
        <v>6.583333333333333</v>
      </c>
      <c r="U2218" s="16">
        <f t="shared" si="448"/>
        <v>12.151898734177216</v>
      </c>
      <c r="W2218" s="15">
        <f t="shared" si="449"/>
        <v>1</v>
      </c>
      <c r="X2218" s="15">
        <f t="shared" si="450"/>
        <v>0</v>
      </c>
      <c r="Y2218" s="15">
        <f t="shared" si="451"/>
        <v>0</v>
      </c>
      <c r="Z2218" s="15">
        <f t="shared" si="452"/>
        <v>0</v>
      </c>
      <c r="AA2218" s="15">
        <f t="shared" si="453"/>
        <v>0</v>
      </c>
    </row>
    <row r="2219" spans="1:27" x14ac:dyDescent="0.25">
      <c r="A2219" t="s">
        <v>12</v>
      </c>
      <c r="B2219" t="s">
        <v>578</v>
      </c>
      <c r="C2219">
        <v>30113006017193</v>
      </c>
      <c r="D2219" t="s">
        <v>1875</v>
      </c>
      <c r="E2219" t="s">
        <v>580</v>
      </c>
      <c r="F2219">
        <v>2008</v>
      </c>
      <c r="G2219" t="s">
        <v>2281</v>
      </c>
      <c r="H2219" t="s">
        <v>2282</v>
      </c>
      <c r="I2219">
        <v>60</v>
      </c>
      <c r="J2219">
        <v>7</v>
      </c>
      <c r="K2219">
        <v>10</v>
      </c>
      <c r="L2219">
        <v>1</v>
      </c>
      <c r="N2219" s="15" t="str">
        <f t="shared" si="442"/>
        <v>2014</v>
      </c>
      <c r="O2219" s="15" t="str">
        <f t="shared" si="443"/>
        <v>11</v>
      </c>
      <c r="P2219" s="15">
        <f t="shared" si="444"/>
        <v>201411</v>
      </c>
      <c r="Q2219" s="15">
        <f t="shared" si="454"/>
        <v>202009</v>
      </c>
      <c r="R2219" s="15">
        <f t="shared" si="445"/>
        <v>67</v>
      </c>
      <c r="S2219" s="15">
        <f t="shared" si="446"/>
        <v>11</v>
      </c>
      <c r="T2219" s="16">
        <f t="shared" si="447"/>
        <v>6</v>
      </c>
      <c r="U2219" s="16">
        <f t="shared" si="448"/>
        <v>11.166666666666666</v>
      </c>
      <c r="W2219" s="15">
        <f t="shared" si="449"/>
        <v>1</v>
      </c>
      <c r="X2219" s="15">
        <f t="shared" si="450"/>
        <v>0</v>
      </c>
      <c r="Y2219" s="15">
        <f t="shared" si="451"/>
        <v>0</v>
      </c>
      <c r="Z2219" s="15">
        <f t="shared" si="452"/>
        <v>0</v>
      </c>
      <c r="AA2219" s="15">
        <f t="shared" si="453"/>
        <v>0</v>
      </c>
    </row>
    <row r="2220" spans="1:27" x14ac:dyDescent="0.25">
      <c r="A2220" t="s">
        <v>12</v>
      </c>
      <c r="B2220" t="s">
        <v>578</v>
      </c>
      <c r="C2220">
        <v>30113006345123</v>
      </c>
      <c r="D2220" t="s">
        <v>579</v>
      </c>
      <c r="E2220" t="s">
        <v>580</v>
      </c>
      <c r="F2220">
        <v>2008</v>
      </c>
      <c r="G2220" t="s">
        <v>581</v>
      </c>
      <c r="H2220" t="s">
        <v>582</v>
      </c>
      <c r="I2220">
        <v>107</v>
      </c>
      <c r="J2220">
        <v>11</v>
      </c>
      <c r="K2220">
        <v>8</v>
      </c>
      <c r="L2220">
        <v>0</v>
      </c>
      <c r="N2220" s="15" t="str">
        <f t="shared" si="442"/>
        <v>2010</v>
      </c>
      <c r="O2220" s="15" t="str">
        <f t="shared" si="443"/>
        <v>11</v>
      </c>
      <c r="P2220" s="15">
        <f t="shared" si="444"/>
        <v>201011</v>
      </c>
      <c r="Q2220" s="15">
        <f t="shared" si="454"/>
        <v>202009</v>
      </c>
      <c r="R2220" s="15">
        <f t="shared" si="445"/>
        <v>118</v>
      </c>
      <c r="S2220" s="15">
        <f t="shared" si="446"/>
        <v>8</v>
      </c>
      <c r="T2220" s="16">
        <f t="shared" si="447"/>
        <v>10</v>
      </c>
      <c r="U2220" s="16">
        <f t="shared" si="448"/>
        <v>11.8</v>
      </c>
      <c r="W2220" s="15">
        <f t="shared" si="449"/>
        <v>1</v>
      </c>
      <c r="X2220" s="15">
        <f t="shared" si="450"/>
        <v>0</v>
      </c>
      <c r="Y2220" s="15">
        <f t="shared" si="451"/>
        <v>0</v>
      </c>
      <c r="Z2220" s="15">
        <f t="shared" si="452"/>
        <v>0</v>
      </c>
      <c r="AA2220" s="15">
        <f t="shared" si="453"/>
        <v>0</v>
      </c>
    </row>
    <row r="2221" spans="1:27" x14ac:dyDescent="0.25">
      <c r="A2221" t="s">
        <v>12</v>
      </c>
      <c r="B2221" t="s">
        <v>578</v>
      </c>
      <c r="C2221">
        <v>30113006856426</v>
      </c>
      <c r="D2221" t="s">
        <v>579</v>
      </c>
      <c r="E2221" t="s">
        <v>580</v>
      </c>
      <c r="F2221">
        <v>2008</v>
      </c>
      <c r="G2221" t="s">
        <v>6866</v>
      </c>
      <c r="H2221" t="s">
        <v>6866</v>
      </c>
      <c r="I2221">
        <v>0</v>
      </c>
      <c r="J2221">
        <v>0</v>
      </c>
      <c r="N2221" s="15" t="str">
        <f t="shared" si="442"/>
        <v>2019</v>
      </c>
      <c r="O2221" s="15" t="str">
        <f t="shared" si="443"/>
        <v>12</v>
      </c>
      <c r="P2221" s="15">
        <f t="shared" si="444"/>
        <v>201912</v>
      </c>
      <c r="Q2221" s="15">
        <f t="shared" si="454"/>
        <v>201912</v>
      </c>
      <c r="R2221" s="15">
        <f t="shared" si="445"/>
        <v>0</v>
      </c>
      <c r="S2221" s="15">
        <f t="shared" si="446"/>
        <v>0</v>
      </c>
      <c r="T2221" s="16">
        <f t="shared" si="447"/>
        <v>0.91666666666666663</v>
      </c>
      <c r="U2221" s="16">
        <f t="shared" si="448"/>
        <v>0</v>
      </c>
      <c r="W2221" s="15">
        <f t="shared" si="449"/>
        <v>0</v>
      </c>
      <c r="X2221" s="15">
        <f t="shared" si="450"/>
        <v>1</v>
      </c>
      <c r="Y2221" s="15">
        <f t="shared" si="451"/>
        <v>1</v>
      </c>
      <c r="Z2221" s="15">
        <f t="shared" si="452"/>
        <v>1</v>
      </c>
      <c r="AA2221" s="15">
        <f t="shared" si="453"/>
        <v>0</v>
      </c>
    </row>
    <row r="2222" spans="1:27" x14ac:dyDescent="0.25">
      <c r="A2222" t="s">
        <v>12</v>
      </c>
      <c r="B2222" t="s">
        <v>578</v>
      </c>
      <c r="C2222">
        <v>30113006711027</v>
      </c>
      <c r="D2222" t="s">
        <v>2729</v>
      </c>
      <c r="E2222" t="s">
        <v>580</v>
      </c>
      <c r="F2222">
        <v>2009</v>
      </c>
      <c r="G2222" t="s">
        <v>2730</v>
      </c>
      <c r="H2222" t="s">
        <v>2731</v>
      </c>
      <c r="I2222">
        <v>53</v>
      </c>
      <c r="J2222">
        <v>11</v>
      </c>
      <c r="K2222">
        <v>7</v>
      </c>
      <c r="L2222">
        <v>1</v>
      </c>
      <c r="N2222" s="15" t="str">
        <f t="shared" si="442"/>
        <v>2015</v>
      </c>
      <c r="O2222" s="15" t="str">
        <f t="shared" si="443"/>
        <v>08</v>
      </c>
      <c r="P2222" s="15">
        <f t="shared" si="444"/>
        <v>201508</v>
      </c>
      <c r="Q2222" s="15">
        <f t="shared" si="454"/>
        <v>202009</v>
      </c>
      <c r="R2222" s="15">
        <f t="shared" si="445"/>
        <v>64</v>
      </c>
      <c r="S2222" s="15">
        <f t="shared" si="446"/>
        <v>8</v>
      </c>
      <c r="T2222" s="16">
        <f t="shared" si="447"/>
        <v>5.25</v>
      </c>
      <c r="U2222" s="16">
        <f t="shared" si="448"/>
        <v>12.19047619047619</v>
      </c>
      <c r="W2222" s="15">
        <f t="shared" si="449"/>
        <v>1</v>
      </c>
      <c r="X2222" s="15">
        <f t="shared" si="450"/>
        <v>0</v>
      </c>
      <c r="Y2222" s="15">
        <f t="shared" si="451"/>
        <v>0</v>
      </c>
      <c r="Z2222" s="15">
        <f t="shared" si="452"/>
        <v>0</v>
      </c>
      <c r="AA2222" s="15">
        <f t="shared" si="453"/>
        <v>0</v>
      </c>
    </row>
    <row r="2223" spans="1:27" x14ac:dyDescent="0.25">
      <c r="A2223" t="s">
        <v>12</v>
      </c>
      <c r="B2223" t="s">
        <v>578</v>
      </c>
      <c r="C2223">
        <v>30113006333889</v>
      </c>
      <c r="D2223" t="s">
        <v>2729</v>
      </c>
      <c r="E2223" t="s">
        <v>580</v>
      </c>
      <c r="F2223">
        <v>2009</v>
      </c>
      <c r="G2223" t="s">
        <v>3127</v>
      </c>
      <c r="H2223" t="s">
        <v>3128</v>
      </c>
      <c r="I2223">
        <v>52</v>
      </c>
      <c r="J2223">
        <v>4</v>
      </c>
      <c r="K2223">
        <v>11</v>
      </c>
      <c r="L2223">
        <v>2</v>
      </c>
      <c r="N2223" s="15" t="str">
        <f t="shared" si="442"/>
        <v>2016</v>
      </c>
      <c r="O2223" s="15" t="str">
        <f t="shared" si="443"/>
        <v>01</v>
      </c>
      <c r="P2223" s="15">
        <f t="shared" si="444"/>
        <v>201601</v>
      </c>
      <c r="Q2223" s="15">
        <f t="shared" si="454"/>
        <v>202010</v>
      </c>
      <c r="R2223" s="15">
        <f t="shared" si="445"/>
        <v>56</v>
      </c>
      <c r="S2223" s="15">
        <f t="shared" si="446"/>
        <v>13</v>
      </c>
      <c r="T2223" s="16">
        <f t="shared" si="447"/>
        <v>4.833333333333333</v>
      </c>
      <c r="U2223" s="16">
        <f t="shared" si="448"/>
        <v>11.586206896551724</v>
      </c>
      <c r="W2223" s="15">
        <f t="shared" si="449"/>
        <v>1</v>
      </c>
      <c r="X2223" s="15">
        <f t="shared" si="450"/>
        <v>0</v>
      </c>
      <c r="Y2223" s="15">
        <f t="shared" si="451"/>
        <v>0</v>
      </c>
      <c r="Z2223" s="15">
        <f t="shared" si="452"/>
        <v>0</v>
      </c>
      <c r="AA2223" s="15">
        <f t="shared" si="453"/>
        <v>0</v>
      </c>
    </row>
    <row r="2224" spans="1:27" x14ac:dyDescent="0.25">
      <c r="A2224" t="s">
        <v>12</v>
      </c>
      <c r="B2224" t="s">
        <v>578</v>
      </c>
      <c r="C2224">
        <v>30113006738970</v>
      </c>
      <c r="D2224" t="s">
        <v>708</v>
      </c>
      <c r="E2224" t="s">
        <v>669</v>
      </c>
      <c r="F2224">
        <v>2002</v>
      </c>
      <c r="G2224" t="s">
        <v>6035</v>
      </c>
      <c r="H2224" t="s">
        <v>6036</v>
      </c>
      <c r="I2224">
        <v>6</v>
      </c>
      <c r="J2224">
        <v>0</v>
      </c>
      <c r="K2224">
        <v>6</v>
      </c>
      <c r="L2224">
        <v>0</v>
      </c>
      <c r="N2224" s="15" t="str">
        <f t="shared" si="442"/>
        <v>2019</v>
      </c>
      <c r="O2224" s="15" t="str">
        <f t="shared" si="443"/>
        <v>04</v>
      </c>
      <c r="P2224" s="15">
        <f t="shared" si="444"/>
        <v>201904</v>
      </c>
      <c r="Q2224" s="15">
        <f t="shared" si="454"/>
        <v>201909</v>
      </c>
      <c r="R2224" s="15">
        <f t="shared" si="445"/>
        <v>6</v>
      </c>
      <c r="S2224" s="15">
        <f t="shared" si="446"/>
        <v>6</v>
      </c>
      <c r="T2224" s="16">
        <f t="shared" si="447"/>
        <v>1.5833333333333333</v>
      </c>
      <c r="U2224" s="16">
        <f t="shared" si="448"/>
        <v>3.7894736842105265</v>
      </c>
      <c r="W2224" s="15">
        <f t="shared" si="449"/>
        <v>0</v>
      </c>
      <c r="X2224" s="15">
        <f t="shared" si="450"/>
        <v>1</v>
      </c>
      <c r="Y2224" s="15">
        <f t="shared" si="451"/>
        <v>1</v>
      </c>
      <c r="Z2224" s="15">
        <f t="shared" si="452"/>
        <v>1</v>
      </c>
      <c r="AA2224" s="15">
        <f t="shared" si="453"/>
        <v>0</v>
      </c>
    </row>
    <row r="2225" spans="1:27" x14ac:dyDescent="0.25">
      <c r="A2225" t="s">
        <v>12</v>
      </c>
      <c r="B2225" t="s">
        <v>530</v>
      </c>
      <c r="C2225">
        <v>30113006407592</v>
      </c>
      <c r="D2225" t="s">
        <v>4521</v>
      </c>
      <c r="E2225" t="s">
        <v>1862</v>
      </c>
      <c r="F2225">
        <v>2017</v>
      </c>
      <c r="G2225" t="s">
        <v>4522</v>
      </c>
      <c r="H2225" t="s">
        <v>4523</v>
      </c>
      <c r="I2225">
        <v>33</v>
      </c>
      <c r="J2225">
        <v>6</v>
      </c>
      <c r="K2225">
        <v>9</v>
      </c>
      <c r="L2225">
        <v>3</v>
      </c>
      <c r="N2225" s="15" t="str">
        <f t="shared" si="442"/>
        <v>2017</v>
      </c>
      <c r="O2225" s="15" t="str">
        <f t="shared" si="443"/>
        <v>06</v>
      </c>
      <c r="P2225" s="15">
        <f t="shared" si="444"/>
        <v>201706</v>
      </c>
      <c r="Q2225" s="15">
        <f t="shared" si="454"/>
        <v>202010</v>
      </c>
      <c r="R2225" s="15">
        <f t="shared" si="445"/>
        <v>39</v>
      </c>
      <c r="S2225" s="15">
        <f t="shared" si="446"/>
        <v>12</v>
      </c>
      <c r="T2225" s="16">
        <f t="shared" si="447"/>
        <v>3.4166666666666665</v>
      </c>
      <c r="U2225" s="16">
        <f t="shared" si="448"/>
        <v>11.414634146341465</v>
      </c>
      <c r="W2225" s="15">
        <f t="shared" si="449"/>
        <v>1</v>
      </c>
      <c r="X2225" s="15">
        <f t="shared" si="450"/>
        <v>0</v>
      </c>
      <c r="Y2225" s="15">
        <f t="shared" si="451"/>
        <v>0</v>
      </c>
      <c r="Z2225" s="15">
        <f t="shared" si="452"/>
        <v>0</v>
      </c>
      <c r="AA2225" s="15">
        <f t="shared" si="453"/>
        <v>0</v>
      </c>
    </row>
    <row r="2226" spans="1:27" x14ac:dyDescent="0.25">
      <c r="A2226" t="s">
        <v>12</v>
      </c>
      <c r="B2226" t="s">
        <v>530</v>
      </c>
      <c r="C2226">
        <v>30113006510122</v>
      </c>
      <c r="D2226" t="s">
        <v>4521</v>
      </c>
      <c r="E2226" t="s">
        <v>1862</v>
      </c>
      <c r="F2226">
        <v>2017</v>
      </c>
      <c r="G2226" t="s">
        <v>4599</v>
      </c>
      <c r="H2226" t="s">
        <v>4600</v>
      </c>
      <c r="I2226">
        <v>18</v>
      </c>
      <c r="J2226">
        <v>5</v>
      </c>
      <c r="K2226">
        <v>5</v>
      </c>
      <c r="L2226">
        <v>2</v>
      </c>
      <c r="N2226" s="15" t="str">
        <f t="shared" si="442"/>
        <v>2017</v>
      </c>
      <c r="O2226" s="15" t="str">
        <f t="shared" si="443"/>
        <v>09</v>
      </c>
      <c r="P2226" s="15">
        <f t="shared" si="444"/>
        <v>201709</v>
      </c>
      <c r="Q2226" s="15">
        <f t="shared" si="454"/>
        <v>202009</v>
      </c>
      <c r="R2226" s="15">
        <f t="shared" si="445"/>
        <v>23</v>
      </c>
      <c r="S2226" s="15">
        <f t="shared" si="446"/>
        <v>7</v>
      </c>
      <c r="T2226" s="16">
        <f t="shared" si="447"/>
        <v>3.1666666666666665</v>
      </c>
      <c r="U2226" s="16">
        <f t="shared" si="448"/>
        <v>7.2631578947368425</v>
      </c>
      <c r="W2226" s="15">
        <f t="shared" si="449"/>
        <v>1</v>
      </c>
      <c r="X2226" s="15">
        <f t="shared" si="450"/>
        <v>0</v>
      </c>
      <c r="Y2226" s="15">
        <f t="shared" si="451"/>
        <v>0</v>
      </c>
      <c r="Z2226" s="15">
        <f t="shared" si="452"/>
        <v>0</v>
      </c>
      <c r="AA2226" s="15">
        <f t="shared" si="453"/>
        <v>0</v>
      </c>
    </row>
    <row r="2227" spans="1:27" x14ac:dyDescent="0.25">
      <c r="A2227" t="s">
        <v>12</v>
      </c>
      <c r="B2227" t="s">
        <v>530</v>
      </c>
      <c r="C2227">
        <v>30113006296698</v>
      </c>
      <c r="D2227" t="s">
        <v>3439</v>
      </c>
      <c r="E2227" t="s">
        <v>3440</v>
      </c>
      <c r="F2227">
        <v>2016</v>
      </c>
      <c r="G2227" t="s">
        <v>3441</v>
      </c>
      <c r="H2227" t="s">
        <v>3442</v>
      </c>
      <c r="I2227">
        <v>26</v>
      </c>
      <c r="J2227">
        <v>7</v>
      </c>
      <c r="K2227">
        <v>6</v>
      </c>
      <c r="L2227">
        <v>2</v>
      </c>
      <c r="N2227" s="15" t="str">
        <f t="shared" si="442"/>
        <v>2016</v>
      </c>
      <c r="O2227" s="15" t="str">
        <f t="shared" si="443"/>
        <v>04</v>
      </c>
      <c r="P2227" s="15">
        <f t="shared" si="444"/>
        <v>201604</v>
      </c>
      <c r="Q2227" s="15">
        <f t="shared" si="454"/>
        <v>202010</v>
      </c>
      <c r="R2227" s="15">
        <f t="shared" si="445"/>
        <v>33</v>
      </c>
      <c r="S2227" s="15">
        <f t="shared" si="446"/>
        <v>8</v>
      </c>
      <c r="T2227" s="16">
        <f t="shared" si="447"/>
        <v>4.583333333333333</v>
      </c>
      <c r="U2227" s="16">
        <f t="shared" si="448"/>
        <v>7.2</v>
      </c>
      <c r="W2227" s="15">
        <f t="shared" si="449"/>
        <v>1</v>
      </c>
      <c r="X2227" s="15">
        <f t="shared" si="450"/>
        <v>0</v>
      </c>
      <c r="Y2227" s="15">
        <f t="shared" si="451"/>
        <v>0</v>
      </c>
      <c r="Z2227" s="15">
        <f t="shared" si="452"/>
        <v>0</v>
      </c>
      <c r="AA2227" s="15">
        <f t="shared" si="453"/>
        <v>0</v>
      </c>
    </row>
    <row r="2228" spans="1:27" x14ac:dyDescent="0.25">
      <c r="A2228" t="s">
        <v>12</v>
      </c>
      <c r="B2228" t="s">
        <v>530</v>
      </c>
      <c r="C2228">
        <v>30113006057207</v>
      </c>
      <c r="D2228" t="s">
        <v>2419</v>
      </c>
      <c r="E2228" t="s">
        <v>2028</v>
      </c>
      <c r="F2228">
        <v>2014</v>
      </c>
      <c r="G2228" t="s">
        <v>2420</v>
      </c>
      <c r="H2228" t="s">
        <v>2421</v>
      </c>
      <c r="I2228">
        <v>29</v>
      </c>
      <c r="J2228">
        <v>11</v>
      </c>
      <c r="K2228">
        <v>4</v>
      </c>
      <c r="L2228">
        <v>6</v>
      </c>
      <c r="N2228" s="15" t="str">
        <f t="shared" si="442"/>
        <v>2015</v>
      </c>
      <c r="O2228" s="15" t="str">
        <f t="shared" si="443"/>
        <v>03</v>
      </c>
      <c r="P2228" s="15">
        <f t="shared" si="444"/>
        <v>201503</v>
      </c>
      <c r="Q2228" s="15">
        <f t="shared" si="454"/>
        <v>202010</v>
      </c>
      <c r="R2228" s="15">
        <f t="shared" si="445"/>
        <v>40</v>
      </c>
      <c r="S2228" s="15">
        <f t="shared" si="446"/>
        <v>10</v>
      </c>
      <c r="T2228" s="16">
        <f t="shared" si="447"/>
        <v>5.666666666666667</v>
      </c>
      <c r="U2228" s="16">
        <f t="shared" si="448"/>
        <v>7.0588235294117645</v>
      </c>
      <c r="W2228" s="15">
        <f t="shared" si="449"/>
        <v>1</v>
      </c>
      <c r="X2228" s="15">
        <f t="shared" si="450"/>
        <v>0</v>
      </c>
      <c r="Y2228" s="15">
        <f t="shared" si="451"/>
        <v>0</v>
      </c>
      <c r="Z2228" s="15">
        <f t="shared" si="452"/>
        <v>0</v>
      </c>
      <c r="AA2228" s="15">
        <f t="shared" si="453"/>
        <v>0</v>
      </c>
    </row>
    <row r="2229" spans="1:27" x14ac:dyDescent="0.25">
      <c r="A2229" t="s">
        <v>12</v>
      </c>
      <c r="B2229" t="s">
        <v>530</v>
      </c>
      <c r="C2229">
        <v>30113006083989</v>
      </c>
      <c r="D2229" t="s">
        <v>3040</v>
      </c>
      <c r="E2229" t="s">
        <v>2028</v>
      </c>
      <c r="F2229">
        <v>2015</v>
      </c>
      <c r="G2229" t="s">
        <v>3153</v>
      </c>
      <c r="H2229" t="s">
        <v>3154</v>
      </c>
      <c r="I2229">
        <v>42</v>
      </c>
      <c r="J2229">
        <v>8</v>
      </c>
      <c r="K2229">
        <v>7</v>
      </c>
      <c r="L2229">
        <v>0</v>
      </c>
      <c r="N2229" s="15" t="str">
        <f t="shared" si="442"/>
        <v>2015</v>
      </c>
      <c r="O2229" s="15" t="str">
        <f t="shared" si="443"/>
        <v>11</v>
      </c>
      <c r="P2229" s="15">
        <f t="shared" si="444"/>
        <v>201511</v>
      </c>
      <c r="Q2229" s="15">
        <f t="shared" si="454"/>
        <v>202008</v>
      </c>
      <c r="R2229" s="15">
        <f t="shared" si="445"/>
        <v>50</v>
      </c>
      <c r="S2229" s="15">
        <f t="shared" si="446"/>
        <v>7</v>
      </c>
      <c r="T2229" s="16">
        <f t="shared" si="447"/>
        <v>5</v>
      </c>
      <c r="U2229" s="16">
        <f t="shared" si="448"/>
        <v>10</v>
      </c>
      <c r="W2229" s="15">
        <f t="shared" si="449"/>
        <v>1</v>
      </c>
      <c r="X2229" s="15">
        <f t="shared" si="450"/>
        <v>0</v>
      </c>
      <c r="Y2229" s="15">
        <f t="shared" si="451"/>
        <v>0</v>
      </c>
      <c r="Z2229" s="15">
        <f t="shared" si="452"/>
        <v>0</v>
      </c>
      <c r="AA2229" s="15">
        <f t="shared" si="453"/>
        <v>0</v>
      </c>
    </row>
    <row r="2230" spans="1:27" x14ac:dyDescent="0.25">
      <c r="A2230" t="s">
        <v>12</v>
      </c>
      <c r="B2230" t="s">
        <v>530</v>
      </c>
      <c r="C2230">
        <v>30113005682203</v>
      </c>
      <c r="D2230" t="s">
        <v>1468</v>
      </c>
      <c r="E2230" t="s">
        <v>532</v>
      </c>
      <c r="F2230">
        <v>2012</v>
      </c>
      <c r="G2230" t="s">
        <v>1469</v>
      </c>
      <c r="H2230" t="s">
        <v>1470</v>
      </c>
      <c r="I2230">
        <v>80</v>
      </c>
      <c r="J2230">
        <v>13</v>
      </c>
      <c r="K2230">
        <v>7</v>
      </c>
      <c r="L2230">
        <v>0</v>
      </c>
      <c r="N2230" s="15" t="str">
        <f t="shared" si="442"/>
        <v>2013</v>
      </c>
      <c r="O2230" s="15" t="str">
        <f t="shared" si="443"/>
        <v>03</v>
      </c>
      <c r="P2230" s="15">
        <f t="shared" si="444"/>
        <v>201303</v>
      </c>
      <c r="Q2230" s="15">
        <f t="shared" si="454"/>
        <v>202010</v>
      </c>
      <c r="R2230" s="15">
        <f t="shared" si="445"/>
        <v>93</v>
      </c>
      <c r="S2230" s="15">
        <f t="shared" si="446"/>
        <v>7</v>
      </c>
      <c r="T2230" s="16">
        <f t="shared" si="447"/>
        <v>7.666666666666667</v>
      </c>
      <c r="U2230" s="16">
        <f t="shared" si="448"/>
        <v>12.130434782608695</v>
      </c>
      <c r="W2230" s="15">
        <f t="shared" si="449"/>
        <v>1</v>
      </c>
      <c r="X2230" s="15">
        <f t="shared" si="450"/>
        <v>0</v>
      </c>
      <c r="Y2230" s="15">
        <f t="shared" si="451"/>
        <v>0</v>
      </c>
      <c r="Z2230" s="15">
        <f t="shared" si="452"/>
        <v>0</v>
      </c>
      <c r="AA2230" s="15">
        <f t="shared" si="453"/>
        <v>0</v>
      </c>
    </row>
    <row r="2231" spans="1:27" x14ac:dyDescent="0.25">
      <c r="A2231" t="s">
        <v>12</v>
      </c>
      <c r="B2231" t="s">
        <v>530</v>
      </c>
      <c r="C2231">
        <v>30113005603738</v>
      </c>
      <c r="D2231" t="s">
        <v>1247</v>
      </c>
      <c r="E2231" t="s">
        <v>532</v>
      </c>
      <c r="F2231">
        <v>2012</v>
      </c>
      <c r="G2231" t="s">
        <v>1248</v>
      </c>
      <c r="H2231" t="s">
        <v>1249</v>
      </c>
      <c r="I2231">
        <v>98</v>
      </c>
      <c r="J2231">
        <v>15</v>
      </c>
      <c r="K2231">
        <v>10</v>
      </c>
      <c r="L2231">
        <v>1</v>
      </c>
      <c r="N2231" s="15" t="str">
        <f t="shared" si="442"/>
        <v>2012</v>
      </c>
      <c r="O2231" s="15" t="str">
        <f t="shared" si="443"/>
        <v>09</v>
      </c>
      <c r="P2231" s="15">
        <f t="shared" si="444"/>
        <v>201209</v>
      </c>
      <c r="Q2231" s="15">
        <f t="shared" si="454"/>
        <v>202008</v>
      </c>
      <c r="R2231" s="15">
        <f t="shared" si="445"/>
        <v>113</v>
      </c>
      <c r="S2231" s="15">
        <f t="shared" si="446"/>
        <v>11</v>
      </c>
      <c r="T2231" s="16">
        <f t="shared" si="447"/>
        <v>8.1666666666666661</v>
      </c>
      <c r="U2231" s="16">
        <f t="shared" si="448"/>
        <v>13.836734693877553</v>
      </c>
      <c r="W2231" s="15">
        <f t="shared" si="449"/>
        <v>1</v>
      </c>
      <c r="X2231" s="15">
        <f t="shared" si="450"/>
        <v>0</v>
      </c>
      <c r="Y2231" s="15">
        <f t="shared" si="451"/>
        <v>0</v>
      </c>
      <c r="Z2231" s="15">
        <f t="shared" si="452"/>
        <v>0</v>
      </c>
      <c r="AA2231" s="15">
        <f t="shared" si="453"/>
        <v>0</v>
      </c>
    </row>
    <row r="2232" spans="1:27" x14ac:dyDescent="0.25">
      <c r="A2232" t="s">
        <v>12</v>
      </c>
      <c r="B2232" t="s">
        <v>530</v>
      </c>
      <c r="C2232">
        <v>30113006716299</v>
      </c>
      <c r="D2232" t="s">
        <v>6096</v>
      </c>
      <c r="E2232" t="s">
        <v>3440</v>
      </c>
      <c r="F2232">
        <v>2019</v>
      </c>
      <c r="G2232" t="s">
        <v>6097</v>
      </c>
      <c r="H2232" t="s">
        <v>6098</v>
      </c>
      <c r="I2232">
        <v>11</v>
      </c>
      <c r="J2232">
        <v>5</v>
      </c>
      <c r="K2232">
        <v>10</v>
      </c>
      <c r="L2232">
        <v>5</v>
      </c>
      <c r="N2232" s="15" t="str">
        <f t="shared" si="442"/>
        <v>2019</v>
      </c>
      <c r="O2232" s="15" t="str">
        <f t="shared" si="443"/>
        <v>03</v>
      </c>
      <c r="P2232" s="15">
        <f t="shared" si="444"/>
        <v>201903</v>
      </c>
      <c r="Q2232" s="15">
        <f t="shared" si="454"/>
        <v>202008</v>
      </c>
      <c r="R2232" s="15">
        <f t="shared" si="445"/>
        <v>16</v>
      </c>
      <c r="S2232" s="15">
        <f t="shared" si="446"/>
        <v>15</v>
      </c>
      <c r="T2232" s="16">
        <f t="shared" si="447"/>
        <v>1.6666666666666667</v>
      </c>
      <c r="U2232" s="16">
        <f t="shared" si="448"/>
        <v>9.6</v>
      </c>
      <c r="W2232" s="15">
        <f t="shared" si="449"/>
        <v>0</v>
      </c>
      <c r="X2232" s="15">
        <f t="shared" si="450"/>
        <v>0</v>
      </c>
      <c r="Y2232" s="15">
        <f t="shared" si="451"/>
        <v>0</v>
      </c>
      <c r="Z2232" s="15">
        <f t="shared" si="452"/>
        <v>0</v>
      </c>
      <c r="AA2232" s="15">
        <f t="shared" si="453"/>
        <v>0</v>
      </c>
    </row>
    <row r="2233" spans="1:27" x14ac:dyDescent="0.25">
      <c r="A2233" t="s">
        <v>12</v>
      </c>
      <c r="B2233" t="s">
        <v>530</v>
      </c>
      <c r="C2233">
        <v>30113006771096</v>
      </c>
      <c r="D2233" t="s">
        <v>6096</v>
      </c>
      <c r="E2233" t="s">
        <v>3440</v>
      </c>
      <c r="F2233">
        <v>2019</v>
      </c>
      <c r="G2233" t="s">
        <v>6505</v>
      </c>
      <c r="H2233" t="s">
        <v>6506</v>
      </c>
      <c r="I2233">
        <v>10</v>
      </c>
      <c r="J2233">
        <v>0</v>
      </c>
      <c r="K2233">
        <v>9</v>
      </c>
      <c r="L2233">
        <v>0</v>
      </c>
      <c r="N2233" s="15" t="str">
        <f t="shared" si="442"/>
        <v>2019</v>
      </c>
      <c r="O2233" s="15" t="str">
        <f t="shared" si="443"/>
        <v>07</v>
      </c>
      <c r="P2233" s="15">
        <f t="shared" si="444"/>
        <v>201907</v>
      </c>
      <c r="Q2233" s="15">
        <f t="shared" si="454"/>
        <v>202009</v>
      </c>
      <c r="R2233" s="15">
        <f t="shared" si="445"/>
        <v>10</v>
      </c>
      <c r="S2233" s="15">
        <f t="shared" si="446"/>
        <v>9</v>
      </c>
      <c r="T2233" s="16">
        <f t="shared" si="447"/>
        <v>1.3333333333333333</v>
      </c>
      <c r="U2233" s="16">
        <f t="shared" si="448"/>
        <v>7.5</v>
      </c>
      <c r="W2233" s="15">
        <f t="shared" si="449"/>
        <v>0</v>
      </c>
      <c r="X2233" s="15">
        <f t="shared" si="450"/>
        <v>0</v>
      </c>
      <c r="Y2233" s="15">
        <f t="shared" si="451"/>
        <v>0</v>
      </c>
      <c r="Z2233" s="15">
        <f t="shared" si="452"/>
        <v>0</v>
      </c>
      <c r="AA2233" s="15">
        <f t="shared" si="453"/>
        <v>0</v>
      </c>
    </row>
    <row r="2234" spans="1:27" x14ac:dyDescent="0.25">
      <c r="A2234" t="s">
        <v>12</v>
      </c>
      <c r="B2234" t="s">
        <v>530</v>
      </c>
      <c r="C2234">
        <v>30113006771104</v>
      </c>
      <c r="D2234" t="s">
        <v>6507</v>
      </c>
      <c r="E2234" t="s">
        <v>3440</v>
      </c>
      <c r="F2234">
        <v>2019</v>
      </c>
      <c r="G2234" t="s">
        <v>6508</v>
      </c>
      <c r="H2234" t="s">
        <v>6509</v>
      </c>
      <c r="I2234">
        <v>10</v>
      </c>
      <c r="J2234">
        <v>0</v>
      </c>
      <c r="K2234">
        <v>6</v>
      </c>
      <c r="L2234">
        <v>0</v>
      </c>
      <c r="N2234" s="15" t="str">
        <f t="shared" si="442"/>
        <v>2019</v>
      </c>
      <c r="O2234" s="15" t="str">
        <f t="shared" si="443"/>
        <v>07</v>
      </c>
      <c r="P2234" s="15">
        <f t="shared" si="444"/>
        <v>201907</v>
      </c>
      <c r="Q2234" s="15">
        <f t="shared" si="454"/>
        <v>202002</v>
      </c>
      <c r="R2234" s="15">
        <f t="shared" si="445"/>
        <v>10</v>
      </c>
      <c r="S2234" s="15">
        <f t="shared" si="446"/>
        <v>6</v>
      </c>
      <c r="T2234" s="16">
        <f t="shared" si="447"/>
        <v>1.3333333333333333</v>
      </c>
      <c r="U2234" s="16">
        <f t="shared" si="448"/>
        <v>7.5</v>
      </c>
      <c r="W2234" s="15">
        <f t="shared" si="449"/>
        <v>0</v>
      </c>
      <c r="X2234" s="15">
        <f t="shared" si="450"/>
        <v>1</v>
      </c>
      <c r="Y2234" s="15">
        <f t="shared" si="451"/>
        <v>0</v>
      </c>
      <c r="Z2234" s="15">
        <f t="shared" si="452"/>
        <v>1</v>
      </c>
      <c r="AA2234" s="15">
        <f t="shared" si="453"/>
        <v>0</v>
      </c>
    </row>
    <row r="2235" spans="1:27" x14ac:dyDescent="0.25">
      <c r="A2235" t="s">
        <v>12</v>
      </c>
      <c r="B2235" t="s">
        <v>530</v>
      </c>
      <c r="C2235">
        <v>30113006706605</v>
      </c>
      <c r="D2235" t="s">
        <v>6507</v>
      </c>
      <c r="E2235" t="s">
        <v>3440</v>
      </c>
      <c r="F2235">
        <v>2019</v>
      </c>
      <c r="G2235" t="s">
        <v>6518</v>
      </c>
      <c r="H2235" t="s">
        <v>6519</v>
      </c>
      <c r="I2235">
        <v>10</v>
      </c>
      <c r="J2235">
        <v>2</v>
      </c>
      <c r="K2235">
        <v>8</v>
      </c>
      <c r="L2235">
        <v>2</v>
      </c>
      <c r="N2235" s="15" t="str">
        <f t="shared" si="442"/>
        <v>2019</v>
      </c>
      <c r="O2235" s="15" t="str">
        <f t="shared" si="443"/>
        <v>07</v>
      </c>
      <c r="P2235" s="15">
        <f t="shared" si="444"/>
        <v>201907</v>
      </c>
      <c r="Q2235" s="15">
        <f t="shared" si="454"/>
        <v>202010</v>
      </c>
      <c r="R2235" s="15">
        <f t="shared" si="445"/>
        <v>12</v>
      </c>
      <c r="S2235" s="15">
        <f t="shared" si="446"/>
        <v>10</v>
      </c>
      <c r="T2235" s="16">
        <f t="shared" si="447"/>
        <v>1.3333333333333333</v>
      </c>
      <c r="U2235" s="16">
        <f t="shared" si="448"/>
        <v>9</v>
      </c>
      <c r="W2235" s="15">
        <f t="shared" si="449"/>
        <v>0</v>
      </c>
      <c r="X2235" s="15">
        <f t="shared" si="450"/>
        <v>0</v>
      </c>
      <c r="Y2235" s="15">
        <f t="shared" si="451"/>
        <v>0</v>
      </c>
      <c r="Z2235" s="15">
        <f t="shared" si="452"/>
        <v>0</v>
      </c>
      <c r="AA2235" s="15">
        <f t="shared" si="453"/>
        <v>0</v>
      </c>
    </row>
    <row r="2236" spans="1:27" x14ac:dyDescent="0.25">
      <c r="A2236" t="s">
        <v>12</v>
      </c>
      <c r="B2236" t="s">
        <v>530</v>
      </c>
      <c r="C2236">
        <v>30113006741370</v>
      </c>
      <c r="D2236" t="s">
        <v>6017</v>
      </c>
      <c r="E2236" t="s">
        <v>1862</v>
      </c>
      <c r="F2236">
        <v>2013</v>
      </c>
      <c r="G2236" t="s">
        <v>6018</v>
      </c>
      <c r="H2236" t="s">
        <v>6019</v>
      </c>
      <c r="I2236">
        <v>11</v>
      </c>
      <c r="J2236">
        <v>2</v>
      </c>
      <c r="K2236">
        <v>9</v>
      </c>
      <c r="L2236">
        <v>2</v>
      </c>
      <c r="N2236" s="15" t="str">
        <f t="shared" si="442"/>
        <v>2019</v>
      </c>
      <c r="O2236" s="15" t="str">
        <f t="shared" si="443"/>
        <v>04</v>
      </c>
      <c r="P2236" s="15">
        <f t="shared" si="444"/>
        <v>201904</v>
      </c>
      <c r="Q2236" s="15">
        <f t="shared" si="454"/>
        <v>202008</v>
      </c>
      <c r="R2236" s="15">
        <f t="shared" si="445"/>
        <v>13</v>
      </c>
      <c r="S2236" s="15">
        <f t="shared" si="446"/>
        <v>11</v>
      </c>
      <c r="T2236" s="16">
        <f t="shared" si="447"/>
        <v>1.5833333333333333</v>
      </c>
      <c r="U2236" s="16">
        <f t="shared" si="448"/>
        <v>8.2105263157894743</v>
      </c>
      <c r="W2236" s="15">
        <f t="shared" si="449"/>
        <v>0</v>
      </c>
      <c r="X2236" s="15">
        <f t="shared" si="450"/>
        <v>0</v>
      </c>
      <c r="Y2236" s="15">
        <f t="shared" si="451"/>
        <v>0</v>
      </c>
      <c r="Z2236" s="15">
        <f t="shared" si="452"/>
        <v>0</v>
      </c>
      <c r="AA2236" s="15">
        <f t="shared" si="453"/>
        <v>0</v>
      </c>
    </row>
    <row r="2237" spans="1:27" x14ac:dyDescent="0.25">
      <c r="A2237" t="s">
        <v>12</v>
      </c>
      <c r="B2237" t="s">
        <v>530</v>
      </c>
      <c r="C2237">
        <v>30113005695783</v>
      </c>
      <c r="D2237" t="s">
        <v>1496</v>
      </c>
      <c r="E2237" t="s">
        <v>532</v>
      </c>
      <c r="F2237">
        <v>2013</v>
      </c>
      <c r="G2237" t="s">
        <v>1497</v>
      </c>
      <c r="H2237" t="s">
        <v>1498</v>
      </c>
      <c r="I2237">
        <v>85</v>
      </c>
      <c r="J2237">
        <v>7</v>
      </c>
      <c r="K2237">
        <v>7</v>
      </c>
      <c r="L2237">
        <v>1</v>
      </c>
      <c r="N2237" s="15" t="str">
        <f t="shared" si="442"/>
        <v>2013</v>
      </c>
      <c r="O2237" s="15" t="str">
        <f t="shared" si="443"/>
        <v>04</v>
      </c>
      <c r="P2237" s="15">
        <f t="shared" si="444"/>
        <v>201304</v>
      </c>
      <c r="Q2237" s="15">
        <f t="shared" si="454"/>
        <v>202010</v>
      </c>
      <c r="R2237" s="15">
        <f t="shared" si="445"/>
        <v>92</v>
      </c>
      <c r="S2237" s="15">
        <f t="shared" si="446"/>
        <v>8</v>
      </c>
      <c r="T2237" s="16">
        <f t="shared" si="447"/>
        <v>7.583333333333333</v>
      </c>
      <c r="U2237" s="16">
        <f t="shared" si="448"/>
        <v>12.131868131868133</v>
      </c>
      <c r="W2237" s="15">
        <f t="shared" si="449"/>
        <v>1</v>
      </c>
      <c r="X2237" s="15">
        <f t="shared" si="450"/>
        <v>0</v>
      </c>
      <c r="Y2237" s="15">
        <f t="shared" si="451"/>
        <v>0</v>
      </c>
      <c r="Z2237" s="15">
        <f t="shared" si="452"/>
        <v>0</v>
      </c>
      <c r="AA2237" s="15">
        <f t="shared" si="453"/>
        <v>0</v>
      </c>
    </row>
    <row r="2238" spans="1:27" x14ac:dyDescent="0.25">
      <c r="A2238" t="s">
        <v>12</v>
      </c>
      <c r="B2238" t="s">
        <v>530</v>
      </c>
      <c r="C2238">
        <v>30113006741297</v>
      </c>
      <c r="D2238" t="s">
        <v>6025</v>
      </c>
      <c r="E2238" t="s">
        <v>2028</v>
      </c>
      <c r="F2238">
        <v>2014</v>
      </c>
      <c r="G2238" t="s">
        <v>6026</v>
      </c>
      <c r="H2238" t="s">
        <v>6027</v>
      </c>
      <c r="I2238">
        <v>7</v>
      </c>
      <c r="J2238">
        <v>3</v>
      </c>
      <c r="K2238">
        <v>5</v>
      </c>
      <c r="L2238">
        <v>3</v>
      </c>
      <c r="N2238" s="15" t="str">
        <f t="shared" si="442"/>
        <v>2019</v>
      </c>
      <c r="O2238" s="15" t="str">
        <f t="shared" si="443"/>
        <v>05</v>
      </c>
      <c r="P2238" s="15">
        <f t="shared" si="444"/>
        <v>201905</v>
      </c>
      <c r="Q2238" s="15">
        <f t="shared" si="454"/>
        <v>202008</v>
      </c>
      <c r="R2238" s="15">
        <f t="shared" si="445"/>
        <v>10</v>
      </c>
      <c r="S2238" s="15">
        <f t="shared" si="446"/>
        <v>8</v>
      </c>
      <c r="T2238" s="16">
        <f t="shared" si="447"/>
        <v>1.5</v>
      </c>
      <c r="U2238" s="16">
        <f t="shared" si="448"/>
        <v>6.666666666666667</v>
      </c>
      <c r="W2238" s="15">
        <f t="shared" si="449"/>
        <v>0</v>
      </c>
      <c r="X2238" s="15">
        <f t="shared" si="450"/>
        <v>0</v>
      </c>
      <c r="Y2238" s="15">
        <f t="shared" si="451"/>
        <v>1</v>
      </c>
      <c r="Z2238" s="15">
        <f t="shared" si="452"/>
        <v>0</v>
      </c>
      <c r="AA2238" s="15">
        <f t="shared" si="453"/>
        <v>0</v>
      </c>
    </row>
    <row r="2239" spans="1:27" x14ac:dyDescent="0.25">
      <c r="A2239" t="s">
        <v>12</v>
      </c>
      <c r="B2239" t="s">
        <v>530</v>
      </c>
      <c r="C2239">
        <v>30113003320053</v>
      </c>
      <c r="D2239" t="s">
        <v>531</v>
      </c>
      <c r="E2239" t="s">
        <v>532</v>
      </c>
      <c r="F2239">
        <v>2010</v>
      </c>
      <c r="G2239" t="s">
        <v>533</v>
      </c>
      <c r="H2239" t="s">
        <v>534</v>
      </c>
      <c r="I2239">
        <v>102</v>
      </c>
      <c r="J2239">
        <v>17</v>
      </c>
      <c r="K2239">
        <v>11</v>
      </c>
      <c r="L2239">
        <v>3</v>
      </c>
      <c r="N2239" s="15" t="str">
        <f t="shared" si="442"/>
        <v>2010</v>
      </c>
      <c r="O2239" s="15" t="str">
        <f t="shared" si="443"/>
        <v>10</v>
      </c>
      <c r="P2239" s="15">
        <f t="shared" si="444"/>
        <v>201010</v>
      </c>
      <c r="Q2239" s="15">
        <f t="shared" si="454"/>
        <v>202010</v>
      </c>
      <c r="R2239" s="15">
        <f t="shared" si="445"/>
        <v>119</v>
      </c>
      <c r="S2239" s="15">
        <f t="shared" si="446"/>
        <v>14</v>
      </c>
      <c r="T2239" s="16">
        <f t="shared" si="447"/>
        <v>10.083333333333334</v>
      </c>
      <c r="U2239" s="16">
        <f t="shared" si="448"/>
        <v>11.801652892561982</v>
      </c>
      <c r="W2239" s="15">
        <f t="shared" si="449"/>
        <v>1</v>
      </c>
      <c r="X2239" s="15">
        <f t="shared" si="450"/>
        <v>0</v>
      </c>
      <c r="Y2239" s="15">
        <f t="shared" si="451"/>
        <v>0</v>
      </c>
      <c r="Z2239" s="15">
        <f t="shared" si="452"/>
        <v>0</v>
      </c>
      <c r="AA2239" s="15">
        <f t="shared" si="453"/>
        <v>0</v>
      </c>
    </row>
    <row r="2240" spans="1:27" x14ac:dyDescent="0.25">
      <c r="A2240" t="s">
        <v>12</v>
      </c>
      <c r="B2240" t="s">
        <v>530</v>
      </c>
      <c r="C2240">
        <v>30113005382309</v>
      </c>
      <c r="D2240" t="s">
        <v>531</v>
      </c>
      <c r="E2240" t="s">
        <v>532</v>
      </c>
      <c r="F2240">
        <v>2010</v>
      </c>
      <c r="G2240" t="s">
        <v>843</v>
      </c>
      <c r="H2240" t="s">
        <v>844</v>
      </c>
      <c r="I2240">
        <v>84</v>
      </c>
      <c r="J2240">
        <v>9</v>
      </c>
      <c r="K2240">
        <v>8</v>
      </c>
      <c r="L2240">
        <v>1</v>
      </c>
      <c r="N2240" s="15" t="str">
        <f t="shared" si="442"/>
        <v>2011</v>
      </c>
      <c r="O2240" s="15" t="str">
        <f t="shared" si="443"/>
        <v>11</v>
      </c>
      <c r="P2240" s="15">
        <f t="shared" si="444"/>
        <v>201111</v>
      </c>
      <c r="Q2240" s="15">
        <f t="shared" si="454"/>
        <v>202010</v>
      </c>
      <c r="R2240" s="15">
        <f t="shared" si="445"/>
        <v>93</v>
      </c>
      <c r="S2240" s="15">
        <f t="shared" si="446"/>
        <v>9</v>
      </c>
      <c r="T2240" s="16">
        <f t="shared" si="447"/>
        <v>9</v>
      </c>
      <c r="U2240" s="16">
        <f t="shared" si="448"/>
        <v>10.333333333333334</v>
      </c>
      <c r="W2240" s="15">
        <f t="shared" si="449"/>
        <v>1</v>
      </c>
      <c r="X2240" s="15">
        <f t="shared" si="450"/>
        <v>0</v>
      </c>
      <c r="Y2240" s="15">
        <f t="shared" si="451"/>
        <v>0</v>
      </c>
      <c r="Z2240" s="15">
        <f t="shared" si="452"/>
        <v>0</v>
      </c>
      <c r="AA2240" s="15">
        <f t="shared" si="453"/>
        <v>0</v>
      </c>
    </row>
    <row r="2241" spans="1:27" x14ac:dyDescent="0.25">
      <c r="A2241" t="s">
        <v>12</v>
      </c>
      <c r="B2241" t="s">
        <v>530</v>
      </c>
      <c r="C2241">
        <v>30113005495689</v>
      </c>
      <c r="D2241" t="s">
        <v>966</v>
      </c>
      <c r="E2241" t="s">
        <v>532</v>
      </c>
      <c r="F2241">
        <v>2012</v>
      </c>
      <c r="G2241" t="s">
        <v>967</v>
      </c>
      <c r="H2241" t="s">
        <v>968</v>
      </c>
      <c r="I2241">
        <v>80</v>
      </c>
      <c r="J2241">
        <v>16</v>
      </c>
      <c r="K2241">
        <v>7</v>
      </c>
      <c r="L2241">
        <v>1</v>
      </c>
      <c r="N2241" s="15" t="str">
        <f t="shared" si="442"/>
        <v>2012</v>
      </c>
      <c r="O2241" s="15" t="str">
        <f t="shared" si="443"/>
        <v>05</v>
      </c>
      <c r="P2241" s="15">
        <f t="shared" si="444"/>
        <v>201205</v>
      </c>
      <c r="Q2241" s="15">
        <f t="shared" si="454"/>
        <v>202009</v>
      </c>
      <c r="R2241" s="15">
        <f t="shared" si="445"/>
        <v>96</v>
      </c>
      <c r="S2241" s="15">
        <f t="shared" si="446"/>
        <v>8</v>
      </c>
      <c r="T2241" s="16">
        <f t="shared" si="447"/>
        <v>8.5</v>
      </c>
      <c r="U2241" s="16">
        <f t="shared" si="448"/>
        <v>11.294117647058824</v>
      </c>
      <c r="W2241" s="15">
        <f t="shared" si="449"/>
        <v>1</v>
      </c>
      <c r="X2241" s="15">
        <f t="shared" si="450"/>
        <v>0</v>
      </c>
      <c r="Y2241" s="15">
        <f t="shared" si="451"/>
        <v>0</v>
      </c>
      <c r="Z2241" s="15">
        <f t="shared" si="452"/>
        <v>0</v>
      </c>
      <c r="AA2241" s="15">
        <f t="shared" si="453"/>
        <v>0</v>
      </c>
    </row>
    <row r="2242" spans="1:27" x14ac:dyDescent="0.25">
      <c r="A2242" t="s">
        <v>12</v>
      </c>
      <c r="B2242" t="s">
        <v>530</v>
      </c>
      <c r="C2242">
        <v>30113005498071</v>
      </c>
      <c r="D2242" t="s">
        <v>966</v>
      </c>
      <c r="E2242" t="s">
        <v>532</v>
      </c>
      <c r="F2242">
        <v>2012</v>
      </c>
      <c r="G2242" t="s">
        <v>1032</v>
      </c>
      <c r="H2242" t="s">
        <v>1033</v>
      </c>
      <c r="I2242">
        <v>71</v>
      </c>
      <c r="J2242">
        <v>8</v>
      </c>
      <c r="K2242">
        <v>7</v>
      </c>
      <c r="L2242">
        <v>2</v>
      </c>
      <c r="N2242" s="15" t="str">
        <f t="shared" si="442"/>
        <v>2012</v>
      </c>
      <c r="O2242" s="15" t="str">
        <f t="shared" si="443"/>
        <v>05</v>
      </c>
      <c r="P2242" s="15">
        <f t="shared" si="444"/>
        <v>201205</v>
      </c>
      <c r="Q2242" s="15">
        <f t="shared" si="454"/>
        <v>202010</v>
      </c>
      <c r="R2242" s="15">
        <f t="shared" si="445"/>
        <v>79</v>
      </c>
      <c r="S2242" s="15">
        <f t="shared" si="446"/>
        <v>9</v>
      </c>
      <c r="T2242" s="16">
        <f t="shared" si="447"/>
        <v>8.5</v>
      </c>
      <c r="U2242" s="16">
        <f t="shared" si="448"/>
        <v>9.2941176470588243</v>
      </c>
      <c r="W2242" s="15">
        <f t="shared" si="449"/>
        <v>1</v>
      </c>
      <c r="X2242" s="15">
        <f t="shared" si="450"/>
        <v>0</v>
      </c>
      <c r="Y2242" s="15">
        <f t="shared" si="451"/>
        <v>0</v>
      </c>
      <c r="Z2242" s="15">
        <f t="shared" si="452"/>
        <v>0</v>
      </c>
      <c r="AA2242" s="15">
        <f t="shared" si="453"/>
        <v>0</v>
      </c>
    </row>
    <row r="2243" spans="1:27" x14ac:dyDescent="0.25">
      <c r="A2243" t="s">
        <v>12</v>
      </c>
      <c r="B2243" t="s">
        <v>530</v>
      </c>
      <c r="C2243">
        <v>30113005296228</v>
      </c>
      <c r="D2243" t="s">
        <v>6833</v>
      </c>
      <c r="E2243" t="s">
        <v>532</v>
      </c>
      <c r="F2243">
        <v>2011</v>
      </c>
      <c r="G2243" t="s">
        <v>6834</v>
      </c>
      <c r="H2243" t="s">
        <v>6835</v>
      </c>
      <c r="I2243">
        <v>6</v>
      </c>
      <c r="J2243">
        <v>0</v>
      </c>
      <c r="K2243">
        <v>4</v>
      </c>
      <c r="L2243">
        <v>0</v>
      </c>
      <c r="N2243" s="15" t="str">
        <f t="shared" ref="N2243:N2306" si="455">IF(G2243="",IF(F2243="",9999,F2243),MID(G2243,7,4))</f>
        <v>2019</v>
      </c>
      <c r="O2243" s="15" t="str">
        <f t="shared" ref="O2243:O2306" si="456">IF(G2243="",IF(F2243="",99,F2243),MID(G2243,4,2))</f>
        <v>10</v>
      </c>
      <c r="P2243" s="15">
        <f t="shared" ref="P2243:P2306" si="457">INT(CONCATENATE(N2243,O2243))</f>
        <v>201910</v>
      </c>
      <c r="Q2243" s="15">
        <f t="shared" si="454"/>
        <v>202008</v>
      </c>
      <c r="R2243" s="15">
        <f t="shared" ref="R2243:R2306" si="458">I2243+J2243</f>
        <v>6</v>
      </c>
      <c r="S2243" s="15">
        <f t="shared" ref="S2243:S2306" si="459">K2243+L2243</f>
        <v>4</v>
      </c>
      <c r="T2243" s="16">
        <f t="shared" ref="T2243:T2306" si="460">(12*($AD$3-INT(N2243))+($AD$4-INT(O2243)))/12</f>
        <v>1.0833333333333333</v>
      </c>
      <c r="U2243" s="16">
        <f t="shared" ref="U2243:U2306" si="461">IF(T2243&lt;1,R2243,R2243/T2243)</f>
        <v>5.5384615384615392</v>
      </c>
      <c r="W2243" s="15">
        <f t="shared" ref="W2243:W2306" si="462">IF(P2243&lt;$AD$8,1,0)</f>
        <v>0</v>
      </c>
      <c r="X2243" s="15">
        <f t="shared" ref="X2243:X2306" si="463">IF(Q2243&lt;$AD$9,1,0)</f>
        <v>0</v>
      </c>
      <c r="Y2243" s="15">
        <f t="shared" ref="Y2243:Y2306" si="464">IF(U2243&lt;$AD$10,1,0)</f>
        <v>1</v>
      </c>
      <c r="Z2243" s="15">
        <f t="shared" ref="Z2243:Z2306" si="465">IF(S2243&lt;$AD$11,1,0)</f>
        <v>1</v>
      </c>
      <c r="AA2243" s="15">
        <f t="shared" ref="AA2243:AA2306" si="466">IF(W2243*SUM(X2243:Z2243),1,0)</f>
        <v>0</v>
      </c>
    </row>
    <row r="2244" spans="1:27" x14ac:dyDescent="0.25">
      <c r="A2244" t="s">
        <v>12</v>
      </c>
      <c r="B2244" t="s">
        <v>530</v>
      </c>
      <c r="C2244">
        <v>30113005382317</v>
      </c>
      <c r="D2244" t="s">
        <v>845</v>
      </c>
      <c r="E2244" t="s">
        <v>532</v>
      </c>
      <c r="F2244">
        <v>2010</v>
      </c>
      <c r="G2244" t="s">
        <v>846</v>
      </c>
      <c r="H2244" t="s">
        <v>847</v>
      </c>
      <c r="I2244">
        <v>83</v>
      </c>
      <c r="J2244">
        <v>12</v>
      </c>
      <c r="K2244">
        <v>9</v>
      </c>
      <c r="L2244">
        <v>1</v>
      </c>
      <c r="N2244" s="15" t="str">
        <f t="shared" si="455"/>
        <v>2011</v>
      </c>
      <c r="O2244" s="15" t="str">
        <f t="shared" si="456"/>
        <v>11</v>
      </c>
      <c r="P2244" s="15">
        <f t="shared" si="457"/>
        <v>201111</v>
      </c>
      <c r="Q2244" s="15">
        <f t="shared" ref="Q2244:Q2307" si="467">IF(H2244="",0,INT(CONCATENATE(MID(H2244,7,4),MID(H2244,4,2))))</f>
        <v>202008</v>
      </c>
      <c r="R2244" s="15">
        <f t="shared" si="458"/>
        <v>95</v>
      </c>
      <c r="S2244" s="15">
        <f t="shared" si="459"/>
        <v>10</v>
      </c>
      <c r="T2244" s="16">
        <f t="shared" si="460"/>
        <v>9</v>
      </c>
      <c r="U2244" s="16">
        <f t="shared" si="461"/>
        <v>10.555555555555555</v>
      </c>
      <c r="W2244" s="15">
        <f t="shared" si="462"/>
        <v>1</v>
      </c>
      <c r="X2244" s="15">
        <f t="shared" si="463"/>
        <v>0</v>
      </c>
      <c r="Y2244" s="15">
        <f t="shared" si="464"/>
        <v>0</v>
      </c>
      <c r="Z2244" s="15">
        <f t="shared" si="465"/>
        <v>0</v>
      </c>
      <c r="AA2244" s="15">
        <f t="shared" si="466"/>
        <v>0</v>
      </c>
    </row>
    <row r="2245" spans="1:27" x14ac:dyDescent="0.25">
      <c r="A2245" t="s">
        <v>12</v>
      </c>
      <c r="B2245" t="s">
        <v>530</v>
      </c>
      <c r="C2245">
        <v>30113005788265</v>
      </c>
      <c r="D2245" t="s">
        <v>1861</v>
      </c>
      <c r="E2245" t="s">
        <v>1862</v>
      </c>
      <c r="F2245">
        <v>2013</v>
      </c>
      <c r="G2245" t="s">
        <v>1863</v>
      </c>
      <c r="H2245" t="s">
        <v>1864</v>
      </c>
      <c r="I2245">
        <v>67</v>
      </c>
      <c r="J2245">
        <v>12</v>
      </c>
      <c r="K2245">
        <v>5</v>
      </c>
      <c r="L2245">
        <v>2</v>
      </c>
      <c r="N2245" s="15" t="str">
        <f t="shared" si="455"/>
        <v>2013</v>
      </c>
      <c r="O2245" s="15" t="str">
        <f t="shared" si="456"/>
        <v>12</v>
      </c>
      <c r="P2245" s="15">
        <f t="shared" si="457"/>
        <v>201312</v>
      </c>
      <c r="Q2245" s="15">
        <f t="shared" si="467"/>
        <v>202008</v>
      </c>
      <c r="R2245" s="15">
        <f t="shared" si="458"/>
        <v>79</v>
      </c>
      <c r="S2245" s="15">
        <f t="shared" si="459"/>
        <v>7</v>
      </c>
      <c r="T2245" s="16">
        <f t="shared" si="460"/>
        <v>6.916666666666667</v>
      </c>
      <c r="U2245" s="16">
        <f t="shared" si="461"/>
        <v>11.421686746987952</v>
      </c>
      <c r="W2245" s="15">
        <f t="shared" si="462"/>
        <v>1</v>
      </c>
      <c r="X2245" s="15">
        <f t="shared" si="463"/>
        <v>0</v>
      </c>
      <c r="Y2245" s="15">
        <f t="shared" si="464"/>
        <v>0</v>
      </c>
      <c r="Z2245" s="15">
        <f t="shared" si="465"/>
        <v>0</v>
      </c>
      <c r="AA2245" s="15">
        <f t="shared" si="466"/>
        <v>0</v>
      </c>
    </row>
    <row r="2246" spans="1:27" x14ac:dyDescent="0.25">
      <c r="A2246" t="s">
        <v>12</v>
      </c>
      <c r="B2246" t="s">
        <v>530</v>
      </c>
      <c r="C2246">
        <v>30113006846732</v>
      </c>
      <c r="D2246" t="s">
        <v>7000</v>
      </c>
      <c r="E2246" t="s">
        <v>2028</v>
      </c>
      <c r="F2246">
        <v>2019</v>
      </c>
      <c r="G2246" t="s">
        <v>7001</v>
      </c>
      <c r="H2246" t="s">
        <v>6936</v>
      </c>
      <c r="I2246">
        <v>5</v>
      </c>
      <c r="J2246">
        <v>0</v>
      </c>
      <c r="K2246">
        <v>2</v>
      </c>
      <c r="L2246">
        <v>0</v>
      </c>
      <c r="N2246" s="15" t="str">
        <f t="shared" si="455"/>
        <v>2019</v>
      </c>
      <c r="O2246" s="15" t="str">
        <f t="shared" si="456"/>
        <v>11</v>
      </c>
      <c r="P2246" s="15">
        <f t="shared" si="457"/>
        <v>201911</v>
      </c>
      <c r="Q2246" s="15">
        <f t="shared" si="467"/>
        <v>202009</v>
      </c>
      <c r="R2246" s="15">
        <f t="shared" si="458"/>
        <v>5</v>
      </c>
      <c r="S2246" s="15">
        <f t="shared" si="459"/>
        <v>2</v>
      </c>
      <c r="T2246" s="16">
        <f t="shared" si="460"/>
        <v>1</v>
      </c>
      <c r="U2246" s="16">
        <f t="shared" si="461"/>
        <v>5</v>
      </c>
      <c r="W2246" s="15">
        <f t="shared" si="462"/>
        <v>0</v>
      </c>
      <c r="X2246" s="15">
        <f t="shared" si="463"/>
        <v>0</v>
      </c>
      <c r="Y2246" s="15">
        <f t="shared" si="464"/>
        <v>1</v>
      </c>
      <c r="Z2246" s="15">
        <f t="shared" si="465"/>
        <v>1</v>
      </c>
      <c r="AA2246" s="15">
        <f t="shared" si="466"/>
        <v>0</v>
      </c>
    </row>
    <row r="2247" spans="1:27" x14ac:dyDescent="0.25">
      <c r="A2247" t="s">
        <v>12</v>
      </c>
      <c r="B2247" t="s">
        <v>530</v>
      </c>
      <c r="C2247">
        <v>30113006815927</v>
      </c>
      <c r="D2247" t="s">
        <v>7000</v>
      </c>
      <c r="E2247" t="s">
        <v>2028</v>
      </c>
      <c r="F2247">
        <v>2019</v>
      </c>
      <c r="G2247" t="s">
        <v>7108</v>
      </c>
      <c r="H2247" t="s">
        <v>7109</v>
      </c>
      <c r="I2247">
        <v>6</v>
      </c>
      <c r="J2247">
        <v>1</v>
      </c>
      <c r="K2247">
        <v>2</v>
      </c>
      <c r="L2247">
        <v>1</v>
      </c>
      <c r="N2247" s="15" t="str">
        <f t="shared" si="455"/>
        <v>2019</v>
      </c>
      <c r="O2247" s="15" t="str">
        <f t="shared" si="456"/>
        <v>12</v>
      </c>
      <c r="P2247" s="15">
        <f t="shared" si="457"/>
        <v>201912</v>
      </c>
      <c r="Q2247" s="15">
        <f t="shared" si="467"/>
        <v>202008</v>
      </c>
      <c r="R2247" s="15">
        <f t="shared" si="458"/>
        <v>7</v>
      </c>
      <c r="S2247" s="15">
        <f t="shared" si="459"/>
        <v>3</v>
      </c>
      <c r="T2247" s="16">
        <f t="shared" si="460"/>
        <v>0.91666666666666663</v>
      </c>
      <c r="U2247" s="16">
        <f t="shared" si="461"/>
        <v>7</v>
      </c>
      <c r="W2247" s="15">
        <f t="shared" si="462"/>
        <v>0</v>
      </c>
      <c r="X2247" s="15">
        <f t="shared" si="463"/>
        <v>0</v>
      </c>
      <c r="Y2247" s="15">
        <f t="shared" si="464"/>
        <v>0</v>
      </c>
      <c r="Z2247" s="15">
        <f t="shared" si="465"/>
        <v>1</v>
      </c>
      <c r="AA2247" s="15">
        <f t="shared" si="466"/>
        <v>0</v>
      </c>
    </row>
    <row r="2248" spans="1:27" x14ac:dyDescent="0.25">
      <c r="A2248" t="s">
        <v>12</v>
      </c>
      <c r="B2248" t="s">
        <v>530</v>
      </c>
      <c r="C2248">
        <v>30113005905836</v>
      </c>
      <c r="D2248" t="s">
        <v>6836</v>
      </c>
      <c r="E2248" t="s">
        <v>2028</v>
      </c>
      <c r="F2248">
        <v>2014</v>
      </c>
      <c r="G2248" t="s">
        <v>6837</v>
      </c>
      <c r="H2248" t="s">
        <v>6838</v>
      </c>
      <c r="I2248">
        <v>10</v>
      </c>
      <c r="J2248">
        <v>0</v>
      </c>
      <c r="K2248">
        <v>4</v>
      </c>
      <c r="L2248">
        <v>0</v>
      </c>
      <c r="N2248" s="15" t="str">
        <f t="shared" si="455"/>
        <v>2019</v>
      </c>
      <c r="O2248" s="15" t="str">
        <f t="shared" si="456"/>
        <v>10</v>
      </c>
      <c r="P2248" s="15">
        <f t="shared" si="457"/>
        <v>201910</v>
      </c>
      <c r="Q2248" s="15">
        <f t="shared" si="467"/>
        <v>202010</v>
      </c>
      <c r="R2248" s="15">
        <f t="shared" si="458"/>
        <v>10</v>
      </c>
      <c r="S2248" s="15">
        <f t="shared" si="459"/>
        <v>4</v>
      </c>
      <c r="T2248" s="16">
        <f t="shared" si="460"/>
        <v>1.0833333333333333</v>
      </c>
      <c r="U2248" s="16">
        <f t="shared" si="461"/>
        <v>9.2307692307692317</v>
      </c>
      <c r="W2248" s="15">
        <f t="shared" si="462"/>
        <v>0</v>
      </c>
      <c r="X2248" s="15">
        <f t="shared" si="463"/>
        <v>0</v>
      </c>
      <c r="Y2248" s="15">
        <f t="shared" si="464"/>
        <v>0</v>
      </c>
      <c r="Z2248" s="15">
        <f t="shared" si="465"/>
        <v>1</v>
      </c>
      <c r="AA2248" s="15">
        <f t="shared" si="466"/>
        <v>0</v>
      </c>
    </row>
    <row r="2249" spans="1:27" x14ac:dyDescent="0.25">
      <c r="A2249" t="s">
        <v>12</v>
      </c>
      <c r="B2249" t="s">
        <v>530</v>
      </c>
      <c r="C2249">
        <v>30113006410299</v>
      </c>
      <c r="D2249" t="s">
        <v>4330</v>
      </c>
      <c r="E2249" t="s">
        <v>2028</v>
      </c>
      <c r="F2249">
        <v>2017</v>
      </c>
      <c r="G2249" t="s">
        <v>4331</v>
      </c>
      <c r="H2249" t="s">
        <v>4332</v>
      </c>
      <c r="I2249">
        <v>34</v>
      </c>
      <c r="J2249">
        <v>4</v>
      </c>
      <c r="K2249">
        <v>6</v>
      </c>
      <c r="L2249">
        <v>1</v>
      </c>
      <c r="N2249" s="15" t="str">
        <f t="shared" si="455"/>
        <v>2017</v>
      </c>
      <c r="O2249" s="15" t="str">
        <f t="shared" si="456"/>
        <v>05</v>
      </c>
      <c r="P2249" s="15">
        <f t="shared" si="457"/>
        <v>201705</v>
      </c>
      <c r="Q2249" s="15">
        <f t="shared" si="467"/>
        <v>202010</v>
      </c>
      <c r="R2249" s="15">
        <f t="shared" si="458"/>
        <v>38</v>
      </c>
      <c r="S2249" s="15">
        <f t="shared" si="459"/>
        <v>7</v>
      </c>
      <c r="T2249" s="16">
        <f t="shared" si="460"/>
        <v>3.5</v>
      </c>
      <c r="U2249" s="16">
        <f t="shared" si="461"/>
        <v>10.857142857142858</v>
      </c>
      <c r="W2249" s="15">
        <f t="shared" si="462"/>
        <v>1</v>
      </c>
      <c r="X2249" s="15">
        <f t="shared" si="463"/>
        <v>0</v>
      </c>
      <c r="Y2249" s="15">
        <f t="shared" si="464"/>
        <v>0</v>
      </c>
      <c r="Z2249" s="15">
        <f t="shared" si="465"/>
        <v>0</v>
      </c>
      <c r="AA2249" s="15">
        <f t="shared" si="466"/>
        <v>0</v>
      </c>
    </row>
    <row r="2250" spans="1:27" x14ac:dyDescent="0.25">
      <c r="A2250" t="s">
        <v>12</v>
      </c>
      <c r="B2250" t="s">
        <v>530</v>
      </c>
      <c r="C2250">
        <v>30113006427038</v>
      </c>
      <c r="D2250" t="s">
        <v>5949</v>
      </c>
      <c r="E2250" t="s">
        <v>2028</v>
      </c>
      <c r="F2250">
        <v>2019</v>
      </c>
      <c r="G2250" t="s">
        <v>5950</v>
      </c>
      <c r="H2250" t="s">
        <v>5951</v>
      </c>
      <c r="I2250">
        <v>16</v>
      </c>
      <c r="J2250">
        <v>2</v>
      </c>
      <c r="K2250">
        <v>11</v>
      </c>
      <c r="L2250">
        <v>1</v>
      </c>
      <c r="N2250" s="15" t="str">
        <f t="shared" si="455"/>
        <v>2019</v>
      </c>
      <c r="O2250" s="15" t="str">
        <f t="shared" si="456"/>
        <v>01</v>
      </c>
      <c r="P2250" s="15">
        <f t="shared" si="457"/>
        <v>201901</v>
      </c>
      <c r="Q2250" s="15">
        <f t="shared" si="467"/>
        <v>202010</v>
      </c>
      <c r="R2250" s="15">
        <f t="shared" si="458"/>
        <v>18</v>
      </c>
      <c r="S2250" s="15">
        <f t="shared" si="459"/>
        <v>12</v>
      </c>
      <c r="T2250" s="16">
        <f t="shared" si="460"/>
        <v>1.8333333333333333</v>
      </c>
      <c r="U2250" s="16">
        <f t="shared" si="461"/>
        <v>9.8181818181818183</v>
      </c>
      <c r="W2250" s="15">
        <f t="shared" si="462"/>
        <v>0</v>
      </c>
      <c r="X2250" s="15">
        <f t="shared" si="463"/>
        <v>0</v>
      </c>
      <c r="Y2250" s="15">
        <f t="shared" si="464"/>
        <v>0</v>
      </c>
      <c r="Z2250" s="15">
        <f t="shared" si="465"/>
        <v>0</v>
      </c>
      <c r="AA2250" s="15">
        <f t="shared" si="466"/>
        <v>0</v>
      </c>
    </row>
    <row r="2251" spans="1:27" x14ac:dyDescent="0.25">
      <c r="A2251" t="s">
        <v>12</v>
      </c>
      <c r="B2251" t="s">
        <v>530</v>
      </c>
      <c r="C2251">
        <v>30113006337013</v>
      </c>
      <c r="D2251" t="s">
        <v>4005</v>
      </c>
      <c r="E2251" t="s">
        <v>1862</v>
      </c>
      <c r="F2251">
        <v>2016</v>
      </c>
      <c r="G2251" t="s">
        <v>4006</v>
      </c>
      <c r="H2251" t="s">
        <v>4007</v>
      </c>
      <c r="I2251">
        <v>32</v>
      </c>
      <c r="J2251">
        <v>5</v>
      </c>
      <c r="K2251">
        <v>7</v>
      </c>
      <c r="L2251">
        <v>1</v>
      </c>
      <c r="N2251" s="15" t="str">
        <f t="shared" si="455"/>
        <v>2016</v>
      </c>
      <c r="O2251" s="15" t="str">
        <f t="shared" si="456"/>
        <v>11</v>
      </c>
      <c r="P2251" s="15">
        <f t="shared" si="457"/>
        <v>201611</v>
      </c>
      <c r="Q2251" s="15">
        <f t="shared" si="467"/>
        <v>202008</v>
      </c>
      <c r="R2251" s="15">
        <f t="shared" si="458"/>
        <v>37</v>
      </c>
      <c r="S2251" s="15">
        <f t="shared" si="459"/>
        <v>8</v>
      </c>
      <c r="T2251" s="16">
        <f t="shared" si="460"/>
        <v>4</v>
      </c>
      <c r="U2251" s="16">
        <f t="shared" si="461"/>
        <v>9.25</v>
      </c>
      <c r="W2251" s="15">
        <f t="shared" si="462"/>
        <v>1</v>
      </c>
      <c r="X2251" s="15">
        <f t="shared" si="463"/>
        <v>0</v>
      </c>
      <c r="Y2251" s="15">
        <f t="shared" si="464"/>
        <v>0</v>
      </c>
      <c r="Z2251" s="15">
        <f t="shared" si="465"/>
        <v>0</v>
      </c>
      <c r="AA2251" s="15">
        <f t="shared" si="466"/>
        <v>0</v>
      </c>
    </row>
    <row r="2252" spans="1:27" x14ac:dyDescent="0.25">
      <c r="A2252" t="s">
        <v>12</v>
      </c>
      <c r="B2252" t="s">
        <v>302</v>
      </c>
      <c r="C2252">
        <v>30113006902915</v>
      </c>
      <c r="D2252" t="s">
        <v>7847</v>
      </c>
      <c r="F2252">
        <v>2015</v>
      </c>
      <c r="G2252" t="s">
        <v>7848</v>
      </c>
      <c r="H2252" t="s">
        <v>7849</v>
      </c>
      <c r="I2252">
        <v>2</v>
      </c>
      <c r="J2252">
        <v>3</v>
      </c>
      <c r="N2252" s="15" t="str">
        <f t="shared" si="455"/>
        <v>2020</v>
      </c>
      <c r="O2252" s="15" t="str">
        <f t="shared" si="456"/>
        <v>08</v>
      </c>
      <c r="P2252" s="15">
        <f t="shared" si="457"/>
        <v>202008</v>
      </c>
      <c r="Q2252" s="15">
        <f t="shared" si="467"/>
        <v>202010</v>
      </c>
      <c r="R2252" s="15">
        <f t="shared" si="458"/>
        <v>5</v>
      </c>
      <c r="S2252" s="15">
        <f t="shared" si="459"/>
        <v>0</v>
      </c>
      <c r="T2252" s="16">
        <f t="shared" si="460"/>
        <v>0.25</v>
      </c>
      <c r="U2252" s="16">
        <f t="shared" si="461"/>
        <v>5</v>
      </c>
      <c r="W2252" s="15">
        <f t="shared" si="462"/>
        <v>0</v>
      </c>
      <c r="X2252" s="15">
        <f t="shared" si="463"/>
        <v>0</v>
      </c>
      <c r="Y2252" s="15">
        <f t="shared" si="464"/>
        <v>1</v>
      </c>
      <c r="Z2252" s="15">
        <f t="shared" si="465"/>
        <v>1</v>
      </c>
      <c r="AA2252" s="15">
        <f t="shared" si="466"/>
        <v>0</v>
      </c>
    </row>
    <row r="2253" spans="1:27" x14ac:dyDescent="0.25">
      <c r="A2253" t="s">
        <v>12</v>
      </c>
      <c r="B2253" t="s">
        <v>302</v>
      </c>
      <c r="C2253">
        <v>30113006048321</v>
      </c>
      <c r="D2253" t="s">
        <v>2440</v>
      </c>
      <c r="E2253" t="s">
        <v>1817</v>
      </c>
      <c r="F2253">
        <v>2014</v>
      </c>
      <c r="G2253" t="s">
        <v>2460</v>
      </c>
      <c r="H2253" t="s">
        <v>2461</v>
      </c>
      <c r="I2253">
        <v>54</v>
      </c>
      <c r="J2253">
        <v>15</v>
      </c>
      <c r="K2253">
        <v>12</v>
      </c>
      <c r="L2253">
        <v>2</v>
      </c>
      <c r="N2253" s="15" t="str">
        <f t="shared" si="455"/>
        <v>2014</v>
      </c>
      <c r="O2253" s="15" t="str">
        <f t="shared" si="456"/>
        <v>12</v>
      </c>
      <c r="P2253" s="15">
        <f t="shared" si="457"/>
        <v>201412</v>
      </c>
      <c r="Q2253" s="15">
        <f t="shared" si="467"/>
        <v>202010</v>
      </c>
      <c r="R2253" s="15">
        <f t="shared" si="458"/>
        <v>69</v>
      </c>
      <c r="S2253" s="15">
        <f t="shared" si="459"/>
        <v>14</v>
      </c>
      <c r="T2253" s="16">
        <f t="shared" si="460"/>
        <v>5.916666666666667</v>
      </c>
      <c r="U2253" s="16">
        <f t="shared" si="461"/>
        <v>11.661971830985914</v>
      </c>
      <c r="W2253" s="15">
        <f t="shared" si="462"/>
        <v>1</v>
      </c>
      <c r="X2253" s="15">
        <f t="shared" si="463"/>
        <v>0</v>
      </c>
      <c r="Y2253" s="15">
        <f t="shared" si="464"/>
        <v>0</v>
      </c>
      <c r="Z2253" s="15">
        <f t="shared" si="465"/>
        <v>0</v>
      </c>
      <c r="AA2253" s="15">
        <f t="shared" si="466"/>
        <v>0</v>
      </c>
    </row>
    <row r="2254" spans="1:27" x14ac:dyDescent="0.25">
      <c r="A2254" t="s">
        <v>12</v>
      </c>
      <c r="B2254" t="s">
        <v>302</v>
      </c>
      <c r="C2254">
        <v>30113006208750</v>
      </c>
      <c r="D2254" t="s">
        <v>2171</v>
      </c>
      <c r="F2254">
        <v>2010</v>
      </c>
      <c r="G2254" t="s">
        <v>2782</v>
      </c>
      <c r="H2254" t="s">
        <v>2712</v>
      </c>
      <c r="I2254">
        <v>47</v>
      </c>
      <c r="J2254">
        <v>10</v>
      </c>
      <c r="K2254">
        <v>11</v>
      </c>
      <c r="L2254">
        <v>2</v>
      </c>
      <c r="N2254" s="15" t="str">
        <f t="shared" si="455"/>
        <v>2015</v>
      </c>
      <c r="O2254" s="15" t="str">
        <f t="shared" si="456"/>
        <v>08</v>
      </c>
      <c r="P2254" s="15">
        <f t="shared" si="457"/>
        <v>201508</v>
      </c>
      <c r="Q2254" s="15">
        <f t="shared" si="467"/>
        <v>202009</v>
      </c>
      <c r="R2254" s="15">
        <f t="shared" si="458"/>
        <v>57</v>
      </c>
      <c r="S2254" s="15">
        <f t="shared" si="459"/>
        <v>13</v>
      </c>
      <c r="T2254" s="16">
        <f t="shared" si="460"/>
        <v>5.25</v>
      </c>
      <c r="U2254" s="16">
        <f t="shared" si="461"/>
        <v>10.857142857142858</v>
      </c>
      <c r="W2254" s="15">
        <f t="shared" si="462"/>
        <v>1</v>
      </c>
      <c r="X2254" s="15">
        <f t="shared" si="463"/>
        <v>0</v>
      </c>
      <c r="Y2254" s="15">
        <f t="shared" si="464"/>
        <v>0</v>
      </c>
      <c r="Z2254" s="15">
        <f t="shared" si="465"/>
        <v>0</v>
      </c>
      <c r="AA2254" s="15">
        <f t="shared" si="466"/>
        <v>0</v>
      </c>
    </row>
    <row r="2255" spans="1:27" x14ac:dyDescent="0.25">
      <c r="A2255" t="s">
        <v>12</v>
      </c>
      <c r="B2255" t="s">
        <v>302</v>
      </c>
      <c r="C2255">
        <v>30113005739714</v>
      </c>
      <c r="D2255" t="s">
        <v>1919</v>
      </c>
      <c r="F2255">
        <v>2014</v>
      </c>
      <c r="G2255" t="s">
        <v>1920</v>
      </c>
      <c r="H2255" t="s">
        <v>1921</v>
      </c>
      <c r="I2255">
        <v>53</v>
      </c>
      <c r="J2255">
        <v>26</v>
      </c>
      <c r="K2255">
        <v>9</v>
      </c>
      <c r="L2255">
        <v>2</v>
      </c>
      <c r="N2255" s="15" t="str">
        <f t="shared" si="455"/>
        <v>2014</v>
      </c>
      <c r="O2255" s="15" t="str">
        <f t="shared" si="456"/>
        <v>03</v>
      </c>
      <c r="P2255" s="15">
        <f t="shared" si="457"/>
        <v>201403</v>
      </c>
      <c r="Q2255" s="15">
        <f t="shared" si="467"/>
        <v>202010</v>
      </c>
      <c r="R2255" s="15">
        <f t="shared" si="458"/>
        <v>79</v>
      </c>
      <c r="S2255" s="15">
        <f t="shared" si="459"/>
        <v>11</v>
      </c>
      <c r="T2255" s="16">
        <f t="shared" si="460"/>
        <v>6.666666666666667</v>
      </c>
      <c r="U2255" s="16">
        <f t="shared" si="461"/>
        <v>11.85</v>
      </c>
      <c r="W2255" s="15">
        <f t="shared" si="462"/>
        <v>1</v>
      </c>
      <c r="X2255" s="15">
        <f t="shared" si="463"/>
        <v>0</v>
      </c>
      <c r="Y2255" s="15">
        <f t="shared" si="464"/>
        <v>0</v>
      </c>
      <c r="Z2255" s="15">
        <f t="shared" si="465"/>
        <v>0</v>
      </c>
      <c r="AA2255" s="15">
        <f t="shared" si="466"/>
        <v>0</v>
      </c>
    </row>
    <row r="2256" spans="1:27" x14ac:dyDescent="0.25">
      <c r="A2256" t="s">
        <v>12</v>
      </c>
      <c r="B2256" t="s">
        <v>302</v>
      </c>
      <c r="C2256">
        <v>30113006262732</v>
      </c>
      <c r="D2256" t="s">
        <v>3139</v>
      </c>
      <c r="E2256" t="s">
        <v>1817</v>
      </c>
      <c r="F2256">
        <v>2014</v>
      </c>
      <c r="G2256" t="s">
        <v>3140</v>
      </c>
      <c r="H2256" t="s">
        <v>3141</v>
      </c>
      <c r="I2256">
        <v>69</v>
      </c>
      <c r="J2256">
        <v>5</v>
      </c>
      <c r="K2256">
        <v>15</v>
      </c>
      <c r="L2256">
        <v>2</v>
      </c>
      <c r="N2256" s="15" t="str">
        <f t="shared" si="455"/>
        <v>2016</v>
      </c>
      <c r="O2256" s="15" t="str">
        <f t="shared" si="456"/>
        <v>01</v>
      </c>
      <c r="P2256" s="15">
        <f t="shared" si="457"/>
        <v>201601</v>
      </c>
      <c r="Q2256" s="15">
        <f t="shared" si="467"/>
        <v>202010</v>
      </c>
      <c r="R2256" s="15">
        <f t="shared" si="458"/>
        <v>74</v>
      </c>
      <c r="S2256" s="15">
        <f t="shared" si="459"/>
        <v>17</v>
      </c>
      <c r="T2256" s="16">
        <f t="shared" si="460"/>
        <v>4.833333333333333</v>
      </c>
      <c r="U2256" s="16">
        <f t="shared" si="461"/>
        <v>15.310344827586208</v>
      </c>
      <c r="W2256" s="15">
        <f t="shared" si="462"/>
        <v>1</v>
      </c>
      <c r="X2256" s="15">
        <f t="shared" si="463"/>
        <v>0</v>
      </c>
      <c r="Y2256" s="15">
        <f t="shared" si="464"/>
        <v>0</v>
      </c>
      <c r="Z2256" s="15">
        <f t="shared" si="465"/>
        <v>0</v>
      </c>
      <c r="AA2256" s="15">
        <f t="shared" si="466"/>
        <v>0</v>
      </c>
    </row>
    <row r="2257" spans="1:27" x14ac:dyDescent="0.25">
      <c r="A2257" t="s">
        <v>12</v>
      </c>
      <c r="B2257" t="s">
        <v>302</v>
      </c>
      <c r="C2257">
        <v>30113006752096</v>
      </c>
      <c r="D2257" t="s">
        <v>6312</v>
      </c>
      <c r="F2257">
        <v>2016</v>
      </c>
      <c r="G2257" t="s">
        <v>6313</v>
      </c>
      <c r="H2257" t="s">
        <v>6314</v>
      </c>
      <c r="I2257">
        <v>20</v>
      </c>
      <c r="J2257">
        <v>1</v>
      </c>
      <c r="K2257">
        <v>12</v>
      </c>
      <c r="L2257">
        <v>1</v>
      </c>
      <c r="N2257" s="15" t="str">
        <f t="shared" si="455"/>
        <v>2019</v>
      </c>
      <c r="O2257" s="15" t="str">
        <f t="shared" si="456"/>
        <v>05</v>
      </c>
      <c r="P2257" s="15">
        <f t="shared" si="457"/>
        <v>201905</v>
      </c>
      <c r="Q2257" s="15">
        <f t="shared" si="467"/>
        <v>202010</v>
      </c>
      <c r="R2257" s="15">
        <f t="shared" si="458"/>
        <v>21</v>
      </c>
      <c r="S2257" s="15">
        <f t="shared" si="459"/>
        <v>13</v>
      </c>
      <c r="T2257" s="16">
        <f t="shared" si="460"/>
        <v>1.5</v>
      </c>
      <c r="U2257" s="16">
        <f t="shared" si="461"/>
        <v>14</v>
      </c>
      <c r="W2257" s="15">
        <f t="shared" si="462"/>
        <v>0</v>
      </c>
      <c r="X2257" s="15">
        <f t="shared" si="463"/>
        <v>0</v>
      </c>
      <c r="Y2257" s="15">
        <f t="shared" si="464"/>
        <v>0</v>
      </c>
      <c r="Z2257" s="15">
        <f t="shared" si="465"/>
        <v>0</v>
      </c>
      <c r="AA2257" s="15">
        <f t="shared" si="466"/>
        <v>0</v>
      </c>
    </row>
    <row r="2258" spans="1:27" x14ac:dyDescent="0.25">
      <c r="A2258" t="s">
        <v>12</v>
      </c>
      <c r="B2258" t="s">
        <v>302</v>
      </c>
      <c r="C2258">
        <v>30113006800960</v>
      </c>
      <c r="D2258" t="s">
        <v>6552</v>
      </c>
      <c r="E2258" t="s">
        <v>1817</v>
      </c>
      <c r="F2258">
        <v>2019</v>
      </c>
      <c r="G2258" t="s">
        <v>6553</v>
      </c>
      <c r="H2258" t="s">
        <v>6554</v>
      </c>
      <c r="I2258">
        <v>11</v>
      </c>
      <c r="J2258">
        <v>3</v>
      </c>
      <c r="K2258">
        <v>6</v>
      </c>
      <c r="L2258">
        <v>3</v>
      </c>
      <c r="N2258" s="15" t="str">
        <f t="shared" si="455"/>
        <v>2019</v>
      </c>
      <c r="O2258" s="15" t="str">
        <f t="shared" si="456"/>
        <v>08</v>
      </c>
      <c r="P2258" s="15">
        <f t="shared" si="457"/>
        <v>201908</v>
      </c>
      <c r="Q2258" s="15">
        <f t="shared" si="467"/>
        <v>202008</v>
      </c>
      <c r="R2258" s="15">
        <f t="shared" si="458"/>
        <v>14</v>
      </c>
      <c r="S2258" s="15">
        <f t="shared" si="459"/>
        <v>9</v>
      </c>
      <c r="T2258" s="16">
        <f t="shared" si="460"/>
        <v>1.25</v>
      </c>
      <c r="U2258" s="16">
        <f t="shared" si="461"/>
        <v>11.2</v>
      </c>
      <c r="W2258" s="15">
        <f t="shared" si="462"/>
        <v>0</v>
      </c>
      <c r="X2258" s="15">
        <f t="shared" si="463"/>
        <v>0</v>
      </c>
      <c r="Y2258" s="15">
        <f t="shared" si="464"/>
        <v>0</v>
      </c>
      <c r="Z2258" s="15">
        <f t="shared" si="465"/>
        <v>0</v>
      </c>
      <c r="AA2258" s="15">
        <f t="shared" si="466"/>
        <v>0</v>
      </c>
    </row>
    <row r="2259" spans="1:27" x14ac:dyDescent="0.25">
      <c r="A2259" t="s">
        <v>12</v>
      </c>
      <c r="B2259" t="s">
        <v>302</v>
      </c>
      <c r="C2259">
        <v>30113006778737</v>
      </c>
      <c r="D2259" t="s">
        <v>6641</v>
      </c>
      <c r="E2259" t="s">
        <v>1817</v>
      </c>
      <c r="F2259">
        <v>2019</v>
      </c>
      <c r="G2259" t="s">
        <v>6642</v>
      </c>
      <c r="H2259" t="s">
        <v>1921</v>
      </c>
      <c r="I2259">
        <v>9</v>
      </c>
      <c r="J2259">
        <v>0</v>
      </c>
      <c r="K2259">
        <v>4</v>
      </c>
      <c r="L2259">
        <v>0</v>
      </c>
      <c r="N2259" s="15" t="str">
        <f t="shared" si="455"/>
        <v>2019</v>
      </c>
      <c r="O2259" s="15" t="str">
        <f t="shared" si="456"/>
        <v>08</v>
      </c>
      <c r="P2259" s="15">
        <f t="shared" si="457"/>
        <v>201908</v>
      </c>
      <c r="Q2259" s="15">
        <f t="shared" si="467"/>
        <v>202010</v>
      </c>
      <c r="R2259" s="15">
        <f t="shared" si="458"/>
        <v>9</v>
      </c>
      <c r="S2259" s="15">
        <f t="shared" si="459"/>
        <v>4</v>
      </c>
      <c r="T2259" s="16">
        <f t="shared" si="460"/>
        <v>1.25</v>
      </c>
      <c r="U2259" s="16">
        <f t="shared" si="461"/>
        <v>7.2</v>
      </c>
      <c r="W2259" s="15">
        <f t="shared" si="462"/>
        <v>0</v>
      </c>
      <c r="X2259" s="15">
        <f t="shared" si="463"/>
        <v>0</v>
      </c>
      <c r="Y2259" s="15">
        <f t="shared" si="464"/>
        <v>0</v>
      </c>
      <c r="Z2259" s="15">
        <f t="shared" si="465"/>
        <v>1</v>
      </c>
      <c r="AA2259" s="15">
        <f t="shared" si="466"/>
        <v>0</v>
      </c>
    </row>
    <row r="2260" spans="1:27" x14ac:dyDescent="0.25">
      <c r="A2260" t="s">
        <v>12</v>
      </c>
      <c r="B2260" t="s">
        <v>302</v>
      </c>
      <c r="C2260">
        <v>30113006808898</v>
      </c>
      <c r="D2260" t="s">
        <v>6773</v>
      </c>
      <c r="E2260" t="s">
        <v>1817</v>
      </c>
      <c r="F2260">
        <v>2019</v>
      </c>
      <c r="G2260" t="s">
        <v>6774</v>
      </c>
      <c r="H2260" t="s">
        <v>6775</v>
      </c>
      <c r="I2260">
        <v>9</v>
      </c>
      <c r="J2260">
        <v>0</v>
      </c>
      <c r="K2260">
        <v>4</v>
      </c>
      <c r="L2260">
        <v>0</v>
      </c>
      <c r="N2260" s="15" t="str">
        <f t="shared" si="455"/>
        <v>2019</v>
      </c>
      <c r="O2260" s="15" t="str">
        <f t="shared" si="456"/>
        <v>09</v>
      </c>
      <c r="P2260" s="15">
        <f t="shared" si="457"/>
        <v>201909</v>
      </c>
      <c r="Q2260" s="15">
        <f t="shared" si="467"/>
        <v>202010</v>
      </c>
      <c r="R2260" s="15">
        <f t="shared" si="458"/>
        <v>9</v>
      </c>
      <c r="S2260" s="15">
        <f t="shared" si="459"/>
        <v>4</v>
      </c>
      <c r="T2260" s="16">
        <f t="shared" si="460"/>
        <v>1.1666666666666667</v>
      </c>
      <c r="U2260" s="16">
        <f t="shared" si="461"/>
        <v>7.7142857142857135</v>
      </c>
      <c r="W2260" s="15">
        <f t="shared" si="462"/>
        <v>0</v>
      </c>
      <c r="X2260" s="15">
        <f t="shared" si="463"/>
        <v>0</v>
      </c>
      <c r="Y2260" s="15">
        <f t="shared" si="464"/>
        <v>0</v>
      </c>
      <c r="Z2260" s="15">
        <f t="shared" si="465"/>
        <v>1</v>
      </c>
      <c r="AA2260" s="15">
        <f t="shared" si="466"/>
        <v>0</v>
      </c>
    </row>
    <row r="2261" spans="1:27" x14ac:dyDescent="0.25">
      <c r="A2261" t="s">
        <v>12</v>
      </c>
      <c r="B2261" t="s">
        <v>302</v>
      </c>
      <c r="C2261">
        <v>30113006710557</v>
      </c>
      <c r="D2261" t="s">
        <v>6773</v>
      </c>
      <c r="E2261" t="s">
        <v>1817</v>
      </c>
      <c r="F2261">
        <v>2019</v>
      </c>
      <c r="G2261" t="s">
        <v>6820</v>
      </c>
      <c r="H2261" t="s">
        <v>6821</v>
      </c>
      <c r="I2261">
        <v>7</v>
      </c>
      <c r="J2261">
        <v>0</v>
      </c>
      <c r="K2261">
        <v>3</v>
      </c>
      <c r="L2261">
        <v>0</v>
      </c>
      <c r="N2261" s="15" t="str">
        <f t="shared" si="455"/>
        <v>2019</v>
      </c>
      <c r="O2261" s="15" t="str">
        <f t="shared" si="456"/>
        <v>10</v>
      </c>
      <c r="P2261" s="15">
        <f t="shared" si="457"/>
        <v>201910</v>
      </c>
      <c r="Q2261" s="15">
        <f t="shared" si="467"/>
        <v>202008</v>
      </c>
      <c r="R2261" s="15">
        <f t="shared" si="458"/>
        <v>7</v>
      </c>
      <c r="S2261" s="15">
        <f t="shared" si="459"/>
        <v>3</v>
      </c>
      <c r="T2261" s="16">
        <f t="shared" si="460"/>
        <v>1.0833333333333333</v>
      </c>
      <c r="U2261" s="16">
        <f t="shared" si="461"/>
        <v>6.4615384615384617</v>
      </c>
      <c r="W2261" s="15">
        <f t="shared" si="462"/>
        <v>0</v>
      </c>
      <c r="X2261" s="15">
        <f t="shared" si="463"/>
        <v>0</v>
      </c>
      <c r="Y2261" s="15">
        <f t="shared" si="464"/>
        <v>1</v>
      </c>
      <c r="Z2261" s="15">
        <f t="shared" si="465"/>
        <v>1</v>
      </c>
      <c r="AA2261" s="15">
        <f t="shared" si="466"/>
        <v>0</v>
      </c>
    </row>
    <row r="2262" spans="1:27" x14ac:dyDescent="0.25">
      <c r="A2262" t="s">
        <v>12</v>
      </c>
      <c r="B2262" t="s">
        <v>302</v>
      </c>
      <c r="C2262">
        <v>30113006817162</v>
      </c>
      <c r="D2262" t="s">
        <v>7319</v>
      </c>
      <c r="E2262" t="s">
        <v>1817</v>
      </c>
      <c r="F2262">
        <v>2020</v>
      </c>
      <c r="G2262" t="s">
        <v>7320</v>
      </c>
      <c r="H2262" t="s">
        <v>7321</v>
      </c>
      <c r="I2262">
        <v>3</v>
      </c>
      <c r="J2262">
        <v>0</v>
      </c>
      <c r="N2262" s="15" t="str">
        <f t="shared" si="455"/>
        <v>2020</v>
      </c>
      <c r="O2262" s="15" t="str">
        <f t="shared" si="456"/>
        <v>02</v>
      </c>
      <c r="P2262" s="15">
        <f t="shared" si="457"/>
        <v>202002</v>
      </c>
      <c r="Q2262" s="15">
        <f t="shared" si="467"/>
        <v>202011</v>
      </c>
      <c r="R2262" s="15">
        <f t="shared" si="458"/>
        <v>3</v>
      </c>
      <c r="S2262" s="15">
        <f t="shared" si="459"/>
        <v>0</v>
      </c>
      <c r="T2262" s="16">
        <f t="shared" si="460"/>
        <v>0.75</v>
      </c>
      <c r="U2262" s="16">
        <f t="shared" si="461"/>
        <v>3</v>
      </c>
      <c r="W2262" s="15">
        <f t="shared" si="462"/>
        <v>0</v>
      </c>
      <c r="X2262" s="15">
        <f t="shared" si="463"/>
        <v>0</v>
      </c>
      <c r="Y2262" s="15">
        <f t="shared" si="464"/>
        <v>1</v>
      </c>
      <c r="Z2262" s="15">
        <f t="shared" si="465"/>
        <v>1</v>
      </c>
      <c r="AA2262" s="15">
        <f t="shared" si="466"/>
        <v>0</v>
      </c>
    </row>
    <row r="2263" spans="1:27" x14ac:dyDescent="0.25">
      <c r="A2263" t="s">
        <v>12</v>
      </c>
      <c r="B2263" t="s">
        <v>302</v>
      </c>
      <c r="C2263">
        <v>30113006834837</v>
      </c>
      <c r="D2263" t="s">
        <v>7319</v>
      </c>
      <c r="E2263" t="s">
        <v>1817</v>
      </c>
      <c r="F2263">
        <v>2020</v>
      </c>
      <c r="G2263" t="s">
        <v>7329</v>
      </c>
      <c r="H2263" t="s">
        <v>7330</v>
      </c>
      <c r="I2263">
        <v>1</v>
      </c>
      <c r="J2263">
        <v>0</v>
      </c>
      <c r="N2263" s="15" t="str">
        <f t="shared" si="455"/>
        <v>2020</v>
      </c>
      <c r="O2263" s="15" t="str">
        <f t="shared" si="456"/>
        <v>03</v>
      </c>
      <c r="P2263" s="15">
        <f t="shared" si="457"/>
        <v>202003</v>
      </c>
      <c r="Q2263" s="15">
        <f t="shared" si="467"/>
        <v>202010</v>
      </c>
      <c r="R2263" s="15">
        <f t="shared" si="458"/>
        <v>1</v>
      </c>
      <c r="S2263" s="15">
        <f t="shared" si="459"/>
        <v>0</v>
      </c>
      <c r="T2263" s="16">
        <f t="shared" si="460"/>
        <v>0.66666666666666663</v>
      </c>
      <c r="U2263" s="16">
        <f t="shared" si="461"/>
        <v>1</v>
      </c>
      <c r="W2263" s="15">
        <f t="shared" si="462"/>
        <v>0</v>
      </c>
      <c r="X2263" s="15">
        <f t="shared" si="463"/>
        <v>0</v>
      </c>
      <c r="Y2263" s="15">
        <f t="shared" si="464"/>
        <v>1</v>
      </c>
      <c r="Z2263" s="15">
        <f t="shared" si="465"/>
        <v>1</v>
      </c>
      <c r="AA2263" s="15">
        <f t="shared" si="466"/>
        <v>0</v>
      </c>
    </row>
    <row r="2264" spans="1:27" x14ac:dyDescent="0.25">
      <c r="A2264" t="s">
        <v>12</v>
      </c>
      <c r="B2264" t="s">
        <v>302</v>
      </c>
      <c r="C2264">
        <v>30113006917715</v>
      </c>
      <c r="D2264" t="s">
        <v>7731</v>
      </c>
      <c r="E2264" t="s">
        <v>1817</v>
      </c>
      <c r="F2264">
        <v>2020</v>
      </c>
      <c r="G2264" t="s">
        <v>7732</v>
      </c>
      <c r="H2264" t="s">
        <v>7733</v>
      </c>
      <c r="I2264">
        <v>3</v>
      </c>
      <c r="J2264">
        <v>0</v>
      </c>
      <c r="N2264" s="15" t="str">
        <f t="shared" si="455"/>
        <v>2020</v>
      </c>
      <c r="O2264" s="15" t="str">
        <f t="shared" si="456"/>
        <v>07</v>
      </c>
      <c r="P2264" s="15">
        <f t="shared" si="457"/>
        <v>202007</v>
      </c>
      <c r="Q2264" s="15">
        <f t="shared" si="467"/>
        <v>202011</v>
      </c>
      <c r="R2264" s="15">
        <f t="shared" si="458"/>
        <v>3</v>
      </c>
      <c r="S2264" s="15">
        <f t="shared" si="459"/>
        <v>0</v>
      </c>
      <c r="T2264" s="16">
        <f t="shared" si="460"/>
        <v>0.33333333333333331</v>
      </c>
      <c r="U2264" s="16">
        <f t="shared" si="461"/>
        <v>3</v>
      </c>
      <c r="W2264" s="15">
        <f t="shared" si="462"/>
        <v>0</v>
      </c>
      <c r="X2264" s="15">
        <f t="shared" si="463"/>
        <v>0</v>
      </c>
      <c r="Y2264" s="15">
        <f t="shared" si="464"/>
        <v>1</v>
      </c>
      <c r="Z2264" s="15">
        <f t="shared" si="465"/>
        <v>1</v>
      </c>
      <c r="AA2264" s="15">
        <f t="shared" si="466"/>
        <v>0</v>
      </c>
    </row>
    <row r="2265" spans="1:27" x14ac:dyDescent="0.25">
      <c r="A2265" t="s">
        <v>12</v>
      </c>
      <c r="B2265" t="s">
        <v>302</v>
      </c>
      <c r="C2265">
        <v>30113006904580</v>
      </c>
      <c r="D2265" t="s">
        <v>7653</v>
      </c>
      <c r="F2265">
        <v>2020</v>
      </c>
      <c r="G2265" t="s">
        <v>7654</v>
      </c>
      <c r="H2265" t="s">
        <v>7655</v>
      </c>
      <c r="I2265">
        <v>4</v>
      </c>
      <c r="J2265">
        <v>0</v>
      </c>
      <c r="N2265" s="15" t="str">
        <f t="shared" si="455"/>
        <v>2020</v>
      </c>
      <c r="O2265" s="15" t="str">
        <f t="shared" si="456"/>
        <v>06</v>
      </c>
      <c r="P2265" s="15">
        <f t="shared" si="457"/>
        <v>202006</v>
      </c>
      <c r="Q2265" s="15">
        <f t="shared" si="467"/>
        <v>202010</v>
      </c>
      <c r="R2265" s="15">
        <f t="shared" si="458"/>
        <v>4</v>
      </c>
      <c r="S2265" s="15">
        <f t="shared" si="459"/>
        <v>0</v>
      </c>
      <c r="T2265" s="16">
        <f t="shared" si="460"/>
        <v>0.41666666666666669</v>
      </c>
      <c r="U2265" s="16">
        <f t="shared" si="461"/>
        <v>4</v>
      </c>
      <c r="W2265" s="15">
        <f t="shared" si="462"/>
        <v>0</v>
      </c>
      <c r="X2265" s="15">
        <f t="shared" si="463"/>
        <v>0</v>
      </c>
      <c r="Y2265" s="15">
        <f t="shared" si="464"/>
        <v>1</v>
      </c>
      <c r="Z2265" s="15">
        <f t="shared" si="465"/>
        <v>1</v>
      </c>
      <c r="AA2265" s="15">
        <f t="shared" si="466"/>
        <v>0</v>
      </c>
    </row>
    <row r="2266" spans="1:27" x14ac:dyDescent="0.25">
      <c r="A2266" t="s">
        <v>12</v>
      </c>
      <c r="B2266" t="s">
        <v>302</v>
      </c>
      <c r="C2266">
        <v>30113006799808</v>
      </c>
      <c r="D2266" t="s">
        <v>5654</v>
      </c>
      <c r="E2266" t="s">
        <v>1817</v>
      </c>
      <c r="F2266">
        <v>2018</v>
      </c>
      <c r="G2266" t="s">
        <v>5655</v>
      </c>
      <c r="H2266" t="s">
        <v>1921</v>
      </c>
      <c r="I2266">
        <v>26</v>
      </c>
      <c r="J2266">
        <v>2</v>
      </c>
      <c r="K2266">
        <v>17</v>
      </c>
      <c r="L2266">
        <v>2</v>
      </c>
      <c r="N2266" s="15" t="str">
        <f t="shared" si="455"/>
        <v>2018</v>
      </c>
      <c r="O2266" s="15" t="str">
        <f t="shared" si="456"/>
        <v>11</v>
      </c>
      <c r="P2266" s="15">
        <f t="shared" si="457"/>
        <v>201811</v>
      </c>
      <c r="Q2266" s="15">
        <f t="shared" si="467"/>
        <v>202010</v>
      </c>
      <c r="R2266" s="15">
        <f t="shared" si="458"/>
        <v>28</v>
      </c>
      <c r="S2266" s="15">
        <f t="shared" si="459"/>
        <v>19</v>
      </c>
      <c r="T2266" s="16">
        <f t="shared" si="460"/>
        <v>2</v>
      </c>
      <c r="U2266" s="16">
        <f t="shared" si="461"/>
        <v>14</v>
      </c>
      <c r="W2266" s="15">
        <f t="shared" si="462"/>
        <v>1</v>
      </c>
      <c r="X2266" s="15">
        <f t="shared" si="463"/>
        <v>0</v>
      </c>
      <c r="Y2266" s="15">
        <f t="shared" si="464"/>
        <v>0</v>
      </c>
      <c r="Z2266" s="15">
        <f t="shared" si="465"/>
        <v>0</v>
      </c>
      <c r="AA2266" s="15">
        <f t="shared" si="466"/>
        <v>0</v>
      </c>
    </row>
    <row r="2267" spans="1:27" x14ac:dyDescent="0.25">
      <c r="A2267" t="s">
        <v>12</v>
      </c>
      <c r="B2267" t="s">
        <v>302</v>
      </c>
      <c r="C2267">
        <v>30113005956177</v>
      </c>
      <c r="D2267" t="s">
        <v>1816</v>
      </c>
      <c r="E2267" t="s">
        <v>1817</v>
      </c>
      <c r="F2267">
        <v>2013</v>
      </c>
      <c r="G2267" t="s">
        <v>1818</v>
      </c>
      <c r="H2267" t="s">
        <v>1819</v>
      </c>
      <c r="I2267">
        <v>84</v>
      </c>
      <c r="J2267">
        <v>18</v>
      </c>
      <c r="K2267">
        <v>20</v>
      </c>
      <c r="L2267">
        <v>0</v>
      </c>
      <c r="N2267" s="15" t="str">
        <f t="shared" si="455"/>
        <v>2014</v>
      </c>
      <c r="O2267" s="15" t="str">
        <f t="shared" si="456"/>
        <v>01</v>
      </c>
      <c r="P2267" s="15">
        <f t="shared" si="457"/>
        <v>201401</v>
      </c>
      <c r="Q2267" s="15">
        <f t="shared" si="467"/>
        <v>202010</v>
      </c>
      <c r="R2267" s="15">
        <f t="shared" si="458"/>
        <v>102</v>
      </c>
      <c r="S2267" s="15">
        <f t="shared" si="459"/>
        <v>20</v>
      </c>
      <c r="T2267" s="16">
        <f t="shared" si="460"/>
        <v>6.833333333333333</v>
      </c>
      <c r="U2267" s="16">
        <f t="shared" si="461"/>
        <v>14.926829268292684</v>
      </c>
      <c r="W2267" s="15">
        <f t="shared" si="462"/>
        <v>1</v>
      </c>
      <c r="X2267" s="15">
        <f t="shared" si="463"/>
        <v>0</v>
      </c>
      <c r="Y2267" s="15">
        <f t="shared" si="464"/>
        <v>0</v>
      </c>
      <c r="Z2267" s="15">
        <f t="shared" si="465"/>
        <v>0</v>
      </c>
      <c r="AA2267" s="15">
        <f t="shared" si="466"/>
        <v>0</v>
      </c>
    </row>
    <row r="2268" spans="1:27" x14ac:dyDescent="0.25">
      <c r="A2268" t="s">
        <v>12</v>
      </c>
      <c r="B2268" t="s">
        <v>302</v>
      </c>
      <c r="C2268">
        <v>30113005827592</v>
      </c>
      <c r="D2268" t="s">
        <v>1608</v>
      </c>
      <c r="E2268" t="s">
        <v>1609</v>
      </c>
      <c r="F2268">
        <v>2013</v>
      </c>
      <c r="G2268" t="s">
        <v>1610</v>
      </c>
      <c r="H2268" t="s">
        <v>1611</v>
      </c>
      <c r="I2268">
        <v>41</v>
      </c>
      <c r="J2268">
        <v>24</v>
      </c>
      <c r="K2268">
        <v>9</v>
      </c>
      <c r="L2268">
        <v>2</v>
      </c>
      <c r="N2268" s="15" t="str">
        <f t="shared" si="455"/>
        <v>2013</v>
      </c>
      <c r="O2268" s="15" t="str">
        <f t="shared" si="456"/>
        <v>09</v>
      </c>
      <c r="P2268" s="15">
        <f t="shared" si="457"/>
        <v>201309</v>
      </c>
      <c r="Q2268" s="15">
        <f t="shared" si="467"/>
        <v>202011</v>
      </c>
      <c r="R2268" s="15">
        <f t="shared" si="458"/>
        <v>65</v>
      </c>
      <c r="S2268" s="15">
        <f t="shared" si="459"/>
        <v>11</v>
      </c>
      <c r="T2268" s="16">
        <f t="shared" si="460"/>
        <v>7.166666666666667</v>
      </c>
      <c r="U2268" s="16">
        <f t="shared" si="461"/>
        <v>9.0697674418604652</v>
      </c>
      <c r="W2268" s="15">
        <f t="shared" si="462"/>
        <v>1</v>
      </c>
      <c r="X2268" s="15">
        <f t="shared" si="463"/>
        <v>0</v>
      </c>
      <c r="Y2268" s="15">
        <f t="shared" si="464"/>
        <v>0</v>
      </c>
      <c r="Z2268" s="15">
        <f t="shared" si="465"/>
        <v>0</v>
      </c>
      <c r="AA2268" s="15">
        <f t="shared" si="466"/>
        <v>0</v>
      </c>
    </row>
    <row r="2269" spans="1:27" x14ac:dyDescent="0.25">
      <c r="A2269" t="s">
        <v>12</v>
      </c>
      <c r="B2269" t="s">
        <v>1979</v>
      </c>
      <c r="C2269">
        <v>30113005893131</v>
      </c>
      <c r="D2269" t="s">
        <v>1980</v>
      </c>
      <c r="E2269" t="s">
        <v>1981</v>
      </c>
      <c r="F2269">
        <v>2014</v>
      </c>
      <c r="G2269" t="s">
        <v>1982</v>
      </c>
      <c r="H2269" t="s">
        <v>1983</v>
      </c>
      <c r="I2269">
        <v>35</v>
      </c>
      <c r="J2269">
        <v>20</v>
      </c>
      <c r="K2269">
        <v>6</v>
      </c>
      <c r="L2269">
        <v>8</v>
      </c>
      <c r="N2269" s="15" t="str">
        <f t="shared" si="455"/>
        <v>2014</v>
      </c>
      <c r="O2269" s="15" t="str">
        <f t="shared" si="456"/>
        <v>05</v>
      </c>
      <c r="P2269" s="15">
        <f t="shared" si="457"/>
        <v>201405</v>
      </c>
      <c r="Q2269" s="15">
        <f t="shared" si="467"/>
        <v>202010</v>
      </c>
      <c r="R2269" s="15">
        <f t="shared" si="458"/>
        <v>55</v>
      </c>
      <c r="S2269" s="15">
        <f t="shared" si="459"/>
        <v>14</v>
      </c>
      <c r="T2269" s="16">
        <f t="shared" si="460"/>
        <v>6.5</v>
      </c>
      <c r="U2269" s="16">
        <f t="shared" si="461"/>
        <v>8.4615384615384617</v>
      </c>
      <c r="W2269" s="15">
        <f t="shared" si="462"/>
        <v>1</v>
      </c>
      <c r="X2269" s="15">
        <f t="shared" si="463"/>
        <v>0</v>
      </c>
      <c r="Y2269" s="15">
        <f t="shared" si="464"/>
        <v>0</v>
      </c>
      <c r="Z2269" s="15">
        <f t="shared" si="465"/>
        <v>0</v>
      </c>
      <c r="AA2269" s="15">
        <f t="shared" si="466"/>
        <v>0</v>
      </c>
    </row>
    <row r="2270" spans="1:27" x14ac:dyDescent="0.25">
      <c r="A2270" t="s">
        <v>12</v>
      </c>
      <c r="B2270" t="s">
        <v>1979</v>
      </c>
      <c r="C2270">
        <v>30113006649417</v>
      </c>
      <c r="D2270" t="s">
        <v>5354</v>
      </c>
      <c r="E2270" t="s">
        <v>1981</v>
      </c>
      <c r="F2270">
        <v>2014</v>
      </c>
      <c r="G2270" t="s">
        <v>5355</v>
      </c>
      <c r="H2270" t="s">
        <v>5356</v>
      </c>
      <c r="I2270">
        <v>15</v>
      </c>
      <c r="J2270">
        <v>3</v>
      </c>
      <c r="K2270">
        <v>8</v>
      </c>
      <c r="L2270">
        <v>3</v>
      </c>
      <c r="N2270" s="15" t="str">
        <f t="shared" si="455"/>
        <v>2018</v>
      </c>
      <c r="O2270" s="15" t="str">
        <f t="shared" si="456"/>
        <v>10</v>
      </c>
      <c r="P2270" s="15">
        <f t="shared" si="457"/>
        <v>201810</v>
      </c>
      <c r="Q2270" s="15">
        <f t="shared" si="467"/>
        <v>202010</v>
      </c>
      <c r="R2270" s="15">
        <f t="shared" si="458"/>
        <v>18</v>
      </c>
      <c r="S2270" s="15">
        <f t="shared" si="459"/>
        <v>11</v>
      </c>
      <c r="T2270" s="16">
        <f t="shared" si="460"/>
        <v>2.0833333333333335</v>
      </c>
      <c r="U2270" s="16">
        <f t="shared" si="461"/>
        <v>8.6399999999999988</v>
      </c>
      <c r="W2270" s="15">
        <f t="shared" si="462"/>
        <v>1</v>
      </c>
      <c r="X2270" s="15">
        <f t="shared" si="463"/>
        <v>0</v>
      </c>
      <c r="Y2270" s="15">
        <f t="shared" si="464"/>
        <v>0</v>
      </c>
      <c r="Z2270" s="15">
        <f t="shared" si="465"/>
        <v>0</v>
      </c>
      <c r="AA2270" s="15">
        <f t="shared" si="466"/>
        <v>0</v>
      </c>
    </row>
    <row r="2271" spans="1:27" x14ac:dyDescent="0.25">
      <c r="A2271" t="s">
        <v>12</v>
      </c>
      <c r="B2271" t="s">
        <v>4840</v>
      </c>
      <c r="C2271">
        <v>30113006584077</v>
      </c>
      <c r="D2271" t="s">
        <v>4841</v>
      </c>
      <c r="E2271" t="s">
        <v>4842</v>
      </c>
      <c r="F2271">
        <v>2017</v>
      </c>
      <c r="G2271" t="s">
        <v>4843</v>
      </c>
      <c r="H2271" t="s">
        <v>4746</v>
      </c>
      <c r="I2271">
        <v>26</v>
      </c>
      <c r="J2271">
        <v>2</v>
      </c>
      <c r="K2271">
        <v>10</v>
      </c>
      <c r="L2271">
        <v>1</v>
      </c>
      <c r="N2271" s="15" t="str">
        <f t="shared" si="455"/>
        <v>2017</v>
      </c>
      <c r="O2271" s="15" t="str">
        <f t="shared" si="456"/>
        <v>12</v>
      </c>
      <c r="P2271" s="15">
        <f t="shared" si="457"/>
        <v>201712</v>
      </c>
      <c r="Q2271" s="15">
        <f t="shared" si="467"/>
        <v>202009</v>
      </c>
      <c r="R2271" s="15">
        <f t="shared" si="458"/>
        <v>28</v>
      </c>
      <c r="S2271" s="15">
        <f t="shared" si="459"/>
        <v>11</v>
      </c>
      <c r="T2271" s="16">
        <f t="shared" si="460"/>
        <v>2.9166666666666665</v>
      </c>
      <c r="U2271" s="16">
        <f t="shared" si="461"/>
        <v>9.6</v>
      </c>
      <c r="W2271" s="15">
        <f t="shared" si="462"/>
        <v>1</v>
      </c>
      <c r="X2271" s="15">
        <f t="shared" si="463"/>
        <v>0</v>
      </c>
      <c r="Y2271" s="15">
        <f t="shared" si="464"/>
        <v>0</v>
      </c>
      <c r="Z2271" s="15">
        <f t="shared" si="465"/>
        <v>0</v>
      </c>
      <c r="AA2271" s="15">
        <f t="shared" si="466"/>
        <v>0</v>
      </c>
    </row>
    <row r="2272" spans="1:27" x14ac:dyDescent="0.25">
      <c r="A2272" t="s">
        <v>12</v>
      </c>
      <c r="B2272" t="s">
        <v>4840</v>
      </c>
      <c r="C2272">
        <v>30113006751098</v>
      </c>
      <c r="D2272" t="s">
        <v>6374</v>
      </c>
      <c r="E2272" t="s">
        <v>6375</v>
      </c>
      <c r="F2272">
        <v>2019</v>
      </c>
      <c r="G2272" t="s">
        <v>6376</v>
      </c>
      <c r="H2272" t="s">
        <v>6377</v>
      </c>
      <c r="I2272">
        <v>9</v>
      </c>
      <c r="J2272">
        <v>3</v>
      </c>
      <c r="K2272">
        <v>5</v>
      </c>
      <c r="L2272">
        <v>3</v>
      </c>
      <c r="N2272" s="15" t="str">
        <f t="shared" si="455"/>
        <v>2019</v>
      </c>
      <c r="O2272" s="15" t="str">
        <f t="shared" si="456"/>
        <v>05</v>
      </c>
      <c r="P2272" s="15">
        <f t="shared" si="457"/>
        <v>201905</v>
      </c>
      <c r="Q2272" s="15">
        <f t="shared" si="467"/>
        <v>202008</v>
      </c>
      <c r="R2272" s="15">
        <f t="shared" si="458"/>
        <v>12</v>
      </c>
      <c r="S2272" s="15">
        <f t="shared" si="459"/>
        <v>8</v>
      </c>
      <c r="T2272" s="16">
        <f t="shared" si="460"/>
        <v>1.5</v>
      </c>
      <c r="U2272" s="16">
        <f t="shared" si="461"/>
        <v>8</v>
      </c>
      <c r="W2272" s="15">
        <f t="shared" si="462"/>
        <v>0</v>
      </c>
      <c r="X2272" s="15">
        <f t="shared" si="463"/>
        <v>0</v>
      </c>
      <c r="Y2272" s="15">
        <f t="shared" si="464"/>
        <v>0</v>
      </c>
      <c r="Z2272" s="15">
        <f t="shared" si="465"/>
        <v>0</v>
      </c>
      <c r="AA2272" s="15">
        <f t="shared" si="466"/>
        <v>0</v>
      </c>
    </row>
    <row r="2273" spans="1:27" x14ac:dyDescent="0.25">
      <c r="A2273" t="s">
        <v>12</v>
      </c>
      <c r="B2273" t="s">
        <v>221</v>
      </c>
      <c r="C2273">
        <v>30113005544767</v>
      </c>
      <c r="D2273" t="s">
        <v>1310</v>
      </c>
      <c r="E2273" t="s">
        <v>527</v>
      </c>
      <c r="F2273">
        <v>2012</v>
      </c>
      <c r="G2273" t="s">
        <v>1311</v>
      </c>
      <c r="H2273" t="s">
        <v>1312</v>
      </c>
      <c r="I2273">
        <v>72</v>
      </c>
      <c r="J2273">
        <v>4</v>
      </c>
      <c r="K2273">
        <v>13</v>
      </c>
      <c r="L2273">
        <v>0</v>
      </c>
      <c r="N2273" s="15" t="str">
        <f t="shared" si="455"/>
        <v>2013</v>
      </c>
      <c r="O2273" s="15" t="str">
        <f t="shared" si="456"/>
        <v>02</v>
      </c>
      <c r="P2273" s="15">
        <f t="shared" si="457"/>
        <v>201302</v>
      </c>
      <c r="Q2273" s="15">
        <f t="shared" si="467"/>
        <v>202009</v>
      </c>
      <c r="R2273" s="15">
        <f t="shared" si="458"/>
        <v>76</v>
      </c>
      <c r="S2273" s="15">
        <f t="shared" si="459"/>
        <v>13</v>
      </c>
      <c r="T2273" s="16">
        <f t="shared" si="460"/>
        <v>7.75</v>
      </c>
      <c r="U2273" s="16">
        <f t="shared" si="461"/>
        <v>9.806451612903226</v>
      </c>
      <c r="W2273" s="15">
        <f t="shared" si="462"/>
        <v>1</v>
      </c>
      <c r="X2273" s="15">
        <f t="shared" si="463"/>
        <v>0</v>
      </c>
      <c r="Y2273" s="15">
        <f t="shared" si="464"/>
        <v>0</v>
      </c>
      <c r="Z2273" s="15">
        <f t="shared" si="465"/>
        <v>0</v>
      </c>
      <c r="AA2273" s="15">
        <f t="shared" si="466"/>
        <v>0</v>
      </c>
    </row>
    <row r="2274" spans="1:27" x14ac:dyDescent="0.25">
      <c r="A2274" t="s">
        <v>12</v>
      </c>
      <c r="B2274" t="s">
        <v>221</v>
      </c>
      <c r="C2274">
        <v>30113002900244</v>
      </c>
      <c r="D2274" t="s">
        <v>222</v>
      </c>
      <c r="E2274" t="s">
        <v>223</v>
      </c>
      <c r="F2274">
        <v>2009</v>
      </c>
      <c r="G2274" t="s">
        <v>224</v>
      </c>
      <c r="H2274" t="s">
        <v>225</v>
      </c>
      <c r="I2274">
        <v>90</v>
      </c>
      <c r="J2274">
        <v>4</v>
      </c>
      <c r="K2274">
        <v>13</v>
      </c>
      <c r="L2274">
        <v>0</v>
      </c>
      <c r="N2274" s="15" t="str">
        <f t="shared" si="455"/>
        <v>2010</v>
      </c>
      <c r="O2274" s="15" t="str">
        <f t="shared" si="456"/>
        <v>02</v>
      </c>
      <c r="P2274" s="15">
        <f t="shared" si="457"/>
        <v>201002</v>
      </c>
      <c r="Q2274" s="15">
        <f t="shared" si="467"/>
        <v>202010</v>
      </c>
      <c r="R2274" s="15">
        <f t="shared" si="458"/>
        <v>94</v>
      </c>
      <c r="S2274" s="15">
        <f t="shared" si="459"/>
        <v>13</v>
      </c>
      <c r="T2274" s="16">
        <f t="shared" si="460"/>
        <v>10.75</v>
      </c>
      <c r="U2274" s="16">
        <f t="shared" si="461"/>
        <v>8.7441860465116275</v>
      </c>
      <c r="W2274" s="15">
        <f t="shared" si="462"/>
        <v>1</v>
      </c>
      <c r="X2274" s="15">
        <f t="shared" si="463"/>
        <v>0</v>
      </c>
      <c r="Y2274" s="15">
        <f t="shared" si="464"/>
        <v>0</v>
      </c>
      <c r="Z2274" s="15">
        <f t="shared" si="465"/>
        <v>0</v>
      </c>
      <c r="AA2274" s="15">
        <f t="shared" si="466"/>
        <v>0</v>
      </c>
    </row>
    <row r="2275" spans="1:27" x14ac:dyDescent="0.25">
      <c r="A2275" t="s">
        <v>12</v>
      </c>
      <c r="B2275" t="s">
        <v>221</v>
      </c>
      <c r="C2275">
        <v>30113005854984</v>
      </c>
      <c r="D2275" t="s">
        <v>1769</v>
      </c>
      <c r="E2275" t="s">
        <v>527</v>
      </c>
      <c r="F2275">
        <v>2013</v>
      </c>
      <c r="G2275" t="s">
        <v>1770</v>
      </c>
      <c r="H2275" t="s">
        <v>1771</v>
      </c>
      <c r="I2275">
        <v>65</v>
      </c>
      <c r="J2275">
        <v>11</v>
      </c>
      <c r="K2275">
        <v>8</v>
      </c>
      <c r="L2275">
        <v>2</v>
      </c>
      <c r="N2275" s="15" t="str">
        <f t="shared" si="455"/>
        <v>2013</v>
      </c>
      <c r="O2275" s="15" t="str">
        <f t="shared" si="456"/>
        <v>11</v>
      </c>
      <c r="P2275" s="15">
        <f t="shared" si="457"/>
        <v>201311</v>
      </c>
      <c r="Q2275" s="15">
        <f t="shared" si="467"/>
        <v>202011</v>
      </c>
      <c r="R2275" s="15">
        <f t="shared" si="458"/>
        <v>76</v>
      </c>
      <c r="S2275" s="15">
        <f t="shared" si="459"/>
        <v>10</v>
      </c>
      <c r="T2275" s="16">
        <f t="shared" si="460"/>
        <v>7</v>
      </c>
      <c r="U2275" s="16">
        <f t="shared" si="461"/>
        <v>10.857142857142858</v>
      </c>
      <c r="W2275" s="15">
        <f t="shared" si="462"/>
        <v>1</v>
      </c>
      <c r="X2275" s="15">
        <f t="shared" si="463"/>
        <v>0</v>
      </c>
      <c r="Y2275" s="15">
        <f t="shared" si="464"/>
        <v>0</v>
      </c>
      <c r="Z2275" s="15">
        <f t="shared" si="465"/>
        <v>0</v>
      </c>
      <c r="AA2275" s="15">
        <f t="shared" si="466"/>
        <v>0</v>
      </c>
    </row>
    <row r="2276" spans="1:27" x14ac:dyDescent="0.25">
      <c r="A2276" t="s">
        <v>12</v>
      </c>
      <c r="B2276" t="s">
        <v>2738</v>
      </c>
      <c r="C2276">
        <v>30113006739002</v>
      </c>
      <c r="D2276" t="s">
        <v>6046</v>
      </c>
      <c r="E2276" t="s">
        <v>4348</v>
      </c>
      <c r="F2276">
        <v>2017</v>
      </c>
      <c r="G2276" t="s">
        <v>6047</v>
      </c>
      <c r="H2276" t="s">
        <v>6048</v>
      </c>
      <c r="I2276">
        <v>12</v>
      </c>
      <c r="J2276">
        <v>4</v>
      </c>
      <c r="K2276">
        <v>10</v>
      </c>
      <c r="L2276">
        <v>3</v>
      </c>
      <c r="N2276" s="15" t="str">
        <f t="shared" si="455"/>
        <v>2019</v>
      </c>
      <c r="O2276" s="15" t="str">
        <f t="shared" si="456"/>
        <v>04</v>
      </c>
      <c r="P2276" s="15">
        <f t="shared" si="457"/>
        <v>201904</v>
      </c>
      <c r="Q2276" s="15">
        <f t="shared" si="467"/>
        <v>202009</v>
      </c>
      <c r="R2276" s="15">
        <f t="shared" si="458"/>
        <v>16</v>
      </c>
      <c r="S2276" s="15">
        <f t="shared" si="459"/>
        <v>13</v>
      </c>
      <c r="T2276" s="16">
        <f t="shared" si="460"/>
        <v>1.5833333333333333</v>
      </c>
      <c r="U2276" s="16">
        <f t="shared" si="461"/>
        <v>10.105263157894738</v>
      </c>
      <c r="W2276" s="15">
        <f t="shared" si="462"/>
        <v>0</v>
      </c>
      <c r="X2276" s="15">
        <f t="shared" si="463"/>
        <v>0</v>
      </c>
      <c r="Y2276" s="15">
        <f t="shared" si="464"/>
        <v>0</v>
      </c>
      <c r="Z2276" s="15">
        <f t="shared" si="465"/>
        <v>0</v>
      </c>
      <c r="AA2276" s="15">
        <f t="shared" si="466"/>
        <v>0</v>
      </c>
    </row>
    <row r="2277" spans="1:27" x14ac:dyDescent="0.25">
      <c r="A2277" t="s">
        <v>12</v>
      </c>
      <c r="B2277" t="s">
        <v>2738</v>
      </c>
      <c r="C2277">
        <v>30113006478833</v>
      </c>
      <c r="D2277" t="s">
        <v>4347</v>
      </c>
      <c r="E2277" t="s">
        <v>4348</v>
      </c>
      <c r="F2277">
        <v>2017</v>
      </c>
      <c r="G2277" t="s">
        <v>4349</v>
      </c>
      <c r="H2277" t="s">
        <v>4350</v>
      </c>
      <c r="I2277">
        <v>33</v>
      </c>
      <c r="J2277">
        <v>4</v>
      </c>
      <c r="K2277">
        <v>12</v>
      </c>
      <c r="L2277">
        <v>0</v>
      </c>
      <c r="N2277" s="15" t="str">
        <f t="shared" si="455"/>
        <v>2017</v>
      </c>
      <c r="O2277" s="15" t="str">
        <f t="shared" si="456"/>
        <v>05</v>
      </c>
      <c r="P2277" s="15">
        <f t="shared" si="457"/>
        <v>201705</v>
      </c>
      <c r="Q2277" s="15">
        <f t="shared" si="467"/>
        <v>202010</v>
      </c>
      <c r="R2277" s="15">
        <f t="shared" si="458"/>
        <v>37</v>
      </c>
      <c r="S2277" s="15">
        <f t="shared" si="459"/>
        <v>12</v>
      </c>
      <c r="T2277" s="16">
        <f t="shared" si="460"/>
        <v>3.5</v>
      </c>
      <c r="U2277" s="16">
        <f t="shared" si="461"/>
        <v>10.571428571428571</v>
      </c>
      <c r="W2277" s="15">
        <f t="shared" si="462"/>
        <v>1</v>
      </c>
      <c r="X2277" s="15">
        <f t="shared" si="463"/>
        <v>0</v>
      </c>
      <c r="Y2277" s="15">
        <f t="shared" si="464"/>
        <v>0</v>
      </c>
      <c r="Z2277" s="15">
        <f t="shared" si="465"/>
        <v>0</v>
      </c>
      <c r="AA2277" s="15">
        <f t="shared" si="466"/>
        <v>0</v>
      </c>
    </row>
    <row r="2278" spans="1:27" x14ac:dyDescent="0.25">
      <c r="A2278" t="s">
        <v>12</v>
      </c>
      <c r="B2278" t="s">
        <v>2738</v>
      </c>
      <c r="C2278">
        <v>30113006081769</v>
      </c>
      <c r="D2278" t="s">
        <v>2739</v>
      </c>
      <c r="F2278">
        <v>2005</v>
      </c>
      <c r="G2278" t="s">
        <v>2740</v>
      </c>
      <c r="H2278" t="s">
        <v>2741</v>
      </c>
      <c r="I2278">
        <v>37</v>
      </c>
      <c r="J2278">
        <v>10</v>
      </c>
      <c r="K2278">
        <v>10</v>
      </c>
      <c r="L2278">
        <v>3</v>
      </c>
      <c r="N2278" s="15" t="str">
        <f t="shared" si="455"/>
        <v>2015</v>
      </c>
      <c r="O2278" s="15" t="str">
        <f t="shared" si="456"/>
        <v>06</v>
      </c>
      <c r="P2278" s="15">
        <f t="shared" si="457"/>
        <v>201506</v>
      </c>
      <c r="Q2278" s="15">
        <f t="shared" si="467"/>
        <v>202010</v>
      </c>
      <c r="R2278" s="15">
        <f t="shared" si="458"/>
        <v>47</v>
      </c>
      <c r="S2278" s="15">
        <f t="shared" si="459"/>
        <v>13</v>
      </c>
      <c r="T2278" s="16">
        <f t="shared" si="460"/>
        <v>5.416666666666667</v>
      </c>
      <c r="U2278" s="16">
        <f t="shared" si="461"/>
        <v>8.6769230769230763</v>
      </c>
      <c r="W2278" s="15">
        <f t="shared" si="462"/>
        <v>1</v>
      </c>
      <c r="X2278" s="15">
        <f t="shared" si="463"/>
        <v>0</v>
      </c>
      <c r="Y2278" s="15">
        <f t="shared" si="464"/>
        <v>0</v>
      </c>
      <c r="Z2278" s="15">
        <f t="shared" si="465"/>
        <v>0</v>
      </c>
      <c r="AA2278" s="15">
        <f t="shared" si="466"/>
        <v>0</v>
      </c>
    </row>
    <row r="2279" spans="1:27" x14ac:dyDescent="0.25">
      <c r="A2279" t="s">
        <v>12</v>
      </c>
      <c r="B2279" t="s">
        <v>315</v>
      </c>
      <c r="C2279">
        <v>30113005836668</v>
      </c>
      <c r="D2279" t="s">
        <v>1718</v>
      </c>
      <c r="E2279" t="s">
        <v>1719</v>
      </c>
      <c r="F2279">
        <v>2013</v>
      </c>
      <c r="G2279" t="s">
        <v>1720</v>
      </c>
      <c r="H2279" t="s">
        <v>1721</v>
      </c>
      <c r="I2279">
        <v>69</v>
      </c>
      <c r="J2279">
        <v>5</v>
      </c>
      <c r="K2279">
        <v>11</v>
      </c>
      <c r="L2279">
        <v>0</v>
      </c>
      <c r="N2279" s="15" t="str">
        <f t="shared" si="455"/>
        <v>2013</v>
      </c>
      <c r="O2279" s="15" t="str">
        <f t="shared" si="456"/>
        <v>10</v>
      </c>
      <c r="P2279" s="15">
        <f t="shared" si="457"/>
        <v>201310</v>
      </c>
      <c r="Q2279" s="15">
        <f t="shared" si="467"/>
        <v>202010</v>
      </c>
      <c r="R2279" s="15">
        <f t="shared" si="458"/>
        <v>74</v>
      </c>
      <c r="S2279" s="15">
        <f t="shared" si="459"/>
        <v>11</v>
      </c>
      <c r="T2279" s="16">
        <f t="shared" si="460"/>
        <v>7.083333333333333</v>
      </c>
      <c r="U2279" s="16">
        <f t="shared" si="461"/>
        <v>10.447058823529412</v>
      </c>
      <c r="W2279" s="15">
        <f t="shared" si="462"/>
        <v>1</v>
      </c>
      <c r="X2279" s="15">
        <f t="shared" si="463"/>
        <v>0</v>
      </c>
      <c r="Y2279" s="15">
        <f t="shared" si="464"/>
        <v>0</v>
      </c>
      <c r="Z2279" s="15">
        <f t="shared" si="465"/>
        <v>0</v>
      </c>
      <c r="AA2279" s="15">
        <f t="shared" si="466"/>
        <v>0</v>
      </c>
    </row>
    <row r="2280" spans="1:27" x14ac:dyDescent="0.25">
      <c r="A2280" t="s">
        <v>12</v>
      </c>
      <c r="B2280" t="s">
        <v>315</v>
      </c>
      <c r="C2280">
        <v>30113005995316</v>
      </c>
      <c r="D2280" t="s">
        <v>2165</v>
      </c>
      <c r="E2280" t="s">
        <v>1719</v>
      </c>
      <c r="F2280">
        <v>2014</v>
      </c>
      <c r="G2280" t="s">
        <v>2166</v>
      </c>
      <c r="H2280" t="s">
        <v>2167</v>
      </c>
      <c r="I2280">
        <v>83</v>
      </c>
      <c r="J2280">
        <v>7</v>
      </c>
      <c r="K2280">
        <v>13</v>
      </c>
      <c r="L2280">
        <v>1</v>
      </c>
      <c r="N2280" s="15" t="str">
        <f t="shared" si="455"/>
        <v>2014</v>
      </c>
      <c r="O2280" s="15" t="str">
        <f t="shared" si="456"/>
        <v>08</v>
      </c>
      <c r="P2280" s="15">
        <f t="shared" si="457"/>
        <v>201408</v>
      </c>
      <c r="Q2280" s="15">
        <f t="shared" si="467"/>
        <v>202010</v>
      </c>
      <c r="R2280" s="15">
        <f t="shared" si="458"/>
        <v>90</v>
      </c>
      <c r="S2280" s="15">
        <f t="shared" si="459"/>
        <v>14</v>
      </c>
      <c r="T2280" s="16">
        <f t="shared" si="460"/>
        <v>6.25</v>
      </c>
      <c r="U2280" s="16">
        <f t="shared" si="461"/>
        <v>14.4</v>
      </c>
      <c r="W2280" s="15">
        <f t="shared" si="462"/>
        <v>1</v>
      </c>
      <c r="X2280" s="15">
        <f t="shared" si="463"/>
        <v>0</v>
      </c>
      <c r="Y2280" s="15">
        <f t="shared" si="464"/>
        <v>0</v>
      </c>
      <c r="Z2280" s="15">
        <f t="shared" si="465"/>
        <v>0</v>
      </c>
      <c r="AA2280" s="15">
        <f t="shared" si="466"/>
        <v>0</v>
      </c>
    </row>
    <row r="2281" spans="1:27" x14ac:dyDescent="0.25">
      <c r="A2281" t="s">
        <v>12</v>
      </c>
      <c r="B2281" t="s">
        <v>315</v>
      </c>
      <c r="C2281">
        <v>30113006246297</v>
      </c>
      <c r="D2281" t="s">
        <v>2996</v>
      </c>
      <c r="E2281" t="s">
        <v>1719</v>
      </c>
      <c r="F2281">
        <v>2015</v>
      </c>
      <c r="G2281" t="s">
        <v>2997</v>
      </c>
      <c r="H2281" t="s">
        <v>2998</v>
      </c>
      <c r="I2281">
        <v>49</v>
      </c>
      <c r="J2281">
        <v>9</v>
      </c>
      <c r="K2281">
        <v>10</v>
      </c>
      <c r="L2281">
        <v>1</v>
      </c>
      <c r="N2281" s="15" t="str">
        <f t="shared" si="455"/>
        <v>2015</v>
      </c>
      <c r="O2281" s="15" t="str">
        <f t="shared" si="456"/>
        <v>12</v>
      </c>
      <c r="P2281" s="15">
        <f t="shared" si="457"/>
        <v>201512</v>
      </c>
      <c r="Q2281" s="15">
        <f t="shared" si="467"/>
        <v>202010</v>
      </c>
      <c r="R2281" s="15">
        <f t="shared" si="458"/>
        <v>58</v>
      </c>
      <c r="S2281" s="15">
        <f t="shared" si="459"/>
        <v>11</v>
      </c>
      <c r="T2281" s="16">
        <f t="shared" si="460"/>
        <v>4.916666666666667</v>
      </c>
      <c r="U2281" s="16">
        <f t="shared" si="461"/>
        <v>11.796610169491524</v>
      </c>
      <c r="W2281" s="15">
        <f t="shared" si="462"/>
        <v>1</v>
      </c>
      <c r="X2281" s="15">
        <f t="shared" si="463"/>
        <v>0</v>
      </c>
      <c r="Y2281" s="15">
        <f t="shared" si="464"/>
        <v>0</v>
      </c>
      <c r="Z2281" s="15">
        <f t="shared" si="465"/>
        <v>0</v>
      </c>
      <c r="AA2281" s="15">
        <f t="shared" si="466"/>
        <v>0</v>
      </c>
    </row>
    <row r="2282" spans="1:27" x14ac:dyDescent="0.25">
      <c r="A2282" t="s">
        <v>12</v>
      </c>
      <c r="B2282" t="s">
        <v>315</v>
      </c>
      <c r="C2282">
        <v>30113006353416</v>
      </c>
      <c r="D2282" t="s">
        <v>3619</v>
      </c>
      <c r="E2282" t="s">
        <v>3620</v>
      </c>
      <c r="F2282">
        <v>2016</v>
      </c>
      <c r="G2282" t="s">
        <v>3621</v>
      </c>
      <c r="H2282" t="s">
        <v>3622</v>
      </c>
      <c r="I2282">
        <v>35</v>
      </c>
      <c r="J2282">
        <v>9</v>
      </c>
      <c r="K2282">
        <v>7</v>
      </c>
      <c r="L2282">
        <v>3</v>
      </c>
      <c r="N2282" s="15" t="str">
        <f t="shared" si="455"/>
        <v>2016</v>
      </c>
      <c r="O2282" s="15" t="str">
        <f t="shared" si="456"/>
        <v>08</v>
      </c>
      <c r="P2282" s="15">
        <f t="shared" si="457"/>
        <v>201608</v>
      </c>
      <c r="Q2282" s="15">
        <f t="shared" si="467"/>
        <v>202009</v>
      </c>
      <c r="R2282" s="15">
        <f t="shared" si="458"/>
        <v>44</v>
      </c>
      <c r="S2282" s="15">
        <f t="shared" si="459"/>
        <v>10</v>
      </c>
      <c r="T2282" s="16">
        <f t="shared" si="460"/>
        <v>4.25</v>
      </c>
      <c r="U2282" s="16">
        <f t="shared" si="461"/>
        <v>10.352941176470589</v>
      </c>
      <c r="W2282" s="15">
        <f t="shared" si="462"/>
        <v>1</v>
      </c>
      <c r="X2282" s="15">
        <f t="shared" si="463"/>
        <v>0</v>
      </c>
      <c r="Y2282" s="15">
        <f t="shared" si="464"/>
        <v>0</v>
      </c>
      <c r="Z2282" s="15">
        <f t="shared" si="465"/>
        <v>0</v>
      </c>
      <c r="AA2282" s="15">
        <f t="shared" si="466"/>
        <v>0</v>
      </c>
    </row>
    <row r="2283" spans="1:27" x14ac:dyDescent="0.25">
      <c r="A2283" t="s">
        <v>12</v>
      </c>
      <c r="B2283" t="s">
        <v>315</v>
      </c>
      <c r="C2283">
        <v>30113006905686</v>
      </c>
      <c r="D2283" t="s">
        <v>3619</v>
      </c>
      <c r="E2283" t="s">
        <v>3620</v>
      </c>
      <c r="F2283">
        <v>2016</v>
      </c>
      <c r="G2283" t="s">
        <v>3992</v>
      </c>
      <c r="H2283" t="s">
        <v>3993</v>
      </c>
      <c r="I2283">
        <v>31</v>
      </c>
      <c r="J2283">
        <v>4</v>
      </c>
      <c r="K2283">
        <v>7</v>
      </c>
      <c r="L2283">
        <v>1</v>
      </c>
      <c r="N2283" s="15" t="str">
        <f t="shared" si="455"/>
        <v>2016</v>
      </c>
      <c r="O2283" s="15" t="str">
        <f t="shared" si="456"/>
        <v>11</v>
      </c>
      <c r="P2283" s="15">
        <f t="shared" si="457"/>
        <v>201611</v>
      </c>
      <c r="Q2283" s="15">
        <f t="shared" si="467"/>
        <v>202010</v>
      </c>
      <c r="R2283" s="15">
        <f t="shared" si="458"/>
        <v>35</v>
      </c>
      <c r="S2283" s="15">
        <f t="shared" si="459"/>
        <v>8</v>
      </c>
      <c r="T2283" s="16">
        <f t="shared" si="460"/>
        <v>4</v>
      </c>
      <c r="U2283" s="16">
        <f t="shared" si="461"/>
        <v>8.75</v>
      </c>
      <c r="W2283" s="15">
        <f t="shared" si="462"/>
        <v>1</v>
      </c>
      <c r="X2283" s="15">
        <f t="shared" si="463"/>
        <v>0</v>
      </c>
      <c r="Y2283" s="15">
        <f t="shared" si="464"/>
        <v>0</v>
      </c>
      <c r="Z2283" s="15">
        <f t="shared" si="465"/>
        <v>0</v>
      </c>
      <c r="AA2283" s="15">
        <f t="shared" si="466"/>
        <v>0</v>
      </c>
    </row>
    <row r="2284" spans="1:27" x14ac:dyDescent="0.25">
      <c r="A2284" t="s">
        <v>12</v>
      </c>
      <c r="B2284" t="s">
        <v>315</v>
      </c>
      <c r="C2284">
        <v>30113005476812</v>
      </c>
      <c r="D2284" t="s">
        <v>992</v>
      </c>
      <c r="E2284" t="s">
        <v>993</v>
      </c>
      <c r="F2284">
        <v>2011</v>
      </c>
      <c r="G2284" t="s">
        <v>994</v>
      </c>
      <c r="H2284" t="s">
        <v>995</v>
      </c>
      <c r="I2284">
        <v>72</v>
      </c>
      <c r="J2284">
        <v>23</v>
      </c>
      <c r="K2284">
        <v>6</v>
      </c>
      <c r="L2284">
        <v>2</v>
      </c>
      <c r="N2284" s="15" t="str">
        <f t="shared" si="455"/>
        <v>2012</v>
      </c>
      <c r="O2284" s="15" t="str">
        <f t="shared" si="456"/>
        <v>03</v>
      </c>
      <c r="P2284" s="15">
        <f t="shared" si="457"/>
        <v>201203</v>
      </c>
      <c r="Q2284" s="15">
        <f t="shared" si="467"/>
        <v>202010</v>
      </c>
      <c r="R2284" s="15">
        <f t="shared" si="458"/>
        <v>95</v>
      </c>
      <c r="S2284" s="15">
        <f t="shared" si="459"/>
        <v>8</v>
      </c>
      <c r="T2284" s="16">
        <f t="shared" si="460"/>
        <v>8.6666666666666661</v>
      </c>
      <c r="U2284" s="16">
        <f t="shared" si="461"/>
        <v>10.961538461538462</v>
      </c>
      <c r="W2284" s="15">
        <f t="shared" si="462"/>
        <v>1</v>
      </c>
      <c r="X2284" s="15">
        <f t="shared" si="463"/>
        <v>0</v>
      </c>
      <c r="Y2284" s="15">
        <f t="shared" si="464"/>
        <v>0</v>
      </c>
      <c r="Z2284" s="15">
        <f t="shared" si="465"/>
        <v>0</v>
      </c>
      <c r="AA2284" s="15">
        <f t="shared" si="466"/>
        <v>0</v>
      </c>
    </row>
    <row r="2285" spans="1:27" x14ac:dyDescent="0.25">
      <c r="A2285" t="s">
        <v>12</v>
      </c>
      <c r="B2285" t="s">
        <v>315</v>
      </c>
      <c r="C2285">
        <v>30113006722792</v>
      </c>
      <c r="D2285" t="s">
        <v>5917</v>
      </c>
      <c r="F2285">
        <v>2018</v>
      </c>
      <c r="G2285" t="s">
        <v>5918</v>
      </c>
      <c r="H2285" t="s">
        <v>5919</v>
      </c>
      <c r="I2285">
        <v>9</v>
      </c>
      <c r="J2285">
        <v>0</v>
      </c>
      <c r="K2285">
        <v>5</v>
      </c>
      <c r="L2285">
        <v>0</v>
      </c>
      <c r="N2285" s="15" t="str">
        <f t="shared" si="455"/>
        <v>2019</v>
      </c>
      <c r="O2285" s="15" t="str">
        <f t="shared" si="456"/>
        <v>01</v>
      </c>
      <c r="P2285" s="15">
        <f t="shared" si="457"/>
        <v>201901</v>
      </c>
      <c r="Q2285" s="15">
        <f t="shared" si="467"/>
        <v>202009</v>
      </c>
      <c r="R2285" s="15">
        <f t="shared" si="458"/>
        <v>9</v>
      </c>
      <c r="S2285" s="15">
        <f t="shared" si="459"/>
        <v>5</v>
      </c>
      <c r="T2285" s="16">
        <f t="shared" si="460"/>
        <v>1.8333333333333333</v>
      </c>
      <c r="U2285" s="16">
        <f t="shared" si="461"/>
        <v>4.9090909090909092</v>
      </c>
      <c r="W2285" s="15">
        <f t="shared" si="462"/>
        <v>0</v>
      </c>
      <c r="X2285" s="15">
        <f t="shared" si="463"/>
        <v>0</v>
      </c>
      <c r="Y2285" s="15">
        <f t="shared" si="464"/>
        <v>1</v>
      </c>
      <c r="Z2285" s="15">
        <f t="shared" si="465"/>
        <v>1</v>
      </c>
      <c r="AA2285" s="15">
        <f t="shared" si="466"/>
        <v>0</v>
      </c>
    </row>
    <row r="2286" spans="1:27" x14ac:dyDescent="0.25">
      <c r="A2286" t="s">
        <v>12</v>
      </c>
      <c r="B2286" t="s">
        <v>315</v>
      </c>
      <c r="C2286">
        <v>30113006855741</v>
      </c>
      <c r="D2286" t="s">
        <v>7099</v>
      </c>
      <c r="F2286">
        <v>2019</v>
      </c>
      <c r="G2286" t="s">
        <v>7100</v>
      </c>
      <c r="H2286" t="s">
        <v>7101</v>
      </c>
      <c r="I2286">
        <v>7</v>
      </c>
      <c r="J2286">
        <v>0</v>
      </c>
      <c r="K2286">
        <v>1</v>
      </c>
      <c r="L2286">
        <v>0</v>
      </c>
      <c r="N2286" s="15" t="str">
        <f t="shared" si="455"/>
        <v>2019</v>
      </c>
      <c r="O2286" s="15" t="str">
        <f t="shared" si="456"/>
        <v>12</v>
      </c>
      <c r="P2286" s="15">
        <f t="shared" si="457"/>
        <v>201912</v>
      </c>
      <c r="Q2286" s="15">
        <f t="shared" si="467"/>
        <v>202009</v>
      </c>
      <c r="R2286" s="15">
        <f t="shared" si="458"/>
        <v>7</v>
      </c>
      <c r="S2286" s="15">
        <f t="shared" si="459"/>
        <v>1</v>
      </c>
      <c r="T2286" s="16">
        <f t="shared" si="460"/>
        <v>0.91666666666666663</v>
      </c>
      <c r="U2286" s="16">
        <f t="shared" si="461"/>
        <v>7</v>
      </c>
      <c r="W2286" s="15">
        <f t="shared" si="462"/>
        <v>0</v>
      </c>
      <c r="X2286" s="15">
        <f t="shared" si="463"/>
        <v>0</v>
      </c>
      <c r="Y2286" s="15">
        <f t="shared" si="464"/>
        <v>0</v>
      </c>
      <c r="Z2286" s="15">
        <f t="shared" si="465"/>
        <v>1</v>
      </c>
      <c r="AA2286" s="15">
        <f t="shared" si="466"/>
        <v>0</v>
      </c>
    </row>
    <row r="2287" spans="1:27" x14ac:dyDescent="0.25">
      <c r="A2287" t="s">
        <v>12</v>
      </c>
      <c r="B2287" t="s">
        <v>315</v>
      </c>
      <c r="C2287">
        <v>30113006834811</v>
      </c>
      <c r="D2287" t="s">
        <v>7334</v>
      </c>
      <c r="F2287">
        <v>2020</v>
      </c>
      <c r="G2287" t="s">
        <v>7335</v>
      </c>
      <c r="H2287" t="s">
        <v>7336</v>
      </c>
      <c r="I2287">
        <v>5</v>
      </c>
      <c r="J2287">
        <v>0</v>
      </c>
      <c r="N2287" s="15" t="str">
        <f t="shared" si="455"/>
        <v>2020</v>
      </c>
      <c r="O2287" s="15" t="str">
        <f t="shared" si="456"/>
        <v>03</v>
      </c>
      <c r="P2287" s="15">
        <f t="shared" si="457"/>
        <v>202003</v>
      </c>
      <c r="Q2287" s="15">
        <f t="shared" si="467"/>
        <v>202010</v>
      </c>
      <c r="R2287" s="15">
        <f t="shared" si="458"/>
        <v>5</v>
      </c>
      <c r="S2287" s="15">
        <f t="shared" si="459"/>
        <v>0</v>
      </c>
      <c r="T2287" s="16">
        <f t="shared" si="460"/>
        <v>0.66666666666666663</v>
      </c>
      <c r="U2287" s="16">
        <f t="shared" si="461"/>
        <v>5</v>
      </c>
      <c r="W2287" s="15">
        <f t="shared" si="462"/>
        <v>0</v>
      </c>
      <c r="X2287" s="15">
        <f t="shared" si="463"/>
        <v>0</v>
      </c>
      <c r="Y2287" s="15">
        <f t="shared" si="464"/>
        <v>1</v>
      </c>
      <c r="Z2287" s="15">
        <f t="shared" si="465"/>
        <v>1</v>
      </c>
      <c r="AA2287" s="15">
        <f t="shared" si="466"/>
        <v>0</v>
      </c>
    </row>
    <row r="2288" spans="1:27" x14ac:dyDescent="0.25">
      <c r="A2288" t="s">
        <v>12</v>
      </c>
      <c r="B2288" t="s">
        <v>315</v>
      </c>
      <c r="C2288">
        <v>30113006917731</v>
      </c>
      <c r="D2288" t="s">
        <v>7737</v>
      </c>
      <c r="F2288">
        <v>2020</v>
      </c>
      <c r="G2288" t="s">
        <v>7738</v>
      </c>
      <c r="H2288" t="s">
        <v>7739</v>
      </c>
      <c r="I2288">
        <v>5</v>
      </c>
      <c r="J2288">
        <v>0</v>
      </c>
      <c r="N2288" s="15" t="str">
        <f t="shared" si="455"/>
        <v>2020</v>
      </c>
      <c r="O2288" s="15" t="str">
        <f t="shared" si="456"/>
        <v>07</v>
      </c>
      <c r="P2288" s="15">
        <f t="shared" si="457"/>
        <v>202007</v>
      </c>
      <c r="Q2288" s="15">
        <f t="shared" si="467"/>
        <v>202010</v>
      </c>
      <c r="R2288" s="15">
        <f t="shared" si="458"/>
        <v>5</v>
      </c>
      <c r="S2288" s="15">
        <f t="shared" si="459"/>
        <v>0</v>
      </c>
      <c r="T2288" s="16">
        <f t="shared" si="460"/>
        <v>0.33333333333333331</v>
      </c>
      <c r="U2288" s="16">
        <f t="shared" si="461"/>
        <v>5</v>
      </c>
      <c r="W2288" s="15">
        <f t="shared" si="462"/>
        <v>0</v>
      </c>
      <c r="X2288" s="15">
        <f t="shared" si="463"/>
        <v>0</v>
      </c>
      <c r="Y2288" s="15">
        <f t="shared" si="464"/>
        <v>1</v>
      </c>
      <c r="Z2288" s="15">
        <f t="shared" si="465"/>
        <v>1</v>
      </c>
      <c r="AA2288" s="15">
        <f t="shared" si="466"/>
        <v>0</v>
      </c>
    </row>
    <row r="2289" spans="1:27" x14ac:dyDescent="0.25">
      <c r="A2289" t="s">
        <v>12</v>
      </c>
      <c r="B2289" t="s">
        <v>315</v>
      </c>
      <c r="C2289">
        <v>30113006771112</v>
      </c>
      <c r="D2289" t="s">
        <v>6510</v>
      </c>
      <c r="E2289" t="s">
        <v>6511</v>
      </c>
      <c r="F2289">
        <v>2019</v>
      </c>
      <c r="G2289" t="s">
        <v>6512</v>
      </c>
      <c r="H2289" t="s">
        <v>6513</v>
      </c>
      <c r="I2289">
        <v>11</v>
      </c>
      <c r="J2289">
        <v>3</v>
      </c>
      <c r="K2289">
        <v>6</v>
      </c>
      <c r="L2289">
        <v>3</v>
      </c>
      <c r="N2289" s="15" t="str">
        <f t="shared" si="455"/>
        <v>2019</v>
      </c>
      <c r="O2289" s="15" t="str">
        <f t="shared" si="456"/>
        <v>07</v>
      </c>
      <c r="P2289" s="15">
        <f t="shared" si="457"/>
        <v>201907</v>
      </c>
      <c r="Q2289" s="15">
        <f t="shared" si="467"/>
        <v>202010</v>
      </c>
      <c r="R2289" s="15">
        <f t="shared" si="458"/>
        <v>14</v>
      </c>
      <c r="S2289" s="15">
        <f t="shared" si="459"/>
        <v>9</v>
      </c>
      <c r="T2289" s="16">
        <f t="shared" si="460"/>
        <v>1.3333333333333333</v>
      </c>
      <c r="U2289" s="16">
        <f t="shared" si="461"/>
        <v>10.5</v>
      </c>
      <c r="W2289" s="15">
        <f t="shared" si="462"/>
        <v>0</v>
      </c>
      <c r="X2289" s="15">
        <f t="shared" si="463"/>
        <v>0</v>
      </c>
      <c r="Y2289" s="15">
        <f t="shared" si="464"/>
        <v>0</v>
      </c>
      <c r="Z2289" s="15">
        <f t="shared" si="465"/>
        <v>0</v>
      </c>
      <c r="AA2289" s="15">
        <f t="shared" si="466"/>
        <v>0</v>
      </c>
    </row>
    <row r="2290" spans="1:27" x14ac:dyDescent="0.25">
      <c r="A2290" t="s">
        <v>12</v>
      </c>
      <c r="B2290" t="s">
        <v>315</v>
      </c>
      <c r="C2290">
        <v>30113006778729</v>
      </c>
      <c r="D2290" t="s">
        <v>6643</v>
      </c>
      <c r="E2290" t="s">
        <v>6576</v>
      </c>
      <c r="F2290">
        <v>2019</v>
      </c>
      <c r="G2290" t="s">
        <v>6644</v>
      </c>
      <c r="H2290" t="s">
        <v>6645</v>
      </c>
      <c r="I2290">
        <v>5</v>
      </c>
      <c r="J2290">
        <v>2</v>
      </c>
      <c r="K2290">
        <v>1</v>
      </c>
      <c r="L2290">
        <v>1</v>
      </c>
      <c r="N2290" s="15" t="str">
        <f t="shared" si="455"/>
        <v>2019</v>
      </c>
      <c r="O2290" s="15" t="str">
        <f t="shared" si="456"/>
        <v>08</v>
      </c>
      <c r="P2290" s="15">
        <f t="shared" si="457"/>
        <v>201908</v>
      </c>
      <c r="Q2290" s="15">
        <f t="shared" si="467"/>
        <v>202010</v>
      </c>
      <c r="R2290" s="15">
        <f t="shared" si="458"/>
        <v>7</v>
      </c>
      <c r="S2290" s="15">
        <f t="shared" si="459"/>
        <v>2</v>
      </c>
      <c r="T2290" s="16">
        <f t="shared" si="460"/>
        <v>1.25</v>
      </c>
      <c r="U2290" s="16">
        <f t="shared" si="461"/>
        <v>5.6</v>
      </c>
      <c r="W2290" s="15">
        <f t="shared" si="462"/>
        <v>0</v>
      </c>
      <c r="X2290" s="15">
        <f t="shared" si="463"/>
        <v>0</v>
      </c>
      <c r="Y2290" s="15">
        <f t="shared" si="464"/>
        <v>1</v>
      </c>
      <c r="Z2290" s="15">
        <f t="shared" si="465"/>
        <v>1</v>
      </c>
      <c r="AA2290" s="15">
        <f t="shared" si="466"/>
        <v>0</v>
      </c>
    </row>
    <row r="2291" spans="1:27" x14ac:dyDescent="0.25">
      <c r="A2291" t="s">
        <v>12</v>
      </c>
      <c r="B2291" t="s">
        <v>315</v>
      </c>
      <c r="C2291">
        <v>30113003332827</v>
      </c>
      <c r="D2291" t="s">
        <v>538</v>
      </c>
      <c r="E2291" t="s">
        <v>539</v>
      </c>
      <c r="F2291">
        <v>2010</v>
      </c>
      <c r="G2291" t="s">
        <v>540</v>
      </c>
      <c r="H2291" t="s">
        <v>541</v>
      </c>
      <c r="I2291">
        <v>102</v>
      </c>
      <c r="J2291">
        <v>15</v>
      </c>
      <c r="K2291">
        <v>7</v>
      </c>
      <c r="L2291">
        <v>1</v>
      </c>
      <c r="N2291" s="15" t="str">
        <f t="shared" si="455"/>
        <v>2010</v>
      </c>
      <c r="O2291" s="15" t="str">
        <f t="shared" si="456"/>
        <v>10</v>
      </c>
      <c r="P2291" s="15">
        <f t="shared" si="457"/>
        <v>201010</v>
      </c>
      <c r="Q2291" s="15">
        <f t="shared" si="467"/>
        <v>202010</v>
      </c>
      <c r="R2291" s="15">
        <f t="shared" si="458"/>
        <v>117</v>
      </c>
      <c r="S2291" s="15">
        <f t="shared" si="459"/>
        <v>8</v>
      </c>
      <c r="T2291" s="16">
        <f t="shared" si="460"/>
        <v>10.083333333333334</v>
      </c>
      <c r="U2291" s="16">
        <f t="shared" si="461"/>
        <v>11.603305785123966</v>
      </c>
      <c r="W2291" s="15">
        <f t="shared" si="462"/>
        <v>1</v>
      </c>
      <c r="X2291" s="15">
        <f t="shared" si="463"/>
        <v>0</v>
      </c>
      <c r="Y2291" s="15">
        <f t="shared" si="464"/>
        <v>0</v>
      </c>
      <c r="Z2291" s="15">
        <f t="shared" si="465"/>
        <v>0</v>
      </c>
      <c r="AA2291" s="15">
        <f t="shared" si="466"/>
        <v>0</v>
      </c>
    </row>
    <row r="2292" spans="1:27" x14ac:dyDescent="0.25">
      <c r="A2292" t="s">
        <v>12</v>
      </c>
      <c r="B2292" t="s">
        <v>315</v>
      </c>
      <c r="C2292">
        <v>30113005710111</v>
      </c>
      <c r="D2292" t="s">
        <v>1551</v>
      </c>
      <c r="E2292" t="s">
        <v>1552</v>
      </c>
      <c r="F2292">
        <v>2013</v>
      </c>
      <c r="G2292" t="s">
        <v>1553</v>
      </c>
      <c r="H2292" t="s">
        <v>1554</v>
      </c>
      <c r="I2292">
        <v>92</v>
      </c>
      <c r="J2292">
        <v>15</v>
      </c>
      <c r="K2292">
        <v>10</v>
      </c>
      <c r="L2292">
        <v>1</v>
      </c>
      <c r="N2292" s="15" t="str">
        <f t="shared" si="455"/>
        <v>2013</v>
      </c>
      <c r="O2292" s="15" t="str">
        <f t="shared" si="456"/>
        <v>05</v>
      </c>
      <c r="P2292" s="15">
        <f t="shared" si="457"/>
        <v>201305</v>
      </c>
      <c r="Q2292" s="15">
        <f t="shared" si="467"/>
        <v>202010</v>
      </c>
      <c r="R2292" s="15">
        <f t="shared" si="458"/>
        <v>107</v>
      </c>
      <c r="S2292" s="15">
        <f t="shared" si="459"/>
        <v>11</v>
      </c>
      <c r="T2292" s="16">
        <f t="shared" si="460"/>
        <v>7.5</v>
      </c>
      <c r="U2292" s="16">
        <f t="shared" si="461"/>
        <v>14.266666666666667</v>
      </c>
      <c r="W2292" s="15">
        <f t="shared" si="462"/>
        <v>1</v>
      </c>
      <c r="X2292" s="15">
        <f t="shared" si="463"/>
        <v>0</v>
      </c>
      <c r="Y2292" s="15">
        <f t="shared" si="464"/>
        <v>0</v>
      </c>
      <c r="Z2292" s="15">
        <f t="shared" si="465"/>
        <v>0</v>
      </c>
      <c r="AA2292" s="15">
        <f t="shared" si="466"/>
        <v>0</v>
      </c>
    </row>
    <row r="2293" spans="1:27" x14ac:dyDescent="0.25">
      <c r="A2293" t="s">
        <v>12</v>
      </c>
      <c r="B2293" t="s">
        <v>315</v>
      </c>
      <c r="C2293">
        <v>30113006733450</v>
      </c>
      <c r="D2293" t="s">
        <v>6005</v>
      </c>
      <c r="E2293" t="s">
        <v>6006</v>
      </c>
      <c r="F2293">
        <v>2009</v>
      </c>
      <c r="G2293" t="s">
        <v>6007</v>
      </c>
      <c r="H2293" t="s">
        <v>6008</v>
      </c>
      <c r="I2293">
        <v>12</v>
      </c>
      <c r="J2293">
        <v>2</v>
      </c>
      <c r="K2293">
        <v>6</v>
      </c>
      <c r="L2293">
        <v>2</v>
      </c>
      <c r="N2293" s="15" t="str">
        <f t="shared" si="455"/>
        <v>2019</v>
      </c>
      <c r="O2293" s="15" t="str">
        <f t="shared" si="456"/>
        <v>03</v>
      </c>
      <c r="P2293" s="15">
        <f t="shared" si="457"/>
        <v>201903</v>
      </c>
      <c r="Q2293" s="15">
        <f t="shared" si="467"/>
        <v>202010</v>
      </c>
      <c r="R2293" s="15">
        <f t="shared" si="458"/>
        <v>14</v>
      </c>
      <c r="S2293" s="15">
        <f t="shared" si="459"/>
        <v>8</v>
      </c>
      <c r="T2293" s="16">
        <f t="shared" si="460"/>
        <v>1.6666666666666667</v>
      </c>
      <c r="U2293" s="16">
        <f t="shared" si="461"/>
        <v>8.4</v>
      </c>
      <c r="W2293" s="15">
        <f t="shared" si="462"/>
        <v>0</v>
      </c>
      <c r="X2293" s="15">
        <f t="shared" si="463"/>
        <v>0</v>
      </c>
      <c r="Y2293" s="15">
        <f t="shared" si="464"/>
        <v>0</v>
      </c>
      <c r="Z2293" s="15">
        <f t="shared" si="465"/>
        <v>0</v>
      </c>
      <c r="AA2293" s="15">
        <f t="shared" si="466"/>
        <v>0</v>
      </c>
    </row>
    <row r="2294" spans="1:27" x14ac:dyDescent="0.25">
      <c r="A2294" t="s">
        <v>12</v>
      </c>
      <c r="B2294" t="s">
        <v>315</v>
      </c>
      <c r="C2294">
        <v>30113005853812</v>
      </c>
      <c r="D2294" t="s">
        <v>1745</v>
      </c>
      <c r="E2294" t="s">
        <v>1746</v>
      </c>
      <c r="F2294">
        <v>2009</v>
      </c>
      <c r="G2294" t="s">
        <v>1747</v>
      </c>
      <c r="H2294" t="s">
        <v>1748</v>
      </c>
      <c r="I2294">
        <v>60</v>
      </c>
      <c r="J2294">
        <v>8</v>
      </c>
      <c r="K2294">
        <v>7</v>
      </c>
      <c r="L2294">
        <v>1</v>
      </c>
      <c r="N2294" s="15" t="str">
        <f t="shared" si="455"/>
        <v>2014</v>
      </c>
      <c r="O2294" s="15" t="str">
        <f t="shared" si="456"/>
        <v>01</v>
      </c>
      <c r="P2294" s="15">
        <f t="shared" si="457"/>
        <v>201401</v>
      </c>
      <c r="Q2294" s="15">
        <f t="shared" si="467"/>
        <v>202010</v>
      </c>
      <c r="R2294" s="15">
        <f t="shared" si="458"/>
        <v>68</v>
      </c>
      <c r="S2294" s="15">
        <f t="shared" si="459"/>
        <v>8</v>
      </c>
      <c r="T2294" s="16">
        <f t="shared" si="460"/>
        <v>6.833333333333333</v>
      </c>
      <c r="U2294" s="16">
        <f t="shared" si="461"/>
        <v>9.9512195121951219</v>
      </c>
      <c r="W2294" s="15">
        <f t="shared" si="462"/>
        <v>1</v>
      </c>
      <c r="X2294" s="15">
        <f t="shared" si="463"/>
        <v>0</v>
      </c>
      <c r="Y2294" s="15">
        <f t="shared" si="464"/>
        <v>0</v>
      </c>
      <c r="Z2294" s="15">
        <f t="shared" si="465"/>
        <v>0</v>
      </c>
      <c r="AA2294" s="15">
        <f t="shared" si="466"/>
        <v>0</v>
      </c>
    </row>
    <row r="2295" spans="1:27" x14ac:dyDescent="0.25">
      <c r="A2295" t="s">
        <v>12</v>
      </c>
      <c r="B2295" t="s">
        <v>315</v>
      </c>
      <c r="C2295">
        <v>30113005662387</v>
      </c>
      <c r="D2295" t="s">
        <v>1372</v>
      </c>
      <c r="F2295">
        <v>2007</v>
      </c>
      <c r="G2295" t="s">
        <v>1373</v>
      </c>
      <c r="H2295" t="s">
        <v>1374</v>
      </c>
      <c r="I2295">
        <v>75</v>
      </c>
      <c r="J2295">
        <v>16</v>
      </c>
      <c r="K2295">
        <v>6</v>
      </c>
      <c r="L2295">
        <v>3</v>
      </c>
      <c r="N2295" s="15" t="str">
        <f t="shared" si="455"/>
        <v>2013</v>
      </c>
      <c r="O2295" s="15" t="str">
        <f t="shared" si="456"/>
        <v>02</v>
      </c>
      <c r="P2295" s="15">
        <f t="shared" si="457"/>
        <v>201302</v>
      </c>
      <c r="Q2295" s="15">
        <f t="shared" si="467"/>
        <v>202010</v>
      </c>
      <c r="R2295" s="15">
        <f t="shared" si="458"/>
        <v>91</v>
      </c>
      <c r="S2295" s="15">
        <f t="shared" si="459"/>
        <v>9</v>
      </c>
      <c r="T2295" s="16">
        <f t="shared" si="460"/>
        <v>7.75</v>
      </c>
      <c r="U2295" s="16">
        <f t="shared" si="461"/>
        <v>11.741935483870968</v>
      </c>
      <c r="W2295" s="15">
        <f t="shared" si="462"/>
        <v>1</v>
      </c>
      <c r="X2295" s="15">
        <f t="shared" si="463"/>
        <v>0</v>
      </c>
      <c r="Y2295" s="15">
        <f t="shared" si="464"/>
        <v>0</v>
      </c>
      <c r="Z2295" s="15">
        <f t="shared" si="465"/>
        <v>0</v>
      </c>
      <c r="AA2295" s="15">
        <f t="shared" si="466"/>
        <v>0</v>
      </c>
    </row>
    <row r="2296" spans="1:27" x14ac:dyDescent="0.25">
      <c r="A2296" t="s">
        <v>12</v>
      </c>
      <c r="B2296" t="s">
        <v>315</v>
      </c>
      <c r="C2296">
        <v>30113006529106</v>
      </c>
      <c r="D2296" t="s">
        <v>1894</v>
      </c>
      <c r="F2296">
        <v>2005</v>
      </c>
      <c r="G2296" t="s">
        <v>1895</v>
      </c>
      <c r="H2296" t="s">
        <v>1896</v>
      </c>
      <c r="I2296">
        <v>74</v>
      </c>
      <c r="J2296">
        <v>7</v>
      </c>
      <c r="K2296">
        <v>8</v>
      </c>
      <c r="L2296">
        <v>0</v>
      </c>
      <c r="N2296" s="15" t="str">
        <f t="shared" si="455"/>
        <v>2014</v>
      </c>
      <c r="O2296" s="15" t="str">
        <f t="shared" si="456"/>
        <v>07</v>
      </c>
      <c r="P2296" s="15">
        <f t="shared" si="457"/>
        <v>201407</v>
      </c>
      <c r="Q2296" s="15">
        <f t="shared" si="467"/>
        <v>202010</v>
      </c>
      <c r="R2296" s="15">
        <f t="shared" si="458"/>
        <v>81</v>
      </c>
      <c r="S2296" s="15">
        <f t="shared" si="459"/>
        <v>8</v>
      </c>
      <c r="T2296" s="16">
        <f t="shared" si="460"/>
        <v>6.333333333333333</v>
      </c>
      <c r="U2296" s="16">
        <f t="shared" si="461"/>
        <v>12.789473684210527</v>
      </c>
      <c r="W2296" s="15">
        <f t="shared" si="462"/>
        <v>1</v>
      </c>
      <c r="X2296" s="15">
        <f t="shared" si="463"/>
        <v>0</v>
      </c>
      <c r="Y2296" s="15">
        <f t="shared" si="464"/>
        <v>0</v>
      </c>
      <c r="Z2296" s="15">
        <f t="shared" si="465"/>
        <v>0</v>
      </c>
      <c r="AA2296" s="15">
        <f t="shared" si="466"/>
        <v>0</v>
      </c>
    </row>
    <row r="2297" spans="1:27" x14ac:dyDescent="0.25">
      <c r="A2297" t="s">
        <v>12</v>
      </c>
      <c r="B2297" t="s">
        <v>315</v>
      </c>
      <c r="C2297">
        <v>30113006874148</v>
      </c>
      <c r="D2297" t="s">
        <v>7067</v>
      </c>
      <c r="E2297" t="s">
        <v>6451</v>
      </c>
      <c r="F2297">
        <v>2012</v>
      </c>
      <c r="G2297" t="s">
        <v>7068</v>
      </c>
      <c r="H2297" t="s">
        <v>7069</v>
      </c>
      <c r="I2297">
        <v>4</v>
      </c>
      <c r="J2297">
        <v>0</v>
      </c>
      <c r="N2297" s="15" t="str">
        <f t="shared" si="455"/>
        <v>2020</v>
      </c>
      <c r="O2297" s="15" t="str">
        <f t="shared" si="456"/>
        <v>02</v>
      </c>
      <c r="P2297" s="15">
        <f t="shared" si="457"/>
        <v>202002</v>
      </c>
      <c r="Q2297" s="15">
        <f t="shared" si="467"/>
        <v>202010</v>
      </c>
      <c r="R2297" s="15">
        <f t="shared" si="458"/>
        <v>4</v>
      </c>
      <c r="S2297" s="15">
        <f t="shared" si="459"/>
        <v>0</v>
      </c>
      <c r="T2297" s="16">
        <f t="shared" si="460"/>
        <v>0.75</v>
      </c>
      <c r="U2297" s="16">
        <f t="shared" si="461"/>
        <v>4</v>
      </c>
      <c r="W2297" s="15">
        <f t="shared" si="462"/>
        <v>0</v>
      </c>
      <c r="X2297" s="15">
        <f t="shared" si="463"/>
        <v>0</v>
      </c>
      <c r="Y2297" s="15">
        <f t="shared" si="464"/>
        <v>1</v>
      </c>
      <c r="Z2297" s="15">
        <f t="shared" si="465"/>
        <v>1</v>
      </c>
      <c r="AA2297" s="15">
        <f t="shared" si="466"/>
        <v>0</v>
      </c>
    </row>
    <row r="2298" spans="1:27" x14ac:dyDescent="0.25">
      <c r="A2298" t="s">
        <v>12</v>
      </c>
      <c r="B2298" t="s">
        <v>315</v>
      </c>
      <c r="C2298">
        <v>30113006846740</v>
      </c>
      <c r="D2298" t="s">
        <v>7002</v>
      </c>
      <c r="E2298" t="s">
        <v>7003</v>
      </c>
      <c r="F2298">
        <v>2019</v>
      </c>
      <c r="G2298" t="s">
        <v>7004</v>
      </c>
      <c r="H2298" t="s">
        <v>7005</v>
      </c>
      <c r="I2298">
        <v>9</v>
      </c>
      <c r="J2298">
        <v>1</v>
      </c>
      <c r="K2298">
        <v>2</v>
      </c>
      <c r="L2298">
        <v>0</v>
      </c>
      <c r="N2298" s="15" t="str">
        <f t="shared" si="455"/>
        <v>2019</v>
      </c>
      <c r="O2298" s="15" t="str">
        <f t="shared" si="456"/>
        <v>11</v>
      </c>
      <c r="P2298" s="15">
        <f t="shared" si="457"/>
        <v>201911</v>
      </c>
      <c r="Q2298" s="15">
        <f t="shared" si="467"/>
        <v>202010</v>
      </c>
      <c r="R2298" s="15">
        <f t="shared" si="458"/>
        <v>10</v>
      </c>
      <c r="S2298" s="15">
        <f t="shared" si="459"/>
        <v>2</v>
      </c>
      <c r="T2298" s="16">
        <f t="shared" si="460"/>
        <v>1</v>
      </c>
      <c r="U2298" s="16">
        <f t="shared" si="461"/>
        <v>10</v>
      </c>
      <c r="W2298" s="15">
        <f t="shared" si="462"/>
        <v>0</v>
      </c>
      <c r="X2298" s="15">
        <f t="shared" si="463"/>
        <v>0</v>
      </c>
      <c r="Y2298" s="15">
        <f t="shared" si="464"/>
        <v>0</v>
      </c>
      <c r="Z2298" s="15">
        <f t="shared" si="465"/>
        <v>1</v>
      </c>
      <c r="AA2298" s="15">
        <f t="shared" si="466"/>
        <v>0</v>
      </c>
    </row>
    <row r="2299" spans="1:27" x14ac:dyDescent="0.25">
      <c r="A2299" t="s">
        <v>12</v>
      </c>
      <c r="B2299" t="s">
        <v>315</v>
      </c>
      <c r="C2299">
        <v>30113006837368</v>
      </c>
      <c r="D2299" t="s">
        <v>7220</v>
      </c>
      <c r="E2299" t="s">
        <v>7221</v>
      </c>
      <c r="F2299">
        <v>2016</v>
      </c>
      <c r="G2299" t="s">
        <v>7222</v>
      </c>
      <c r="H2299" t="s">
        <v>7223</v>
      </c>
      <c r="I2299">
        <v>4</v>
      </c>
      <c r="J2299">
        <v>0</v>
      </c>
      <c r="N2299" s="15" t="str">
        <f t="shared" si="455"/>
        <v>2020</v>
      </c>
      <c r="O2299" s="15" t="str">
        <f t="shared" si="456"/>
        <v>05</v>
      </c>
      <c r="P2299" s="15">
        <f t="shared" si="457"/>
        <v>202005</v>
      </c>
      <c r="Q2299" s="15">
        <f t="shared" si="467"/>
        <v>202010</v>
      </c>
      <c r="R2299" s="15">
        <f t="shared" si="458"/>
        <v>4</v>
      </c>
      <c r="S2299" s="15">
        <f t="shared" si="459"/>
        <v>0</v>
      </c>
      <c r="T2299" s="16">
        <f t="shared" si="460"/>
        <v>0.5</v>
      </c>
      <c r="U2299" s="16">
        <f t="shared" si="461"/>
        <v>4</v>
      </c>
      <c r="W2299" s="15">
        <f t="shared" si="462"/>
        <v>0</v>
      </c>
      <c r="X2299" s="15">
        <f t="shared" si="463"/>
        <v>0</v>
      </c>
      <c r="Y2299" s="15">
        <f t="shared" si="464"/>
        <v>1</v>
      </c>
      <c r="Z2299" s="15">
        <f t="shared" si="465"/>
        <v>1</v>
      </c>
      <c r="AA2299" s="15">
        <f t="shared" si="466"/>
        <v>0</v>
      </c>
    </row>
    <row r="2300" spans="1:27" x14ac:dyDescent="0.25">
      <c r="A2300" t="s">
        <v>12</v>
      </c>
      <c r="B2300" t="s">
        <v>315</v>
      </c>
      <c r="C2300">
        <v>30113006717511</v>
      </c>
      <c r="D2300" t="s">
        <v>6585</v>
      </c>
      <c r="E2300" t="s">
        <v>6586</v>
      </c>
      <c r="F2300">
        <v>2013</v>
      </c>
      <c r="G2300" t="s">
        <v>6587</v>
      </c>
      <c r="H2300" t="s">
        <v>6588</v>
      </c>
      <c r="I2300">
        <v>12</v>
      </c>
      <c r="J2300">
        <v>2</v>
      </c>
      <c r="K2300">
        <v>3</v>
      </c>
      <c r="L2300">
        <v>2</v>
      </c>
      <c r="N2300" s="15" t="str">
        <f t="shared" si="455"/>
        <v>2019</v>
      </c>
      <c r="O2300" s="15" t="str">
        <f t="shared" si="456"/>
        <v>07</v>
      </c>
      <c r="P2300" s="15">
        <f t="shared" si="457"/>
        <v>201907</v>
      </c>
      <c r="Q2300" s="15">
        <f t="shared" si="467"/>
        <v>202010</v>
      </c>
      <c r="R2300" s="15">
        <f t="shared" si="458"/>
        <v>14</v>
      </c>
      <c r="S2300" s="15">
        <f t="shared" si="459"/>
        <v>5</v>
      </c>
      <c r="T2300" s="16">
        <f t="shared" si="460"/>
        <v>1.3333333333333333</v>
      </c>
      <c r="U2300" s="16">
        <f t="shared" si="461"/>
        <v>10.5</v>
      </c>
      <c r="W2300" s="15">
        <f t="shared" si="462"/>
        <v>0</v>
      </c>
      <c r="X2300" s="15">
        <f t="shared" si="463"/>
        <v>0</v>
      </c>
      <c r="Y2300" s="15">
        <f t="shared" si="464"/>
        <v>0</v>
      </c>
      <c r="Z2300" s="15">
        <f t="shared" si="465"/>
        <v>1</v>
      </c>
      <c r="AA2300" s="15">
        <f t="shared" si="466"/>
        <v>0</v>
      </c>
    </row>
    <row r="2301" spans="1:27" x14ac:dyDescent="0.25">
      <c r="A2301" t="s">
        <v>12</v>
      </c>
      <c r="B2301" t="s">
        <v>275</v>
      </c>
      <c r="C2301">
        <v>30113006963180</v>
      </c>
      <c r="D2301" t="s">
        <v>7949</v>
      </c>
      <c r="E2301" t="s">
        <v>6300</v>
      </c>
      <c r="F2301">
        <v>2020</v>
      </c>
      <c r="G2301" t="s">
        <v>7950</v>
      </c>
      <c r="H2301" t="s">
        <v>7951</v>
      </c>
      <c r="I2301">
        <v>2</v>
      </c>
      <c r="J2301">
        <v>0</v>
      </c>
      <c r="N2301" s="15" t="str">
        <f t="shared" si="455"/>
        <v>2020</v>
      </c>
      <c r="O2301" s="15" t="str">
        <f t="shared" si="456"/>
        <v>09</v>
      </c>
      <c r="P2301" s="15">
        <f t="shared" si="457"/>
        <v>202009</v>
      </c>
      <c r="Q2301" s="15">
        <f t="shared" si="467"/>
        <v>202010</v>
      </c>
      <c r="R2301" s="15">
        <f t="shared" si="458"/>
        <v>2</v>
      </c>
      <c r="S2301" s="15">
        <f t="shared" si="459"/>
        <v>0</v>
      </c>
      <c r="T2301" s="16">
        <f t="shared" si="460"/>
        <v>0.16666666666666666</v>
      </c>
      <c r="U2301" s="16">
        <f t="shared" si="461"/>
        <v>2</v>
      </c>
      <c r="W2301" s="15">
        <f t="shared" si="462"/>
        <v>0</v>
      </c>
      <c r="X2301" s="15">
        <f t="shared" si="463"/>
        <v>0</v>
      </c>
      <c r="Y2301" s="15">
        <f t="shared" si="464"/>
        <v>1</v>
      </c>
      <c r="Z2301" s="15">
        <f t="shared" si="465"/>
        <v>1</v>
      </c>
      <c r="AA2301" s="15">
        <f t="shared" si="466"/>
        <v>0</v>
      </c>
    </row>
    <row r="2302" spans="1:27" x14ac:dyDescent="0.25">
      <c r="A2302" t="s">
        <v>12</v>
      </c>
      <c r="B2302" t="s">
        <v>275</v>
      </c>
      <c r="C2302">
        <v>30113006629583</v>
      </c>
      <c r="D2302" t="s">
        <v>5262</v>
      </c>
      <c r="E2302" t="s">
        <v>5263</v>
      </c>
      <c r="F2302">
        <v>2018</v>
      </c>
      <c r="G2302" t="s">
        <v>5264</v>
      </c>
      <c r="H2302" t="s">
        <v>5265</v>
      </c>
      <c r="I2302">
        <v>25</v>
      </c>
      <c r="J2302">
        <v>2</v>
      </c>
      <c r="K2302">
        <v>8</v>
      </c>
      <c r="L2302">
        <v>1</v>
      </c>
      <c r="N2302" s="15" t="str">
        <f t="shared" si="455"/>
        <v>2018</v>
      </c>
      <c r="O2302" s="15" t="str">
        <f t="shared" si="456"/>
        <v>06</v>
      </c>
      <c r="P2302" s="15">
        <f t="shared" si="457"/>
        <v>201806</v>
      </c>
      <c r="Q2302" s="15">
        <f t="shared" si="467"/>
        <v>202010</v>
      </c>
      <c r="R2302" s="15">
        <f t="shared" si="458"/>
        <v>27</v>
      </c>
      <c r="S2302" s="15">
        <f t="shared" si="459"/>
        <v>9</v>
      </c>
      <c r="T2302" s="16">
        <f t="shared" si="460"/>
        <v>2.4166666666666665</v>
      </c>
      <c r="U2302" s="16">
        <f t="shared" si="461"/>
        <v>11.172413793103448</v>
      </c>
      <c r="W2302" s="15">
        <f t="shared" si="462"/>
        <v>1</v>
      </c>
      <c r="X2302" s="15">
        <f t="shared" si="463"/>
        <v>0</v>
      </c>
      <c r="Y2302" s="15">
        <f t="shared" si="464"/>
        <v>0</v>
      </c>
      <c r="Z2302" s="15">
        <f t="shared" si="465"/>
        <v>0</v>
      </c>
      <c r="AA2302" s="15">
        <f t="shared" si="466"/>
        <v>0</v>
      </c>
    </row>
    <row r="2303" spans="1:27" x14ac:dyDescent="0.25">
      <c r="A2303" t="s">
        <v>12</v>
      </c>
      <c r="B2303" t="s">
        <v>275</v>
      </c>
      <c r="C2303">
        <v>30113006464510</v>
      </c>
      <c r="D2303" t="s">
        <v>4262</v>
      </c>
      <c r="E2303" t="s">
        <v>4263</v>
      </c>
      <c r="F2303">
        <v>2017</v>
      </c>
      <c r="G2303" t="s">
        <v>4264</v>
      </c>
      <c r="H2303" t="s">
        <v>4265</v>
      </c>
      <c r="I2303">
        <v>30</v>
      </c>
      <c r="J2303">
        <v>2</v>
      </c>
      <c r="K2303">
        <v>10</v>
      </c>
      <c r="L2303">
        <v>0</v>
      </c>
      <c r="N2303" s="15" t="str">
        <f t="shared" si="455"/>
        <v>2017</v>
      </c>
      <c r="O2303" s="15" t="str">
        <f t="shared" si="456"/>
        <v>03</v>
      </c>
      <c r="P2303" s="15">
        <f t="shared" si="457"/>
        <v>201703</v>
      </c>
      <c r="Q2303" s="15">
        <f t="shared" si="467"/>
        <v>202010</v>
      </c>
      <c r="R2303" s="15">
        <f t="shared" si="458"/>
        <v>32</v>
      </c>
      <c r="S2303" s="15">
        <f t="shared" si="459"/>
        <v>10</v>
      </c>
      <c r="T2303" s="16">
        <f t="shared" si="460"/>
        <v>3.6666666666666665</v>
      </c>
      <c r="U2303" s="16">
        <f t="shared" si="461"/>
        <v>8.7272727272727284</v>
      </c>
      <c r="W2303" s="15">
        <f t="shared" si="462"/>
        <v>1</v>
      </c>
      <c r="X2303" s="15">
        <f t="shared" si="463"/>
        <v>0</v>
      </c>
      <c r="Y2303" s="15">
        <f t="shared" si="464"/>
        <v>0</v>
      </c>
      <c r="Z2303" s="15">
        <f t="shared" si="465"/>
        <v>0</v>
      </c>
      <c r="AA2303" s="15">
        <f t="shared" si="466"/>
        <v>0</v>
      </c>
    </row>
    <row r="2304" spans="1:27" x14ac:dyDescent="0.25">
      <c r="A2304" t="s">
        <v>12</v>
      </c>
      <c r="B2304" t="s">
        <v>275</v>
      </c>
      <c r="C2304">
        <v>30113006252899</v>
      </c>
      <c r="D2304" t="s">
        <v>3104</v>
      </c>
      <c r="E2304" t="s">
        <v>3105</v>
      </c>
      <c r="F2304">
        <v>2015</v>
      </c>
      <c r="G2304" t="s">
        <v>3106</v>
      </c>
      <c r="H2304" t="s">
        <v>2184</v>
      </c>
      <c r="I2304">
        <v>53</v>
      </c>
      <c r="J2304">
        <v>11</v>
      </c>
      <c r="K2304">
        <v>11</v>
      </c>
      <c r="L2304">
        <v>2</v>
      </c>
      <c r="N2304" s="15" t="str">
        <f t="shared" si="455"/>
        <v>2015</v>
      </c>
      <c r="O2304" s="15" t="str">
        <f t="shared" si="456"/>
        <v>11</v>
      </c>
      <c r="P2304" s="15">
        <f t="shared" si="457"/>
        <v>201511</v>
      </c>
      <c r="Q2304" s="15">
        <f t="shared" si="467"/>
        <v>202010</v>
      </c>
      <c r="R2304" s="15">
        <f t="shared" si="458"/>
        <v>64</v>
      </c>
      <c r="S2304" s="15">
        <f t="shared" si="459"/>
        <v>13</v>
      </c>
      <c r="T2304" s="16">
        <f t="shared" si="460"/>
        <v>5</v>
      </c>
      <c r="U2304" s="16">
        <f t="shared" si="461"/>
        <v>12.8</v>
      </c>
      <c r="W2304" s="15">
        <f t="shared" si="462"/>
        <v>1</v>
      </c>
      <c r="X2304" s="15">
        <f t="shared" si="463"/>
        <v>0</v>
      </c>
      <c r="Y2304" s="15">
        <f t="shared" si="464"/>
        <v>0</v>
      </c>
      <c r="Z2304" s="15">
        <f t="shared" si="465"/>
        <v>0</v>
      </c>
      <c r="AA2304" s="15">
        <f t="shared" si="466"/>
        <v>0</v>
      </c>
    </row>
    <row r="2305" spans="1:27" x14ac:dyDescent="0.25">
      <c r="A2305" t="s">
        <v>12</v>
      </c>
      <c r="B2305" t="s">
        <v>275</v>
      </c>
      <c r="C2305">
        <v>30113006722644</v>
      </c>
      <c r="D2305" t="s">
        <v>5934</v>
      </c>
      <c r="E2305" t="s">
        <v>4334</v>
      </c>
      <c r="F2305">
        <v>2018</v>
      </c>
      <c r="G2305" t="s">
        <v>5935</v>
      </c>
      <c r="H2305" t="s">
        <v>5936</v>
      </c>
      <c r="I2305">
        <v>22</v>
      </c>
      <c r="J2305">
        <v>3</v>
      </c>
      <c r="K2305">
        <v>16</v>
      </c>
      <c r="L2305">
        <v>3</v>
      </c>
      <c r="N2305" s="15" t="str">
        <f t="shared" si="455"/>
        <v>2019</v>
      </c>
      <c r="O2305" s="15" t="str">
        <f t="shared" si="456"/>
        <v>01</v>
      </c>
      <c r="P2305" s="15">
        <f t="shared" si="457"/>
        <v>201901</v>
      </c>
      <c r="Q2305" s="15">
        <f t="shared" si="467"/>
        <v>202010</v>
      </c>
      <c r="R2305" s="15">
        <f t="shared" si="458"/>
        <v>25</v>
      </c>
      <c r="S2305" s="15">
        <f t="shared" si="459"/>
        <v>19</v>
      </c>
      <c r="T2305" s="16">
        <f t="shared" si="460"/>
        <v>1.8333333333333333</v>
      </c>
      <c r="U2305" s="16">
        <f t="shared" si="461"/>
        <v>13.636363636363637</v>
      </c>
      <c r="W2305" s="15">
        <f t="shared" si="462"/>
        <v>0</v>
      </c>
      <c r="X2305" s="15">
        <f t="shared" si="463"/>
        <v>0</v>
      </c>
      <c r="Y2305" s="15">
        <f t="shared" si="464"/>
        <v>0</v>
      </c>
      <c r="Z2305" s="15">
        <f t="shared" si="465"/>
        <v>0</v>
      </c>
      <c r="AA2305" s="15">
        <f t="shared" si="466"/>
        <v>0</v>
      </c>
    </row>
    <row r="2306" spans="1:27" x14ac:dyDescent="0.25">
      <c r="A2306" t="s">
        <v>12</v>
      </c>
      <c r="B2306" t="s">
        <v>275</v>
      </c>
      <c r="C2306">
        <v>30113006747161</v>
      </c>
      <c r="D2306" t="s">
        <v>6299</v>
      </c>
      <c r="E2306" t="s">
        <v>6300</v>
      </c>
      <c r="F2306">
        <v>2019</v>
      </c>
      <c r="G2306" t="s">
        <v>6301</v>
      </c>
      <c r="H2306" t="s">
        <v>6302</v>
      </c>
      <c r="I2306">
        <v>13</v>
      </c>
      <c r="J2306">
        <v>0</v>
      </c>
      <c r="K2306">
        <v>10</v>
      </c>
      <c r="L2306">
        <v>0</v>
      </c>
      <c r="N2306" s="15" t="str">
        <f t="shared" si="455"/>
        <v>2019</v>
      </c>
      <c r="O2306" s="15" t="str">
        <f t="shared" si="456"/>
        <v>05</v>
      </c>
      <c r="P2306" s="15">
        <f t="shared" si="457"/>
        <v>201905</v>
      </c>
      <c r="Q2306" s="15">
        <f t="shared" si="467"/>
        <v>202010</v>
      </c>
      <c r="R2306" s="15">
        <f t="shared" si="458"/>
        <v>13</v>
      </c>
      <c r="S2306" s="15">
        <f t="shared" si="459"/>
        <v>10</v>
      </c>
      <c r="T2306" s="16">
        <f t="shared" si="460"/>
        <v>1.5</v>
      </c>
      <c r="U2306" s="16">
        <f t="shared" si="461"/>
        <v>8.6666666666666661</v>
      </c>
      <c r="W2306" s="15">
        <f t="shared" si="462"/>
        <v>0</v>
      </c>
      <c r="X2306" s="15">
        <f t="shared" si="463"/>
        <v>0</v>
      </c>
      <c r="Y2306" s="15">
        <f t="shared" si="464"/>
        <v>0</v>
      </c>
      <c r="Z2306" s="15">
        <f t="shared" si="465"/>
        <v>0</v>
      </c>
      <c r="AA2306" s="15">
        <f t="shared" si="466"/>
        <v>0</v>
      </c>
    </row>
    <row r="2307" spans="1:27" x14ac:dyDescent="0.25">
      <c r="A2307" t="s">
        <v>12</v>
      </c>
      <c r="B2307" t="s">
        <v>275</v>
      </c>
      <c r="C2307">
        <v>30113006800242</v>
      </c>
      <c r="D2307" t="s">
        <v>6656</v>
      </c>
      <c r="E2307" t="s">
        <v>6300</v>
      </c>
      <c r="F2307">
        <v>2019</v>
      </c>
      <c r="G2307" t="s">
        <v>6657</v>
      </c>
      <c r="H2307" t="s">
        <v>6658</v>
      </c>
      <c r="I2307">
        <v>11</v>
      </c>
      <c r="J2307">
        <v>1</v>
      </c>
      <c r="K2307">
        <v>7</v>
      </c>
      <c r="L2307">
        <v>0</v>
      </c>
      <c r="N2307" s="15" t="str">
        <f t="shared" ref="N2307:N2370" si="468">IF(G2307="",IF(F2307="",9999,F2307),MID(G2307,7,4))</f>
        <v>2019</v>
      </c>
      <c r="O2307" s="15" t="str">
        <f t="shared" ref="O2307:O2370" si="469">IF(G2307="",IF(F2307="",99,F2307),MID(G2307,4,2))</f>
        <v>08</v>
      </c>
      <c r="P2307" s="15">
        <f t="shared" ref="P2307:P2370" si="470">INT(CONCATENATE(N2307,O2307))</f>
        <v>201908</v>
      </c>
      <c r="Q2307" s="15">
        <f t="shared" si="467"/>
        <v>202010</v>
      </c>
      <c r="R2307" s="15">
        <f t="shared" ref="R2307:R2370" si="471">I2307+J2307</f>
        <v>12</v>
      </c>
      <c r="S2307" s="15">
        <f t="shared" ref="S2307:S2370" si="472">K2307+L2307</f>
        <v>7</v>
      </c>
      <c r="T2307" s="16">
        <f t="shared" ref="T2307:T2370" si="473">(12*($AD$3-INT(N2307))+($AD$4-INT(O2307)))/12</f>
        <v>1.25</v>
      </c>
      <c r="U2307" s="16">
        <f t="shared" ref="U2307:U2370" si="474">IF(T2307&lt;1,R2307,R2307/T2307)</f>
        <v>9.6</v>
      </c>
      <c r="W2307" s="15">
        <f t="shared" ref="W2307:W2370" si="475">IF(P2307&lt;$AD$8,1,0)</f>
        <v>0</v>
      </c>
      <c r="X2307" s="15">
        <f t="shared" ref="X2307:X2370" si="476">IF(Q2307&lt;$AD$9,1,0)</f>
        <v>0</v>
      </c>
      <c r="Y2307" s="15">
        <f t="shared" ref="Y2307:Y2370" si="477">IF(U2307&lt;$AD$10,1,0)</f>
        <v>0</v>
      </c>
      <c r="Z2307" s="15">
        <f t="shared" ref="Z2307:Z2370" si="478">IF(S2307&lt;$AD$11,1,0)</f>
        <v>0</v>
      </c>
      <c r="AA2307" s="15">
        <f t="shared" ref="AA2307:AA2370" si="479">IF(W2307*SUM(X2307:Z2307),1,0)</f>
        <v>0</v>
      </c>
    </row>
    <row r="2308" spans="1:27" x14ac:dyDescent="0.25">
      <c r="A2308" t="s">
        <v>12</v>
      </c>
      <c r="B2308" t="s">
        <v>275</v>
      </c>
      <c r="C2308">
        <v>30113006917673</v>
      </c>
      <c r="D2308" t="s">
        <v>7719</v>
      </c>
      <c r="E2308" t="s">
        <v>6300</v>
      </c>
      <c r="F2308">
        <v>2020</v>
      </c>
      <c r="G2308" t="s">
        <v>7720</v>
      </c>
      <c r="H2308" t="s">
        <v>7721</v>
      </c>
      <c r="I2308">
        <v>7</v>
      </c>
      <c r="J2308">
        <v>0</v>
      </c>
      <c r="N2308" s="15" t="str">
        <f t="shared" si="468"/>
        <v>2020</v>
      </c>
      <c r="O2308" s="15" t="str">
        <f t="shared" si="469"/>
        <v>07</v>
      </c>
      <c r="P2308" s="15">
        <f t="shared" si="470"/>
        <v>202007</v>
      </c>
      <c r="Q2308" s="15">
        <f t="shared" ref="Q2308:Q2371" si="480">IF(H2308="",0,INT(CONCATENATE(MID(H2308,7,4),MID(H2308,4,2))))</f>
        <v>202010</v>
      </c>
      <c r="R2308" s="15">
        <f t="shared" si="471"/>
        <v>7</v>
      </c>
      <c r="S2308" s="15">
        <f t="shared" si="472"/>
        <v>0</v>
      </c>
      <c r="T2308" s="16">
        <f t="shared" si="473"/>
        <v>0.33333333333333331</v>
      </c>
      <c r="U2308" s="16">
        <f t="shared" si="474"/>
        <v>7</v>
      </c>
      <c r="W2308" s="15">
        <f t="shared" si="475"/>
        <v>0</v>
      </c>
      <c r="X2308" s="15">
        <f t="shared" si="476"/>
        <v>0</v>
      </c>
      <c r="Y2308" s="15">
        <f t="shared" si="477"/>
        <v>0</v>
      </c>
      <c r="Z2308" s="15">
        <f t="shared" si="478"/>
        <v>1</v>
      </c>
      <c r="AA2308" s="15">
        <f t="shared" si="479"/>
        <v>0</v>
      </c>
    </row>
    <row r="2309" spans="1:27" x14ac:dyDescent="0.25">
      <c r="A2309" t="s">
        <v>12</v>
      </c>
      <c r="B2309" t="s">
        <v>275</v>
      </c>
      <c r="C2309">
        <v>30113006740497</v>
      </c>
      <c r="D2309" t="s">
        <v>6009</v>
      </c>
      <c r="E2309" t="s">
        <v>6010</v>
      </c>
      <c r="F2309">
        <v>2015</v>
      </c>
      <c r="G2309" t="s">
        <v>6011</v>
      </c>
      <c r="H2309" t="s">
        <v>6012</v>
      </c>
      <c r="I2309">
        <v>13</v>
      </c>
      <c r="J2309">
        <v>2</v>
      </c>
      <c r="K2309">
        <v>7</v>
      </c>
      <c r="L2309">
        <v>2</v>
      </c>
      <c r="N2309" s="15" t="str">
        <f t="shared" si="468"/>
        <v>2019</v>
      </c>
      <c r="O2309" s="15" t="str">
        <f t="shared" si="469"/>
        <v>05</v>
      </c>
      <c r="P2309" s="15">
        <f t="shared" si="470"/>
        <v>201905</v>
      </c>
      <c r="Q2309" s="15">
        <f t="shared" si="480"/>
        <v>202010</v>
      </c>
      <c r="R2309" s="15">
        <f t="shared" si="471"/>
        <v>15</v>
      </c>
      <c r="S2309" s="15">
        <f t="shared" si="472"/>
        <v>9</v>
      </c>
      <c r="T2309" s="16">
        <f t="shared" si="473"/>
        <v>1.5</v>
      </c>
      <c r="U2309" s="16">
        <f t="shared" si="474"/>
        <v>10</v>
      </c>
      <c r="W2309" s="15">
        <f t="shared" si="475"/>
        <v>0</v>
      </c>
      <c r="X2309" s="15">
        <f t="shared" si="476"/>
        <v>0</v>
      </c>
      <c r="Y2309" s="15">
        <f t="shared" si="477"/>
        <v>0</v>
      </c>
      <c r="Z2309" s="15">
        <f t="shared" si="478"/>
        <v>0</v>
      </c>
      <c r="AA2309" s="15">
        <f t="shared" si="479"/>
        <v>0</v>
      </c>
    </row>
    <row r="2310" spans="1:27" x14ac:dyDescent="0.25">
      <c r="A2310" t="s">
        <v>12</v>
      </c>
      <c r="B2310" t="s">
        <v>275</v>
      </c>
      <c r="C2310">
        <v>30113006320167</v>
      </c>
      <c r="D2310" t="s">
        <v>3582</v>
      </c>
      <c r="E2310" t="s">
        <v>3105</v>
      </c>
      <c r="F2310">
        <v>2016</v>
      </c>
      <c r="G2310" t="s">
        <v>3583</v>
      </c>
      <c r="H2310" t="s">
        <v>3584</v>
      </c>
      <c r="I2310">
        <v>29</v>
      </c>
      <c r="J2310">
        <v>8</v>
      </c>
      <c r="K2310">
        <v>8</v>
      </c>
      <c r="L2310">
        <v>3</v>
      </c>
      <c r="N2310" s="15" t="str">
        <f t="shared" si="468"/>
        <v>2016</v>
      </c>
      <c r="O2310" s="15" t="str">
        <f t="shared" si="469"/>
        <v>06</v>
      </c>
      <c r="P2310" s="15">
        <f t="shared" si="470"/>
        <v>201606</v>
      </c>
      <c r="Q2310" s="15">
        <f t="shared" si="480"/>
        <v>202008</v>
      </c>
      <c r="R2310" s="15">
        <f t="shared" si="471"/>
        <v>37</v>
      </c>
      <c r="S2310" s="15">
        <f t="shared" si="472"/>
        <v>11</v>
      </c>
      <c r="T2310" s="16">
        <f t="shared" si="473"/>
        <v>4.416666666666667</v>
      </c>
      <c r="U2310" s="16">
        <f t="shared" si="474"/>
        <v>8.3773584905660368</v>
      </c>
      <c r="W2310" s="15">
        <f t="shared" si="475"/>
        <v>1</v>
      </c>
      <c r="X2310" s="15">
        <f t="shared" si="476"/>
        <v>0</v>
      </c>
      <c r="Y2310" s="15">
        <f t="shared" si="477"/>
        <v>0</v>
      </c>
      <c r="Z2310" s="15">
        <f t="shared" si="478"/>
        <v>0</v>
      </c>
      <c r="AA2310" s="15">
        <f t="shared" si="479"/>
        <v>0</v>
      </c>
    </row>
    <row r="2311" spans="1:27" x14ac:dyDescent="0.25">
      <c r="A2311" t="s">
        <v>12</v>
      </c>
      <c r="B2311" t="s">
        <v>275</v>
      </c>
      <c r="C2311">
        <v>30113006366871</v>
      </c>
      <c r="D2311" t="s">
        <v>3582</v>
      </c>
      <c r="E2311" t="s">
        <v>3105</v>
      </c>
      <c r="F2311">
        <v>2016</v>
      </c>
      <c r="G2311" t="s">
        <v>3790</v>
      </c>
      <c r="H2311" t="s">
        <v>3791</v>
      </c>
      <c r="I2311">
        <v>42</v>
      </c>
      <c r="J2311">
        <v>6</v>
      </c>
      <c r="K2311">
        <v>10</v>
      </c>
      <c r="L2311">
        <v>2</v>
      </c>
      <c r="N2311" s="15" t="str">
        <f t="shared" si="468"/>
        <v>2016</v>
      </c>
      <c r="O2311" s="15" t="str">
        <f t="shared" si="469"/>
        <v>10</v>
      </c>
      <c r="P2311" s="15">
        <f t="shared" si="470"/>
        <v>201610</v>
      </c>
      <c r="Q2311" s="15">
        <f t="shared" si="480"/>
        <v>202010</v>
      </c>
      <c r="R2311" s="15">
        <f t="shared" si="471"/>
        <v>48</v>
      </c>
      <c r="S2311" s="15">
        <f t="shared" si="472"/>
        <v>12</v>
      </c>
      <c r="T2311" s="16">
        <f t="shared" si="473"/>
        <v>4.083333333333333</v>
      </c>
      <c r="U2311" s="16">
        <f t="shared" si="474"/>
        <v>11.755102040816327</v>
      </c>
      <c r="W2311" s="15">
        <f t="shared" si="475"/>
        <v>1</v>
      </c>
      <c r="X2311" s="15">
        <f t="shared" si="476"/>
        <v>0</v>
      </c>
      <c r="Y2311" s="15">
        <f t="shared" si="477"/>
        <v>0</v>
      </c>
      <c r="Z2311" s="15">
        <f t="shared" si="478"/>
        <v>0</v>
      </c>
      <c r="AA2311" s="15">
        <f t="shared" si="479"/>
        <v>0</v>
      </c>
    </row>
    <row r="2312" spans="1:27" x14ac:dyDescent="0.25">
      <c r="A2312" t="s">
        <v>12</v>
      </c>
      <c r="B2312" t="s">
        <v>275</v>
      </c>
      <c r="C2312">
        <v>30113006349976</v>
      </c>
      <c r="D2312" t="s">
        <v>3550</v>
      </c>
      <c r="E2312" t="s">
        <v>3551</v>
      </c>
      <c r="F2312">
        <v>2016</v>
      </c>
      <c r="G2312" t="s">
        <v>3617</v>
      </c>
      <c r="H2312" t="s">
        <v>3618</v>
      </c>
      <c r="I2312">
        <v>38</v>
      </c>
      <c r="J2312">
        <v>6</v>
      </c>
      <c r="K2312">
        <v>9</v>
      </c>
      <c r="L2312">
        <v>2</v>
      </c>
      <c r="N2312" s="15" t="str">
        <f t="shared" si="468"/>
        <v>2016</v>
      </c>
      <c r="O2312" s="15" t="str">
        <f t="shared" si="469"/>
        <v>07</v>
      </c>
      <c r="P2312" s="15">
        <f t="shared" si="470"/>
        <v>201607</v>
      </c>
      <c r="Q2312" s="15">
        <f t="shared" si="480"/>
        <v>202010</v>
      </c>
      <c r="R2312" s="15">
        <f t="shared" si="471"/>
        <v>44</v>
      </c>
      <c r="S2312" s="15">
        <f t="shared" si="472"/>
        <v>11</v>
      </c>
      <c r="T2312" s="16">
        <f t="shared" si="473"/>
        <v>4.333333333333333</v>
      </c>
      <c r="U2312" s="16">
        <f t="shared" si="474"/>
        <v>10.153846153846155</v>
      </c>
      <c r="W2312" s="15">
        <f t="shared" si="475"/>
        <v>1</v>
      </c>
      <c r="X2312" s="15">
        <f t="shared" si="476"/>
        <v>0</v>
      </c>
      <c r="Y2312" s="15">
        <f t="shared" si="477"/>
        <v>0</v>
      </c>
      <c r="Z2312" s="15">
        <f t="shared" si="478"/>
        <v>0</v>
      </c>
      <c r="AA2312" s="15">
        <f t="shared" si="479"/>
        <v>0</v>
      </c>
    </row>
    <row r="2313" spans="1:27" x14ac:dyDescent="0.25">
      <c r="A2313" t="s">
        <v>12</v>
      </c>
      <c r="B2313" t="s">
        <v>275</v>
      </c>
      <c r="C2313">
        <v>30113006444298</v>
      </c>
      <c r="D2313" t="s">
        <v>4085</v>
      </c>
      <c r="E2313" t="s">
        <v>3105</v>
      </c>
      <c r="F2313">
        <v>2016</v>
      </c>
      <c r="G2313" t="s">
        <v>4086</v>
      </c>
      <c r="H2313" t="s">
        <v>4087</v>
      </c>
      <c r="I2313">
        <v>35</v>
      </c>
      <c r="J2313">
        <v>7</v>
      </c>
      <c r="K2313">
        <v>11</v>
      </c>
      <c r="L2313">
        <v>1</v>
      </c>
      <c r="N2313" s="15" t="str">
        <f t="shared" si="468"/>
        <v>2017</v>
      </c>
      <c r="O2313" s="15" t="str">
        <f t="shared" si="469"/>
        <v>01</v>
      </c>
      <c r="P2313" s="15">
        <f t="shared" si="470"/>
        <v>201701</v>
      </c>
      <c r="Q2313" s="15">
        <f t="shared" si="480"/>
        <v>202008</v>
      </c>
      <c r="R2313" s="15">
        <f t="shared" si="471"/>
        <v>42</v>
      </c>
      <c r="S2313" s="15">
        <f t="shared" si="472"/>
        <v>12</v>
      </c>
      <c r="T2313" s="16">
        <f t="shared" si="473"/>
        <v>3.8333333333333335</v>
      </c>
      <c r="U2313" s="16">
        <f t="shared" si="474"/>
        <v>10.956521739130434</v>
      </c>
      <c r="W2313" s="15">
        <f t="shared" si="475"/>
        <v>1</v>
      </c>
      <c r="X2313" s="15">
        <f t="shared" si="476"/>
        <v>0</v>
      </c>
      <c r="Y2313" s="15">
        <f t="shared" si="477"/>
        <v>0</v>
      </c>
      <c r="Z2313" s="15">
        <f t="shared" si="478"/>
        <v>0</v>
      </c>
      <c r="AA2313" s="15">
        <f t="shared" si="479"/>
        <v>0</v>
      </c>
    </row>
    <row r="2314" spans="1:27" x14ac:dyDescent="0.25">
      <c r="A2314" t="s">
        <v>12</v>
      </c>
      <c r="B2314" t="s">
        <v>275</v>
      </c>
      <c r="C2314">
        <v>30113006478270</v>
      </c>
      <c r="D2314" t="s">
        <v>4333</v>
      </c>
      <c r="E2314" t="s">
        <v>4334</v>
      </c>
      <c r="F2314">
        <v>2017</v>
      </c>
      <c r="G2314" t="s">
        <v>4335</v>
      </c>
      <c r="H2314" t="s">
        <v>4336</v>
      </c>
      <c r="I2314">
        <v>36</v>
      </c>
      <c r="J2314">
        <v>6</v>
      </c>
      <c r="K2314">
        <v>11</v>
      </c>
      <c r="L2314">
        <v>2</v>
      </c>
      <c r="N2314" s="15" t="str">
        <f t="shared" si="468"/>
        <v>2017</v>
      </c>
      <c r="O2314" s="15" t="str">
        <f t="shared" si="469"/>
        <v>06</v>
      </c>
      <c r="P2314" s="15">
        <f t="shared" si="470"/>
        <v>201706</v>
      </c>
      <c r="Q2314" s="15">
        <f t="shared" si="480"/>
        <v>202008</v>
      </c>
      <c r="R2314" s="15">
        <f t="shared" si="471"/>
        <v>42</v>
      </c>
      <c r="S2314" s="15">
        <f t="shared" si="472"/>
        <v>13</v>
      </c>
      <c r="T2314" s="16">
        <f t="shared" si="473"/>
        <v>3.4166666666666665</v>
      </c>
      <c r="U2314" s="16">
        <f t="shared" si="474"/>
        <v>12.292682926829269</v>
      </c>
      <c r="W2314" s="15">
        <f t="shared" si="475"/>
        <v>1</v>
      </c>
      <c r="X2314" s="15">
        <f t="shared" si="476"/>
        <v>0</v>
      </c>
      <c r="Y2314" s="15">
        <f t="shared" si="477"/>
        <v>0</v>
      </c>
      <c r="Z2314" s="15">
        <f t="shared" si="478"/>
        <v>0</v>
      </c>
      <c r="AA2314" s="15">
        <f t="shared" si="479"/>
        <v>0</v>
      </c>
    </row>
    <row r="2315" spans="1:27" x14ac:dyDescent="0.25">
      <c r="A2315" t="s">
        <v>12</v>
      </c>
      <c r="B2315" t="s">
        <v>275</v>
      </c>
      <c r="C2315">
        <v>30113006567361</v>
      </c>
      <c r="D2315" t="s">
        <v>4990</v>
      </c>
      <c r="E2315" t="s">
        <v>4334</v>
      </c>
      <c r="F2315">
        <v>2017</v>
      </c>
      <c r="G2315" t="s">
        <v>4991</v>
      </c>
      <c r="H2315" t="s">
        <v>4992</v>
      </c>
      <c r="I2315">
        <v>24</v>
      </c>
      <c r="J2315">
        <v>5</v>
      </c>
      <c r="K2315">
        <v>8</v>
      </c>
      <c r="L2315">
        <v>2</v>
      </c>
      <c r="N2315" s="15" t="str">
        <f t="shared" si="468"/>
        <v>2018</v>
      </c>
      <c r="O2315" s="15" t="str">
        <f t="shared" si="469"/>
        <v>02</v>
      </c>
      <c r="P2315" s="15">
        <f t="shared" si="470"/>
        <v>201802</v>
      </c>
      <c r="Q2315" s="15">
        <f t="shared" si="480"/>
        <v>202010</v>
      </c>
      <c r="R2315" s="15">
        <f t="shared" si="471"/>
        <v>29</v>
      </c>
      <c r="S2315" s="15">
        <f t="shared" si="472"/>
        <v>10</v>
      </c>
      <c r="T2315" s="16">
        <f t="shared" si="473"/>
        <v>2.75</v>
      </c>
      <c r="U2315" s="16">
        <f t="shared" si="474"/>
        <v>10.545454545454545</v>
      </c>
      <c r="W2315" s="15">
        <f t="shared" si="475"/>
        <v>1</v>
      </c>
      <c r="X2315" s="15">
        <f t="shared" si="476"/>
        <v>0</v>
      </c>
      <c r="Y2315" s="15">
        <f t="shared" si="477"/>
        <v>0</v>
      </c>
      <c r="Z2315" s="15">
        <f t="shared" si="478"/>
        <v>0</v>
      </c>
      <c r="AA2315" s="15">
        <f t="shared" si="479"/>
        <v>0</v>
      </c>
    </row>
    <row r="2316" spans="1:27" x14ac:dyDescent="0.25">
      <c r="A2316" t="s">
        <v>12</v>
      </c>
      <c r="B2316" t="s">
        <v>275</v>
      </c>
      <c r="C2316">
        <v>30113003111049</v>
      </c>
      <c r="D2316" t="s">
        <v>276</v>
      </c>
      <c r="E2316" t="s">
        <v>277</v>
      </c>
      <c r="F2316">
        <v>2008</v>
      </c>
      <c r="G2316" t="s">
        <v>278</v>
      </c>
      <c r="H2316" t="s">
        <v>279</v>
      </c>
      <c r="I2316">
        <v>63</v>
      </c>
      <c r="J2316">
        <v>14</v>
      </c>
      <c r="K2316">
        <v>7</v>
      </c>
      <c r="L2316">
        <v>0</v>
      </c>
      <c r="N2316" s="15" t="str">
        <f t="shared" si="468"/>
        <v>2010</v>
      </c>
      <c r="O2316" s="15" t="str">
        <f t="shared" si="469"/>
        <v>05</v>
      </c>
      <c r="P2316" s="15">
        <f t="shared" si="470"/>
        <v>201005</v>
      </c>
      <c r="Q2316" s="15">
        <f t="shared" si="480"/>
        <v>202010</v>
      </c>
      <c r="R2316" s="15">
        <f t="shared" si="471"/>
        <v>77</v>
      </c>
      <c r="S2316" s="15">
        <f t="shared" si="472"/>
        <v>7</v>
      </c>
      <c r="T2316" s="16">
        <f t="shared" si="473"/>
        <v>10.5</v>
      </c>
      <c r="U2316" s="16">
        <f t="shared" si="474"/>
        <v>7.333333333333333</v>
      </c>
      <c r="W2316" s="15">
        <f t="shared" si="475"/>
        <v>1</v>
      </c>
      <c r="X2316" s="15">
        <f t="shared" si="476"/>
        <v>0</v>
      </c>
      <c r="Y2316" s="15">
        <f t="shared" si="477"/>
        <v>0</v>
      </c>
      <c r="Z2316" s="15">
        <f t="shared" si="478"/>
        <v>0</v>
      </c>
      <c r="AA2316" s="15">
        <f t="shared" si="479"/>
        <v>0</v>
      </c>
    </row>
    <row r="2317" spans="1:27" x14ac:dyDescent="0.25">
      <c r="A2317" t="s">
        <v>12</v>
      </c>
      <c r="B2317" t="s">
        <v>275</v>
      </c>
      <c r="C2317">
        <v>30113006808799</v>
      </c>
      <c r="D2317" t="s">
        <v>6756</v>
      </c>
      <c r="E2317" t="s">
        <v>1320</v>
      </c>
      <c r="F2317">
        <v>2019</v>
      </c>
      <c r="G2317" t="s">
        <v>6757</v>
      </c>
      <c r="H2317" t="s">
        <v>6758</v>
      </c>
      <c r="I2317">
        <v>11</v>
      </c>
      <c r="J2317">
        <v>1</v>
      </c>
      <c r="K2317">
        <v>4</v>
      </c>
      <c r="L2317">
        <v>1</v>
      </c>
      <c r="N2317" s="15" t="str">
        <f t="shared" si="468"/>
        <v>2019</v>
      </c>
      <c r="O2317" s="15" t="str">
        <f t="shared" si="469"/>
        <v>10</v>
      </c>
      <c r="P2317" s="15">
        <f t="shared" si="470"/>
        <v>201910</v>
      </c>
      <c r="Q2317" s="15">
        <f t="shared" si="480"/>
        <v>202010</v>
      </c>
      <c r="R2317" s="15">
        <f t="shared" si="471"/>
        <v>12</v>
      </c>
      <c r="S2317" s="15">
        <f t="shared" si="472"/>
        <v>5</v>
      </c>
      <c r="T2317" s="16">
        <f t="shared" si="473"/>
        <v>1.0833333333333333</v>
      </c>
      <c r="U2317" s="16">
        <f t="shared" si="474"/>
        <v>11.076923076923078</v>
      </c>
      <c r="W2317" s="15">
        <f t="shared" si="475"/>
        <v>0</v>
      </c>
      <c r="X2317" s="15">
        <f t="shared" si="476"/>
        <v>0</v>
      </c>
      <c r="Y2317" s="15">
        <f t="shared" si="477"/>
        <v>0</v>
      </c>
      <c r="Z2317" s="15">
        <f t="shared" si="478"/>
        <v>1</v>
      </c>
      <c r="AA2317" s="15">
        <f t="shared" si="479"/>
        <v>0</v>
      </c>
    </row>
    <row r="2318" spans="1:27" x14ac:dyDescent="0.25">
      <c r="A2318" t="s">
        <v>12</v>
      </c>
      <c r="B2318" t="s">
        <v>275</v>
      </c>
      <c r="C2318">
        <v>30113006656453</v>
      </c>
      <c r="D2318" t="s">
        <v>5389</v>
      </c>
      <c r="E2318" t="s">
        <v>5390</v>
      </c>
      <c r="F2318">
        <v>2018</v>
      </c>
      <c r="G2318" t="s">
        <v>5391</v>
      </c>
      <c r="H2318" t="s">
        <v>5392</v>
      </c>
      <c r="I2318">
        <v>22</v>
      </c>
      <c r="J2318">
        <v>1</v>
      </c>
      <c r="K2318">
        <v>10</v>
      </c>
      <c r="L2318">
        <v>0</v>
      </c>
      <c r="N2318" s="15" t="str">
        <f t="shared" si="468"/>
        <v>2018</v>
      </c>
      <c r="O2318" s="15" t="str">
        <f t="shared" si="469"/>
        <v>08</v>
      </c>
      <c r="P2318" s="15">
        <f t="shared" si="470"/>
        <v>201808</v>
      </c>
      <c r="Q2318" s="15">
        <f t="shared" si="480"/>
        <v>202010</v>
      </c>
      <c r="R2318" s="15">
        <f t="shared" si="471"/>
        <v>23</v>
      </c>
      <c r="S2318" s="15">
        <f t="shared" si="472"/>
        <v>10</v>
      </c>
      <c r="T2318" s="16">
        <f t="shared" si="473"/>
        <v>2.25</v>
      </c>
      <c r="U2318" s="16">
        <f t="shared" si="474"/>
        <v>10.222222222222221</v>
      </c>
      <c r="W2318" s="15">
        <f t="shared" si="475"/>
        <v>1</v>
      </c>
      <c r="X2318" s="15">
        <f t="shared" si="476"/>
        <v>0</v>
      </c>
      <c r="Y2318" s="15">
        <f t="shared" si="477"/>
        <v>0</v>
      </c>
      <c r="Z2318" s="15">
        <f t="shared" si="478"/>
        <v>0</v>
      </c>
      <c r="AA2318" s="15">
        <f t="shared" si="479"/>
        <v>0</v>
      </c>
    </row>
    <row r="2319" spans="1:27" x14ac:dyDescent="0.25">
      <c r="A2319" t="s">
        <v>12</v>
      </c>
      <c r="B2319" t="s">
        <v>275</v>
      </c>
      <c r="C2319">
        <v>30113006640986</v>
      </c>
      <c r="D2319" t="s">
        <v>5389</v>
      </c>
      <c r="E2319" t="s">
        <v>5390</v>
      </c>
      <c r="F2319">
        <v>2018</v>
      </c>
      <c r="G2319" t="s">
        <v>5400</v>
      </c>
      <c r="H2319" t="s">
        <v>5401</v>
      </c>
      <c r="I2319">
        <v>22</v>
      </c>
      <c r="J2319">
        <v>4</v>
      </c>
      <c r="K2319">
        <v>9</v>
      </c>
      <c r="L2319">
        <v>3</v>
      </c>
      <c r="N2319" s="15" t="str">
        <f t="shared" si="468"/>
        <v>2018</v>
      </c>
      <c r="O2319" s="15" t="str">
        <f t="shared" si="469"/>
        <v>08</v>
      </c>
      <c r="P2319" s="15">
        <f t="shared" si="470"/>
        <v>201808</v>
      </c>
      <c r="Q2319" s="15">
        <f t="shared" si="480"/>
        <v>202010</v>
      </c>
      <c r="R2319" s="15">
        <f t="shared" si="471"/>
        <v>26</v>
      </c>
      <c r="S2319" s="15">
        <f t="shared" si="472"/>
        <v>12</v>
      </c>
      <c r="T2319" s="16">
        <f t="shared" si="473"/>
        <v>2.25</v>
      </c>
      <c r="U2319" s="16">
        <f t="shared" si="474"/>
        <v>11.555555555555555</v>
      </c>
      <c r="W2319" s="15">
        <f t="shared" si="475"/>
        <v>1</v>
      </c>
      <c r="X2319" s="15">
        <f t="shared" si="476"/>
        <v>0</v>
      </c>
      <c r="Y2319" s="15">
        <f t="shared" si="477"/>
        <v>0</v>
      </c>
      <c r="Z2319" s="15">
        <f t="shared" si="478"/>
        <v>0</v>
      </c>
      <c r="AA2319" s="15">
        <f t="shared" si="479"/>
        <v>0</v>
      </c>
    </row>
    <row r="2320" spans="1:27" x14ac:dyDescent="0.25">
      <c r="A2320" t="s">
        <v>12</v>
      </c>
      <c r="B2320" t="s">
        <v>275</v>
      </c>
      <c r="C2320">
        <v>30113006808815</v>
      </c>
      <c r="D2320" t="s">
        <v>6759</v>
      </c>
      <c r="E2320" t="s">
        <v>5390</v>
      </c>
      <c r="F2320">
        <v>2019</v>
      </c>
      <c r="G2320" t="s">
        <v>6760</v>
      </c>
      <c r="H2320" t="s">
        <v>6761</v>
      </c>
      <c r="I2320">
        <v>10</v>
      </c>
      <c r="J2320">
        <v>0</v>
      </c>
      <c r="K2320">
        <v>2</v>
      </c>
      <c r="L2320">
        <v>0</v>
      </c>
      <c r="N2320" s="15" t="str">
        <f t="shared" si="468"/>
        <v>2019</v>
      </c>
      <c r="O2320" s="15" t="str">
        <f t="shared" si="469"/>
        <v>10</v>
      </c>
      <c r="P2320" s="15">
        <f t="shared" si="470"/>
        <v>201910</v>
      </c>
      <c r="Q2320" s="15">
        <f t="shared" si="480"/>
        <v>202010</v>
      </c>
      <c r="R2320" s="15">
        <f t="shared" si="471"/>
        <v>10</v>
      </c>
      <c r="S2320" s="15">
        <f t="shared" si="472"/>
        <v>2</v>
      </c>
      <c r="T2320" s="16">
        <f t="shared" si="473"/>
        <v>1.0833333333333333</v>
      </c>
      <c r="U2320" s="16">
        <f t="shared" si="474"/>
        <v>9.2307692307692317</v>
      </c>
      <c r="W2320" s="15">
        <f t="shared" si="475"/>
        <v>0</v>
      </c>
      <c r="X2320" s="15">
        <f t="shared" si="476"/>
        <v>0</v>
      </c>
      <c r="Y2320" s="15">
        <f t="shared" si="477"/>
        <v>0</v>
      </c>
      <c r="Z2320" s="15">
        <f t="shared" si="478"/>
        <v>1</v>
      </c>
      <c r="AA2320" s="15">
        <f t="shared" si="479"/>
        <v>0</v>
      </c>
    </row>
    <row r="2321" spans="1:27" x14ac:dyDescent="0.25">
      <c r="A2321" t="s">
        <v>12</v>
      </c>
      <c r="B2321" t="s">
        <v>275</v>
      </c>
      <c r="C2321">
        <v>30113006737659</v>
      </c>
      <c r="D2321" t="s">
        <v>6127</v>
      </c>
      <c r="E2321" t="s">
        <v>5390</v>
      </c>
      <c r="F2321">
        <v>2019</v>
      </c>
      <c r="G2321" t="s">
        <v>6128</v>
      </c>
      <c r="H2321" t="s">
        <v>6129</v>
      </c>
      <c r="I2321">
        <v>19</v>
      </c>
      <c r="J2321">
        <v>0</v>
      </c>
      <c r="K2321">
        <v>9</v>
      </c>
      <c r="L2321">
        <v>0</v>
      </c>
      <c r="N2321" s="15" t="str">
        <f t="shared" si="468"/>
        <v>2019</v>
      </c>
      <c r="O2321" s="15" t="str">
        <f t="shared" si="469"/>
        <v>03</v>
      </c>
      <c r="P2321" s="15">
        <f t="shared" si="470"/>
        <v>201903</v>
      </c>
      <c r="Q2321" s="15">
        <f t="shared" si="480"/>
        <v>202010</v>
      </c>
      <c r="R2321" s="15">
        <f t="shared" si="471"/>
        <v>19</v>
      </c>
      <c r="S2321" s="15">
        <f t="shared" si="472"/>
        <v>9</v>
      </c>
      <c r="T2321" s="16">
        <f t="shared" si="473"/>
        <v>1.6666666666666667</v>
      </c>
      <c r="U2321" s="16">
        <f t="shared" si="474"/>
        <v>11.4</v>
      </c>
      <c r="W2321" s="15">
        <f t="shared" si="475"/>
        <v>0</v>
      </c>
      <c r="X2321" s="15">
        <f t="shared" si="476"/>
        <v>0</v>
      </c>
      <c r="Y2321" s="15">
        <f t="shared" si="477"/>
        <v>0</v>
      </c>
      <c r="Z2321" s="15">
        <f t="shared" si="478"/>
        <v>0</v>
      </c>
      <c r="AA2321" s="15">
        <f t="shared" si="479"/>
        <v>0</v>
      </c>
    </row>
    <row r="2322" spans="1:27" x14ac:dyDescent="0.25">
      <c r="A2322" t="s">
        <v>12</v>
      </c>
      <c r="B2322" t="s">
        <v>275</v>
      </c>
      <c r="C2322">
        <v>30113006799782</v>
      </c>
      <c r="D2322" t="s">
        <v>5656</v>
      </c>
      <c r="E2322" t="s">
        <v>5657</v>
      </c>
      <c r="F2322">
        <v>2018</v>
      </c>
      <c r="G2322" t="s">
        <v>5658</v>
      </c>
      <c r="H2322" t="s">
        <v>5659</v>
      </c>
      <c r="I2322">
        <v>18</v>
      </c>
      <c r="J2322">
        <v>1</v>
      </c>
      <c r="K2322">
        <v>11</v>
      </c>
      <c r="L2322">
        <v>1</v>
      </c>
      <c r="N2322" s="15" t="str">
        <f t="shared" si="468"/>
        <v>2018</v>
      </c>
      <c r="O2322" s="15" t="str">
        <f t="shared" si="469"/>
        <v>11</v>
      </c>
      <c r="P2322" s="15">
        <f t="shared" si="470"/>
        <v>201811</v>
      </c>
      <c r="Q2322" s="15">
        <f t="shared" si="480"/>
        <v>202009</v>
      </c>
      <c r="R2322" s="15">
        <f t="shared" si="471"/>
        <v>19</v>
      </c>
      <c r="S2322" s="15">
        <f t="shared" si="472"/>
        <v>12</v>
      </c>
      <c r="T2322" s="16">
        <f t="shared" si="473"/>
        <v>2</v>
      </c>
      <c r="U2322" s="16">
        <f t="shared" si="474"/>
        <v>9.5</v>
      </c>
      <c r="W2322" s="15">
        <f t="shared" si="475"/>
        <v>1</v>
      </c>
      <c r="X2322" s="15">
        <f t="shared" si="476"/>
        <v>0</v>
      </c>
      <c r="Y2322" s="15">
        <f t="shared" si="477"/>
        <v>0</v>
      </c>
      <c r="Z2322" s="15">
        <f t="shared" si="478"/>
        <v>0</v>
      </c>
      <c r="AA2322" s="15">
        <f t="shared" si="479"/>
        <v>0</v>
      </c>
    </row>
    <row r="2323" spans="1:27" x14ac:dyDescent="0.25">
      <c r="A2323" t="s">
        <v>12</v>
      </c>
      <c r="B2323" t="s">
        <v>275</v>
      </c>
      <c r="C2323">
        <v>30113006745520</v>
      </c>
      <c r="D2323" t="s">
        <v>6232</v>
      </c>
      <c r="E2323" t="s">
        <v>5657</v>
      </c>
      <c r="F2323">
        <v>2019</v>
      </c>
      <c r="G2323" t="s">
        <v>6233</v>
      </c>
      <c r="H2323" t="s">
        <v>6234</v>
      </c>
      <c r="I2323">
        <v>6</v>
      </c>
      <c r="J2323">
        <v>0</v>
      </c>
      <c r="K2323">
        <v>4</v>
      </c>
      <c r="L2323">
        <v>0</v>
      </c>
      <c r="N2323" s="15" t="str">
        <f t="shared" si="468"/>
        <v>2019</v>
      </c>
      <c r="O2323" s="15" t="str">
        <f t="shared" si="469"/>
        <v>05</v>
      </c>
      <c r="P2323" s="15">
        <f t="shared" si="470"/>
        <v>201905</v>
      </c>
      <c r="Q2323" s="15">
        <f t="shared" si="480"/>
        <v>202002</v>
      </c>
      <c r="R2323" s="15">
        <f t="shared" si="471"/>
        <v>6</v>
      </c>
      <c r="S2323" s="15">
        <f t="shared" si="472"/>
        <v>4</v>
      </c>
      <c r="T2323" s="16">
        <f t="shared" si="473"/>
        <v>1.5</v>
      </c>
      <c r="U2323" s="16">
        <f t="shared" si="474"/>
        <v>4</v>
      </c>
      <c r="W2323" s="15">
        <f t="shared" si="475"/>
        <v>0</v>
      </c>
      <c r="X2323" s="15">
        <f t="shared" si="476"/>
        <v>1</v>
      </c>
      <c r="Y2323" s="15">
        <f t="shared" si="477"/>
        <v>1</v>
      </c>
      <c r="Z2323" s="15">
        <f t="shared" si="478"/>
        <v>1</v>
      </c>
      <c r="AA2323" s="15">
        <f t="shared" si="479"/>
        <v>0</v>
      </c>
    </row>
    <row r="2324" spans="1:27" x14ac:dyDescent="0.25">
      <c r="A2324" t="s">
        <v>12</v>
      </c>
      <c r="B2324" t="s">
        <v>275</v>
      </c>
      <c r="C2324">
        <v>30113006805928</v>
      </c>
      <c r="D2324" t="s">
        <v>6709</v>
      </c>
      <c r="E2324" t="s">
        <v>5657</v>
      </c>
      <c r="F2324">
        <v>2019</v>
      </c>
      <c r="G2324" t="s">
        <v>6710</v>
      </c>
      <c r="H2324" t="s">
        <v>6711</v>
      </c>
      <c r="I2324">
        <v>6</v>
      </c>
      <c r="J2324">
        <v>1</v>
      </c>
      <c r="K2324">
        <v>5</v>
      </c>
      <c r="L2324">
        <v>0</v>
      </c>
      <c r="N2324" s="15" t="str">
        <f t="shared" si="468"/>
        <v>2019</v>
      </c>
      <c r="O2324" s="15" t="str">
        <f t="shared" si="469"/>
        <v>09</v>
      </c>
      <c r="P2324" s="15">
        <f t="shared" si="470"/>
        <v>201909</v>
      </c>
      <c r="Q2324" s="15">
        <f t="shared" si="480"/>
        <v>202009</v>
      </c>
      <c r="R2324" s="15">
        <f t="shared" si="471"/>
        <v>7</v>
      </c>
      <c r="S2324" s="15">
        <f t="shared" si="472"/>
        <v>5</v>
      </c>
      <c r="T2324" s="16">
        <f t="shared" si="473"/>
        <v>1.1666666666666667</v>
      </c>
      <c r="U2324" s="16">
        <f t="shared" si="474"/>
        <v>6</v>
      </c>
      <c r="W2324" s="15">
        <f t="shared" si="475"/>
        <v>0</v>
      </c>
      <c r="X2324" s="15">
        <f t="shared" si="476"/>
        <v>0</v>
      </c>
      <c r="Y2324" s="15">
        <f t="shared" si="477"/>
        <v>1</v>
      </c>
      <c r="Z2324" s="15">
        <f t="shared" si="478"/>
        <v>1</v>
      </c>
      <c r="AA2324" s="15">
        <f t="shared" si="479"/>
        <v>0</v>
      </c>
    </row>
    <row r="2325" spans="1:27" x14ac:dyDescent="0.25">
      <c r="A2325" t="s">
        <v>12</v>
      </c>
      <c r="B2325" t="s">
        <v>275</v>
      </c>
      <c r="C2325">
        <v>30113006878222</v>
      </c>
      <c r="D2325" t="s">
        <v>7440</v>
      </c>
      <c r="E2325" t="s">
        <v>5657</v>
      </c>
      <c r="F2325">
        <v>2020</v>
      </c>
      <c r="G2325" t="s">
        <v>7441</v>
      </c>
      <c r="H2325" t="s">
        <v>7442</v>
      </c>
      <c r="I2325">
        <v>4</v>
      </c>
      <c r="J2325">
        <v>0</v>
      </c>
      <c r="N2325" s="15" t="str">
        <f t="shared" si="468"/>
        <v>2020</v>
      </c>
      <c r="O2325" s="15" t="str">
        <f t="shared" si="469"/>
        <v>04</v>
      </c>
      <c r="P2325" s="15">
        <f t="shared" si="470"/>
        <v>202004</v>
      </c>
      <c r="Q2325" s="15">
        <f t="shared" si="480"/>
        <v>202009</v>
      </c>
      <c r="R2325" s="15">
        <f t="shared" si="471"/>
        <v>4</v>
      </c>
      <c r="S2325" s="15">
        <f t="shared" si="472"/>
        <v>0</v>
      </c>
      <c r="T2325" s="16">
        <f t="shared" si="473"/>
        <v>0.58333333333333337</v>
      </c>
      <c r="U2325" s="16">
        <f t="shared" si="474"/>
        <v>4</v>
      </c>
      <c r="W2325" s="15">
        <f t="shared" si="475"/>
        <v>0</v>
      </c>
      <c r="X2325" s="15">
        <f t="shared" si="476"/>
        <v>0</v>
      </c>
      <c r="Y2325" s="15">
        <f t="shared" si="477"/>
        <v>1</v>
      </c>
      <c r="Z2325" s="15">
        <f t="shared" si="478"/>
        <v>1</v>
      </c>
      <c r="AA2325" s="15">
        <f t="shared" si="479"/>
        <v>0</v>
      </c>
    </row>
    <row r="2326" spans="1:27" x14ac:dyDescent="0.25">
      <c r="A2326" t="s">
        <v>12</v>
      </c>
      <c r="B2326" t="s">
        <v>275</v>
      </c>
      <c r="C2326">
        <v>30113006919638</v>
      </c>
      <c r="D2326" t="s">
        <v>7774</v>
      </c>
      <c r="E2326" t="s">
        <v>7775</v>
      </c>
      <c r="F2326">
        <v>2020</v>
      </c>
      <c r="G2326" t="s">
        <v>7776</v>
      </c>
      <c r="H2326" t="s">
        <v>7777</v>
      </c>
      <c r="I2326">
        <v>4</v>
      </c>
      <c r="J2326">
        <v>0</v>
      </c>
      <c r="N2326" s="15" t="str">
        <f t="shared" si="468"/>
        <v>2020</v>
      </c>
      <c r="O2326" s="15" t="str">
        <f t="shared" si="469"/>
        <v>07</v>
      </c>
      <c r="P2326" s="15">
        <f t="shared" si="470"/>
        <v>202007</v>
      </c>
      <c r="Q2326" s="15">
        <f t="shared" si="480"/>
        <v>202010</v>
      </c>
      <c r="R2326" s="15">
        <f t="shared" si="471"/>
        <v>4</v>
      </c>
      <c r="S2326" s="15">
        <f t="shared" si="472"/>
        <v>0</v>
      </c>
      <c r="T2326" s="16">
        <f t="shared" si="473"/>
        <v>0.33333333333333331</v>
      </c>
      <c r="U2326" s="16">
        <f t="shared" si="474"/>
        <v>4</v>
      </c>
      <c r="W2326" s="15">
        <f t="shared" si="475"/>
        <v>0</v>
      </c>
      <c r="X2326" s="15">
        <f t="shared" si="476"/>
        <v>0</v>
      </c>
      <c r="Y2326" s="15">
        <f t="shared" si="477"/>
        <v>1</v>
      </c>
      <c r="Z2326" s="15">
        <f t="shared" si="478"/>
        <v>1</v>
      </c>
      <c r="AA2326" s="15">
        <f t="shared" si="479"/>
        <v>0</v>
      </c>
    </row>
    <row r="2327" spans="1:27" x14ac:dyDescent="0.25">
      <c r="A2327" t="s">
        <v>12</v>
      </c>
      <c r="B2327" t="s">
        <v>275</v>
      </c>
      <c r="C2327">
        <v>30113006963081</v>
      </c>
      <c r="D2327" t="s">
        <v>7976</v>
      </c>
      <c r="E2327" t="s">
        <v>7977</v>
      </c>
      <c r="F2327">
        <v>2020</v>
      </c>
      <c r="G2327" t="s">
        <v>7978</v>
      </c>
      <c r="H2327" t="s">
        <v>7979</v>
      </c>
      <c r="I2327">
        <v>1</v>
      </c>
      <c r="J2327">
        <v>0</v>
      </c>
      <c r="N2327" s="15" t="str">
        <f t="shared" si="468"/>
        <v>2020</v>
      </c>
      <c r="O2327" s="15" t="str">
        <f t="shared" si="469"/>
        <v>10</v>
      </c>
      <c r="P2327" s="15">
        <f t="shared" si="470"/>
        <v>202010</v>
      </c>
      <c r="Q2327" s="15">
        <f t="shared" si="480"/>
        <v>202010</v>
      </c>
      <c r="R2327" s="15">
        <f t="shared" si="471"/>
        <v>1</v>
      </c>
      <c r="S2327" s="15">
        <f t="shared" si="472"/>
        <v>0</v>
      </c>
      <c r="T2327" s="16">
        <f t="shared" si="473"/>
        <v>8.3333333333333329E-2</v>
      </c>
      <c r="U2327" s="16">
        <f t="shared" si="474"/>
        <v>1</v>
      </c>
      <c r="W2327" s="15">
        <f t="shared" si="475"/>
        <v>0</v>
      </c>
      <c r="X2327" s="15">
        <f t="shared" si="476"/>
        <v>0</v>
      </c>
      <c r="Y2327" s="15">
        <f t="shared" si="477"/>
        <v>1</v>
      </c>
      <c r="Z2327" s="15">
        <f t="shared" si="478"/>
        <v>1</v>
      </c>
      <c r="AA2327" s="15">
        <f t="shared" si="479"/>
        <v>0</v>
      </c>
    </row>
    <row r="2328" spans="1:27" x14ac:dyDescent="0.25">
      <c r="A2328" t="s">
        <v>12</v>
      </c>
      <c r="B2328" t="s">
        <v>275</v>
      </c>
      <c r="C2328">
        <v>30113006917756</v>
      </c>
      <c r="D2328" t="s">
        <v>7740</v>
      </c>
      <c r="E2328" t="s">
        <v>5941</v>
      </c>
      <c r="F2328">
        <v>2020</v>
      </c>
      <c r="G2328" t="s">
        <v>7741</v>
      </c>
      <c r="H2328" t="s">
        <v>7742</v>
      </c>
      <c r="I2328">
        <v>4</v>
      </c>
      <c r="J2328">
        <v>0</v>
      </c>
      <c r="N2328" s="15" t="str">
        <f t="shared" si="468"/>
        <v>2020</v>
      </c>
      <c r="O2328" s="15" t="str">
        <f t="shared" si="469"/>
        <v>07</v>
      </c>
      <c r="P2328" s="15">
        <f t="shared" si="470"/>
        <v>202007</v>
      </c>
      <c r="Q2328" s="15">
        <f t="shared" si="480"/>
        <v>202010</v>
      </c>
      <c r="R2328" s="15">
        <f t="shared" si="471"/>
        <v>4</v>
      </c>
      <c r="S2328" s="15">
        <f t="shared" si="472"/>
        <v>0</v>
      </c>
      <c r="T2328" s="16">
        <f t="shared" si="473"/>
        <v>0.33333333333333331</v>
      </c>
      <c r="U2328" s="16">
        <f t="shared" si="474"/>
        <v>4</v>
      </c>
      <c r="W2328" s="15">
        <f t="shared" si="475"/>
        <v>0</v>
      </c>
      <c r="X2328" s="15">
        <f t="shared" si="476"/>
        <v>0</v>
      </c>
      <c r="Y2328" s="15">
        <f t="shared" si="477"/>
        <v>1</v>
      </c>
      <c r="Z2328" s="15">
        <f t="shared" si="478"/>
        <v>1</v>
      </c>
      <c r="AA2328" s="15">
        <f t="shared" si="479"/>
        <v>0</v>
      </c>
    </row>
    <row r="2329" spans="1:27" x14ac:dyDescent="0.25">
      <c r="A2329" t="s">
        <v>12</v>
      </c>
      <c r="B2329" t="s">
        <v>275</v>
      </c>
      <c r="C2329">
        <v>30113006843895</v>
      </c>
      <c r="D2329" t="s">
        <v>6972</v>
      </c>
      <c r="E2329" t="s">
        <v>6973</v>
      </c>
      <c r="F2329">
        <v>2019</v>
      </c>
      <c r="G2329" t="s">
        <v>6974</v>
      </c>
      <c r="H2329" t="s">
        <v>6975</v>
      </c>
      <c r="I2329">
        <v>8</v>
      </c>
      <c r="J2329">
        <v>0</v>
      </c>
      <c r="K2329">
        <v>2</v>
      </c>
      <c r="L2329">
        <v>0</v>
      </c>
      <c r="N2329" s="15" t="str">
        <f t="shared" si="468"/>
        <v>2019</v>
      </c>
      <c r="O2329" s="15" t="str">
        <f t="shared" si="469"/>
        <v>11</v>
      </c>
      <c r="P2329" s="15">
        <f t="shared" si="470"/>
        <v>201911</v>
      </c>
      <c r="Q2329" s="15">
        <f t="shared" si="480"/>
        <v>202009</v>
      </c>
      <c r="R2329" s="15">
        <f t="shared" si="471"/>
        <v>8</v>
      </c>
      <c r="S2329" s="15">
        <f t="shared" si="472"/>
        <v>2</v>
      </c>
      <c r="T2329" s="16">
        <f t="shared" si="473"/>
        <v>1</v>
      </c>
      <c r="U2329" s="16">
        <f t="shared" si="474"/>
        <v>8</v>
      </c>
      <c r="W2329" s="15">
        <f t="shared" si="475"/>
        <v>0</v>
      </c>
      <c r="X2329" s="15">
        <f t="shared" si="476"/>
        <v>0</v>
      </c>
      <c r="Y2329" s="15">
        <f t="shared" si="477"/>
        <v>0</v>
      </c>
      <c r="Z2329" s="15">
        <f t="shared" si="478"/>
        <v>1</v>
      </c>
      <c r="AA2329" s="15">
        <f t="shared" si="479"/>
        <v>0</v>
      </c>
    </row>
    <row r="2330" spans="1:27" x14ac:dyDescent="0.25">
      <c r="A2330" t="s">
        <v>12</v>
      </c>
      <c r="B2330" t="s">
        <v>275</v>
      </c>
      <c r="C2330">
        <v>30113006722586</v>
      </c>
      <c r="D2330" t="s">
        <v>5940</v>
      </c>
      <c r="E2330" t="s">
        <v>5941</v>
      </c>
      <c r="F2330">
        <v>2018</v>
      </c>
      <c r="G2330" t="s">
        <v>5942</v>
      </c>
      <c r="H2330" t="s">
        <v>5943</v>
      </c>
      <c r="I2330">
        <v>14</v>
      </c>
      <c r="J2330">
        <v>3</v>
      </c>
      <c r="K2330">
        <v>12</v>
      </c>
      <c r="L2330">
        <v>3</v>
      </c>
      <c r="N2330" s="15" t="str">
        <f t="shared" si="468"/>
        <v>2019</v>
      </c>
      <c r="O2330" s="15" t="str">
        <f t="shared" si="469"/>
        <v>01</v>
      </c>
      <c r="P2330" s="15">
        <f t="shared" si="470"/>
        <v>201901</v>
      </c>
      <c r="Q2330" s="15">
        <f t="shared" si="480"/>
        <v>202003</v>
      </c>
      <c r="R2330" s="15">
        <f t="shared" si="471"/>
        <v>17</v>
      </c>
      <c r="S2330" s="15">
        <f t="shared" si="472"/>
        <v>15</v>
      </c>
      <c r="T2330" s="16">
        <f t="shared" si="473"/>
        <v>1.8333333333333333</v>
      </c>
      <c r="U2330" s="16">
        <f t="shared" si="474"/>
        <v>9.2727272727272734</v>
      </c>
      <c r="W2330" s="15">
        <f t="shared" si="475"/>
        <v>0</v>
      </c>
      <c r="X2330" s="15">
        <f t="shared" si="476"/>
        <v>1</v>
      </c>
      <c r="Y2330" s="15">
        <f t="shared" si="477"/>
        <v>0</v>
      </c>
      <c r="Z2330" s="15">
        <f t="shared" si="478"/>
        <v>0</v>
      </c>
      <c r="AA2330" s="15">
        <f t="shared" si="479"/>
        <v>0</v>
      </c>
    </row>
    <row r="2331" spans="1:27" x14ac:dyDescent="0.25">
      <c r="A2331" t="s">
        <v>12</v>
      </c>
      <c r="B2331" t="s">
        <v>275</v>
      </c>
      <c r="C2331">
        <v>30113006218528</v>
      </c>
      <c r="D2331" t="s">
        <v>2803</v>
      </c>
      <c r="E2331" t="s">
        <v>2804</v>
      </c>
      <c r="F2331">
        <v>2015</v>
      </c>
      <c r="G2331" t="s">
        <v>2805</v>
      </c>
      <c r="H2331" t="s">
        <v>2806</v>
      </c>
      <c r="I2331">
        <v>41</v>
      </c>
      <c r="J2331">
        <v>4</v>
      </c>
      <c r="K2331">
        <v>10</v>
      </c>
      <c r="L2331">
        <v>1</v>
      </c>
      <c r="N2331" s="15" t="str">
        <f t="shared" si="468"/>
        <v>2015</v>
      </c>
      <c r="O2331" s="15" t="str">
        <f t="shared" si="469"/>
        <v>09</v>
      </c>
      <c r="P2331" s="15">
        <f t="shared" si="470"/>
        <v>201509</v>
      </c>
      <c r="Q2331" s="15">
        <f t="shared" si="480"/>
        <v>202008</v>
      </c>
      <c r="R2331" s="15">
        <f t="shared" si="471"/>
        <v>45</v>
      </c>
      <c r="S2331" s="15">
        <f t="shared" si="472"/>
        <v>11</v>
      </c>
      <c r="T2331" s="16">
        <f t="shared" si="473"/>
        <v>5.166666666666667</v>
      </c>
      <c r="U2331" s="16">
        <f t="shared" si="474"/>
        <v>8.7096774193548381</v>
      </c>
      <c r="W2331" s="15">
        <f t="shared" si="475"/>
        <v>1</v>
      </c>
      <c r="X2331" s="15">
        <f t="shared" si="476"/>
        <v>0</v>
      </c>
      <c r="Y2331" s="15">
        <f t="shared" si="477"/>
        <v>0</v>
      </c>
      <c r="Z2331" s="15">
        <f t="shared" si="478"/>
        <v>0</v>
      </c>
      <c r="AA2331" s="15">
        <f t="shared" si="479"/>
        <v>0</v>
      </c>
    </row>
    <row r="2332" spans="1:27" x14ac:dyDescent="0.25">
      <c r="A2332" t="s">
        <v>12</v>
      </c>
      <c r="B2332" t="s">
        <v>275</v>
      </c>
      <c r="C2332">
        <v>30113006296722</v>
      </c>
      <c r="D2332" t="s">
        <v>3302</v>
      </c>
      <c r="E2332" t="s">
        <v>2804</v>
      </c>
      <c r="F2332">
        <v>2016</v>
      </c>
      <c r="G2332" t="s">
        <v>3305</v>
      </c>
      <c r="H2332" t="s">
        <v>3306</v>
      </c>
      <c r="I2332">
        <v>25</v>
      </c>
      <c r="J2332">
        <v>14</v>
      </c>
      <c r="K2332">
        <v>6</v>
      </c>
      <c r="L2332">
        <v>5</v>
      </c>
      <c r="N2332" s="15" t="str">
        <f t="shared" si="468"/>
        <v>2016</v>
      </c>
      <c r="O2332" s="15" t="str">
        <f t="shared" si="469"/>
        <v>04</v>
      </c>
      <c r="P2332" s="15">
        <f t="shared" si="470"/>
        <v>201604</v>
      </c>
      <c r="Q2332" s="15">
        <f t="shared" si="480"/>
        <v>202010</v>
      </c>
      <c r="R2332" s="15">
        <f t="shared" si="471"/>
        <v>39</v>
      </c>
      <c r="S2332" s="15">
        <f t="shared" si="472"/>
        <v>11</v>
      </c>
      <c r="T2332" s="16">
        <f t="shared" si="473"/>
        <v>4.583333333333333</v>
      </c>
      <c r="U2332" s="16">
        <f t="shared" si="474"/>
        <v>8.5090909090909097</v>
      </c>
      <c r="W2332" s="15">
        <f t="shared" si="475"/>
        <v>1</v>
      </c>
      <c r="X2332" s="15">
        <f t="shared" si="476"/>
        <v>0</v>
      </c>
      <c r="Y2332" s="15">
        <f t="shared" si="477"/>
        <v>0</v>
      </c>
      <c r="Z2332" s="15">
        <f t="shared" si="478"/>
        <v>0</v>
      </c>
      <c r="AA2332" s="15">
        <f t="shared" si="479"/>
        <v>0</v>
      </c>
    </row>
    <row r="2333" spans="1:27" x14ac:dyDescent="0.25">
      <c r="A2333" t="s">
        <v>12</v>
      </c>
      <c r="B2333" t="s">
        <v>275</v>
      </c>
      <c r="C2333">
        <v>30113006869429</v>
      </c>
      <c r="D2333" t="s">
        <v>7173</v>
      </c>
      <c r="F2333">
        <v>2019</v>
      </c>
      <c r="G2333" t="s">
        <v>7174</v>
      </c>
      <c r="H2333" t="s">
        <v>7175</v>
      </c>
      <c r="I2333">
        <v>8</v>
      </c>
      <c r="J2333">
        <v>2</v>
      </c>
      <c r="N2333" s="15" t="str">
        <f t="shared" si="468"/>
        <v>2020</v>
      </c>
      <c r="O2333" s="15" t="str">
        <f t="shared" si="469"/>
        <v>01</v>
      </c>
      <c r="P2333" s="15">
        <f t="shared" si="470"/>
        <v>202001</v>
      </c>
      <c r="Q2333" s="15">
        <f t="shared" si="480"/>
        <v>202010</v>
      </c>
      <c r="R2333" s="15">
        <f t="shared" si="471"/>
        <v>10</v>
      </c>
      <c r="S2333" s="15">
        <f t="shared" si="472"/>
        <v>0</v>
      </c>
      <c r="T2333" s="16">
        <f t="shared" si="473"/>
        <v>0.83333333333333337</v>
      </c>
      <c r="U2333" s="16">
        <f t="shared" si="474"/>
        <v>10</v>
      </c>
      <c r="W2333" s="15">
        <f t="shared" si="475"/>
        <v>0</v>
      </c>
      <c r="X2333" s="15">
        <f t="shared" si="476"/>
        <v>0</v>
      </c>
      <c r="Y2333" s="15">
        <f t="shared" si="477"/>
        <v>0</v>
      </c>
      <c r="Z2333" s="15">
        <f t="shared" si="478"/>
        <v>1</v>
      </c>
      <c r="AA2333" s="15">
        <f t="shared" si="479"/>
        <v>0</v>
      </c>
    </row>
    <row r="2334" spans="1:27" x14ac:dyDescent="0.25">
      <c r="A2334" t="s">
        <v>12</v>
      </c>
      <c r="B2334" t="s">
        <v>275</v>
      </c>
      <c r="C2334">
        <v>30113006345370</v>
      </c>
      <c r="D2334" t="s">
        <v>4368</v>
      </c>
      <c r="E2334" t="s">
        <v>622</v>
      </c>
      <c r="F2334">
        <v>2008</v>
      </c>
      <c r="G2334" t="s">
        <v>4369</v>
      </c>
      <c r="H2334" t="s">
        <v>4370</v>
      </c>
      <c r="I2334">
        <v>23</v>
      </c>
      <c r="J2334">
        <v>3</v>
      </c>
      <c r="K2334">
        <v>7</v>
      </c>
      <c r="L2334">
        <v>0</v>
      </c>
      <c r="N2334" s="15" t="str">
        <f t="shared" si="468"/>
        <v>2017</v>
      </c>
      <c r="O2334" s="15" t="str">
        <f t="shared" si="469"/>
        <v>05</v>
      </c>
      <c r="P2334" s="15">
        <f t="shared" si="470"/>
        <v>201705</v>
      </c>
      <c r="Q2334" s="15">
        <f t="shared" si="480"/>
        <v>202010</v>
      </c>
      <c r="R2334" s="15">
        <f t="shared" si="471"/>
        <v>26</v>
      </c>
      <c r="S2334" s="15">
        <f t="shared" si="472"/>
        <v>7</v>
      </c>
      <c r="T2334" s="16">
        <f t="shared" si="473"/>
        <v>3.5</v>
      </c>
      <c r="U2334" s="16">
        <f t="shared" si="474"/>
        <v>7.4285714285714288</v>
      </c>
      <c r="W2334" s="15">
        <f t="shared" si="475"/>
        <v>1</v>
      </c>
      <c r="X2334" s="15">
        <f t="shared" si="476"/>
        <v>0</v>
      </c>
      <c r="Y2334" s="15">
        <f t="shared" si="477"/>
        <v>0</v>
      </c>
      <c r="Z2334" s="15">
        <f t="shared" si="478"/>
        <v>0</v>
      </c>
      <c r="AA2334" s="15">
        <f t="shared" si="479"/>
        <v>0</v>
      </c>
    </row>
    <row r="2335" spans="1:27" x14ac:dyDescent="0.25">
      <c r="A2335" t="s">
        <v>12</v>
      </c>
      <c r="B2335" t="s">
        <v>275</v>
      </c>
      <c r="C2335">
        <v>30113006808823</v>
      </c>
      <c r="D2335" t="s">
        <v>6766</v>
      </c>
      <c r="E2335" t="s">
        <v>6767</v>
      </c>
      <c r="F2335">
        <v>2019</v>
      </c>
      <c r="G2335" t="s">
        <v>6768</v>
      </c>
      <c r="H2335" t="s">
        <v>6769</v>
      </c>
      <c r="I2335">
        <v>8</v>
      </c>
      <c r="J2335">
        <v>1</v>
      </c>
      <c r="K2335">
        <v>7</v>
      </c>
      <c r="L2335">
        <v>1</v>
      </c>
      <c r="N2335" s="15" t="str">
        <f t="shared" si="468"/>
        <v>2019</v>
      </c>
      <c r="O2335" s="15" t="str">
        <f t="shared" si="469"/>
        <v>10</v>
      </c>
      <c r="P2335" s="15">
        <f t="shared" si="470"/>
        <v>201910</v>
      </c>
      <c r="Q2335" s="15">
        <f t="shared" si="480"/>
        <v>202003</v>
      </c>
      <c r="R2335" s="15">
        <f t="shared" si="471"/>
        <v>9</v>
      </c>
      <c r="S2335" s="15">
        <f t="shared" si="472"/>
        <v>8</v>
      </c>
      <c r="T2335" s="16">
        <f t="shared" si="473"/>
        <v>1.0833333333333333</v>
      </c>
      <c r="U2335" s="16">
        <f t="shared" si="474"/>
        <v>8.3076923076923084</v>
      </c>
      <c r="W2335" s="15">
        <f t="shared" si="475"/>
        <v>0</v>
      </c>
      <c r="X2335" s="15">
        <f t="shared" si="476"/>
        <v>1</v>
      </c>
      <c r="Y2335" s="15">
        <f t="shared" si="477"/>
        <v>0</v>
      </c>
      <c r="Z2335" s="15">
        <f t="shared" si="478"/>
        <v>0</v>
      </c>
      <c r="AA2335" s="15">
        <f t="shared" si="479"/>
        <v>0</v>
      </c>
    </row>
    <row r="2336" spans="1:27" x14ac:dyDescent="0.25">
      <c r="A2336" t="s">
        <v>12</v>
      </c>
      <c r="B2336" t="s">
        <v>246</v>
      </c>
      <c r="C2336">
        <v>30113006097070</v>
      </c>
      <c r="D2336" t="s">
        <v>2537</v>
      </c>
      <c r="E2336" t="s">
        <v>248</v>
      </c>
      <c r="F2336">
        <v>2014</v>
      </c>
      <c r="G2336" t="s">
        <v>2538</v>
      </c>
      <c r="H2336" t="s">
        <v>2539</v>
      </c>
      <c r="I2336">
        <v>54</v>
      </c>
      <c r="J2336">
        <v>3</v>
      </c>
      <c r="K2336">
        <v>8</v>
      </c>
      <c r="L2336">
        <v>0</v>
      </c>
      <c r="N2336" s="15" t="str">
        <f t="shared" si="468"/>
        <v>2015</v>
      </c>
      <c r="O2336" s="15" t="str">
        <f t="shared" si="469"/>
        <v>02</v>
      </c>
      <c r="P2336" s="15">
        <f t="shared" si="470"/>
        <v>201502</v>
      </c>
      <c r="Q2336" s="15">
        <f t="shared" si="480"/>
        <v>202010</v>
      </c>
      <c r="R2336" s="15">
        <f t="shared" si="471"/>
        <v>57</v>
      </c>
      <c r="S2336" s="15">
        <f t="shared" si="472"/>
        <v>8</v>
      </c>
      <c r="T2336" s="16">
        <f t="shared" si="473"/>
        <v>5.75</v>
      </c>
      <c r="U2336" s="16">
        <f t="shared" si="474"/>
        <v>9.9130434782608692</v>
      </c>
      <c r="W2336" s="15">
        <f t="shared" si="475"/>
        <v>1</v>
      </c>
      <c r="X2336" s="15">
        <f t="shared" si="476"/>
        <v>0</v>
      </c>
      <c r="Y2336" s="15">
        <f t="shared" si="477"/>
        <v>0</v>
      </c>
      <c r="Z2336" s="15">
        <f t="shared" si="478"/>
        <v>0</v>
      </c>
      <c r="AA2336" s="15">
        <f t="shared" si="479"/>
        <v>0</v>
      </c>
    </row>
    <row r="2337" spans="1:27" x14ac:dyDescent="0.25">
      <c r="A2337" t="s">
        <v>12</v>
      </c>
      <c r="B2337" t="s">
        <v>246</v>
      </c>
      <c r="C2337">
        <v>30113005971507</v>
      </c>
      <c r="D2337" t="s">
        <v>2537</v>
      </c>
      <c r="E2337" t="s">
        <v>248</v>
      </c>
      <c r="F2337">
        <v>2014</v>
      </c>
      <c r="G2337" t="s">
        <v>2554</v>
      </c>
      <c r="H2337" t="s">
        <v>2555</v>
      </c>
      <c r="I2337">
        <v>51</v>
      </c>
      <c r="J2337">
        <v>6</v>
      </c>
      <c r="K2337">
        <v>7</v>
      </c>
      <c r="L2337">
        <v>3</v>
      </c>
      <c r="N2337" s="15" t="str">
        <f t="shared" si="468"/>
        <v>2015</v>
      </c>
      <c r="O2337" s="15" t="str">
        <f t="shared" si="469"/>
        <v>03</v>
      </c>
      <c r="P2337" s="15">
        <f t="shared" si="470"/>
        <v>201503</v>
      </c>
      <c r="Q2337" s="15">
        <f t="shared" si="480"/>
        <v>202010</v>
      </c>
      <c r="R2337" s="15">
        <f t="shared" si="471"/>
        <v>57</v>
      </c>
      <c r="S2337" s="15">
        <f t="shared" si="472"/>
        <v>10</v>
      </c>
      <c r="T2337" s="16">
        <f t="shared" si="473"/>
        <v>5.666666666666667</v>
      </c>
      <c r="U2337" s="16">
        <f t="shared" si="474"/>
        <v>10.058823529411764</v>
      </c>
      <c r="W2337" s="15">
        <f t="shared" si="475"/>
        <v>1</v>
      </c>
      <c r="X2337" s="15">
        <f t="shared" si="476"/>
        <v>0</v>
      </c>
      <c r="Y2337" s="15">
        <f t="shared" si="477"/>
        <v>0</v>
      </c>
      <c r="Z2337" s="15">
        <f t="shared" si="478"/>
        <v>0</v>
      </c>
      <c r="AA2337" s="15">
        <f t="shared" si="479"/>
        <v>0</v>
      </c>
    </row>
    <row r="2338" spans="1:27" x14ac:dyDescent="0.25">
      <c r="A2338" t="s">
        <v>12</v>
      </c>
      <c r="B2338" t="s">
        <v>246</v>
      </c>
      <c r="C2338">
        <v>30113006682459</v>
      </c>
      <c r="D2338" t="s">
        <v>5788</v>
      </c>
      <c r="E2338" t="s">
        <v>248</v>
      </c>
      <c r="F2338">
        <v>2018</v>
      </c>
      <c r="G2338" t="s">
        <v>5789</v>
      </c>
      <c r="H2338" t="s">
        <v>5790</v>
      </c>
      <c r="I2338">
        <v>18</v>
      </c>
      <c r="J2338">
        <v>3</v>
      </c>
      <c r="K2338">
        <v>11</v>
      </c>
      <c r="L2338">
        <v>2</v>
      </c>
      <c r="N2338" s="15" t="str">
        <f t="shared" si="468"/>
        <v>2018</v>
      </c>
      <c r="O2338" s="15" t="str">
        <f t="shared" si="469"/>
        <v>11</v>
      </c>
      <c r="P2338" s="15">
        <f t="shared" si="470"/>
        <v>201811</v>
      </c>
      <c r="Q2338" s="15">
        <f t="shared" si="480"/>
        <v>202010</v>
      </c>
      <c r="R2338" s="15">
        <f t="shared" si="471"/>
        <v>21</v>
      </c>
      <c r="S2338" s="15">
        <f t="shared" si="472"/>
        <v>13</v>
      </c>
      <c r="T2338" s="16">
        <f t="shared" si="473"/>
        <v>2</v>
      </c>
      <c r="U2338" s="16">
        <f t="shared" si="474"/>
        <v>10.5</v>
      </c>
      <c r="W2338" s="15">
        <f t="shared" si="475"/>
        <v>1</v>
      </c>
      <c r="X2338" s="15">
        <f t="shared" si="476"/>
        <v>0</v>
      </c>
      <c r="Y2338" s="15">
        <f t="shared" si="477"/>
        <v>0</v>
      </c>
      <c r="Z2338" s="15">
        <f t="shared" si="478"/>
        <v>0</v>
      </c>
      <c r="AA2338" s="15">
        <f t="shared" si="479"/>
        <v>0</v>
      </c>
    </row>
    <row r="2339" spans="1:27" x14ac:dyDescent="0.25">
      <c r="A2339" t="s">
        <v>12</v>
      </c>
      <c r="B2339" t="s">
        <v>246</v>
      </c>
      <c r="C2339">
        <v>30113006774983</v>
      </c>
      <c r="D2339" t="s">
        <v>6592</v>
      </c>
      <c r="E2339" t="s">
        <v>248</v>
      </c>
      <c r="F2339">
        <v>2019</v>
      </c>
      <c r="G2339" t="s">
        <v>6593</v>
      </c>
      <c r="H2339" t="s">
        <v>6493</v>
      </c>
      <c r="I2339">
        <v>6</v>
      </c>
      <c r="J2339">
        <v>1</v>
      </c>
      <c r="K2339">
        <v>4</v>
      </c>
      <c r="L2339">
        <v>0</v>
      </c>
      <c r="N2339" s="15" t="str">
        <f t="shared" si="468"/>
        <v>2019</v>
      </c>
      <c r="O2339" s="15" t="str">
        <f t="shared" si="469"/>
        <v>07</v>
      </c>
      <c r="P2339" s="15">
        <f t="shared" si="470"/>
        <v>201907</v>
      </c>
      <c r="Q2339" s="15">
        <f t="shared" si="480"/>
        <v>202009</v>
      </c>
      <c r="R2339" s="15">
        <f t="shared" si="471"/>
        <v>7</v>
      </c>
      <c r="S2339" s="15">
        <f t="shared" si="472"/>
        <v>4</v>
      </c>
      <c r="T2339" s="16">
        <f t="shared" si="473"/>
        <v>1.3333333333333333</v>
      </c>
      <c r="U2339" s="16">
        <f t="shared" si="474"/>
        <v>5.25</v>
      </c>
      <c r="W2339" s="15">
        <f t="shared" si="475"/>
        <v>0</v>
      </c>
      <c r="X2339" s="15">
        <f t="shared" si="476"/>
        <v>0</v>
      </c>
      <c r="Y2339" s="15">
        <f t="shared" si="477"/>
        <v>1</v>
      </c>
      <c r="Z2339" s="15">
        <f t="shared" si="478"/>
        <v>1</v>
      </c>
      <c r="AA2339" s="15">
        <f t="shared" si="479"/>
        <v>0</v>
      </c>
    </row>
    <row r="2340" spans="1:27" x14ac:dyDescent="0.25">
      <c r="A2340" t="s">
        <v>12</v>
      </c>
      <c r="B2340" t="s">
        <v>246</v>
      </c>
      <c r="C2340">
        <v>30113006707470</v>
      </c>
      <c r="D2340" t="s">
        <v>6592</v>
      </c>
      <c r="E2340" t="s">
        <v>248</v>
      </c>
      <c r="F2340">
        <v>2019</v>
      </c>
      <c r="G2340" t="s">
        <v>6627</v>
      </c>
      <c r="H2340" t="s">
        <v>6628</v>
      </c>
      <c r="I2340">
        <v>13</v>
      </c>
      <c r="J2340">
        <v>0</v>
      </c>
      <c r="K2340">
        <v>6</v>
      </c>
      <c r="L2340">
        <v>0</v>
      </c>
      <c r="N2340" s="15" t="str">
        <f t="shared" si="468"/>
        <v>2019</v>
      </c>
      <c r="O2340" s="15" t="str">
        <f t="shared" si="469"/>
        <v>08</v>
      </c>
      <c r="P2340" s="15">
        <f t="shared" si="470"/>
        <v>201908</v>
      </c>
      <c r="Q2340" s="15">
        <f t="shared" si="480"/>
        <v>202010</v>
      </c>
      <c r="R2340" s="15">
        <f t="shared" si="471"/>
        <v>13</v>
      </c>
      <c r="S2340" s="15">
        <f t="shared" si="472"/>
        <v>6</v>
      </c>
      <c r="T2340" s="16">
        <f t="shared" si="473"/>
        <v>1.25</v>
      </c>
      <c r="U2340" s="16">
        <f t="shared" si="474"/>
        <v>10.4</v>
      </c>
      <c r="W2340" s="15">
        <f t="shared" si="475"/>
        <v>0</v>
      </c>
      <c r="X2340" s="15">
        <f t="shared" si="476"/>
        <v>0</v>
      </c>
      <c r="Y2340" s="15">
        <f t="shared" si="477"/>
        <v>0</v>
      </c>
      <c r="Z2340" s="15">
        <f t="shared" si="478"/>
        <v>1</v>
      </c>
      <c r="AA2340" s="15">
        <f t="shared" si="479"/>
        <v>0</v>
      </c>
    </row>
    <row r="2341" spans="1:27" x14ac:dyDescent="0.25">
      <c r="A2341" t="s">
        <v>12</v>
      </c>
      <c r="B2341" t="s">
        <v>246</v>
      </c>
      <c r="C2341">
        <v>30113006846765</v>
      </c>
      <c r="D2341" t="s">
        <v>6985</v>
      </c>
      <c r="E2341" t="s">
        <v>248</v>
      </c>
      <c r="F2341">
        <v>2019</v>
      </c>
      <c r="G2341" t="s">
        <v>6986</v>
      </c>
      <c r="H2341" t="s">
        <v>6987</v>
      </c>
      <c r="I2341">
        <v>14</v>
      </c>
      <c r="J2341">
        <v>0</v>
      </c>
      <c r="K2341">
        <v>3</v>
      </c>
      <c r="L2341">
        <v>0</v>
      </c>
      <c r="N2341" s="15" t="str">
        <f t="shared" si="468"/>
        <v>2019</v>
      </c>
      <c r="O2341" s="15" t="str">
        <f t="shared" si="469"/>
        <v>11</v>
      </c>
      <c r="P2341" s="15">
        <f t="shared" si="470"/>
        <v>201911</v>
      </c>
      <c r="Q2341" s="15">
        <f t="shared" si="480"/>
        <v>202010</v>
      </c>
      <c r="R2341" s="15">
        <f t="shared" si="471"/>
        <v>14</v>
      </c>
      <c r="S2341" s="15">
        <f t="shared" si="472"/>
        <v>3</v>
      </c>
      <c r="T2341" s="16">
        <f t="shared" si="473"/>
        <v>1</v>
      </c>
      <c r="U2341" s="16">
        <f t="shared" si="474"/>
        <v>14</v>
      </c>
      <c r="W2341" s="15">
        <f t="shared" si="475"/>
        <v>0</v>
      </c>
      <c r="X2341" s="15">
        <f t="shared" si="476"/>
        <v>0</v>
      </c>
      <c r="Y2341" s="15">
        <f t="shared" si="477"/>
        <v>0</v>
      </c>
      <c r="Z2341" s="15">
        <f t="shared" si="478"/>
        <v>1</v>
      </c>
      <c r="AA2341" s="15">
        <f t="shared" si="479"/>
        <v>0</v>
      </c>
    </row>
    <row r="2342" spans="1:27" x14ac:dyDescent="0.25">
      <c r="A2342" t="s">
        <v>12</v>
      </c>
      <c r="B2342" t="s">
        <v>246</v>
      </c>
      <c r="C2342">
        <v>30113006815919</v>
      </c>
      <c r="D2342" t="s">
        <v>6985</v>
      </c>
      <c r="E2342" t="s">
        <v>248</v>
      </c>
      <c r="F2342">
        <v>2019</v>
      </c>
      <c r="G2342" t="s">
        <v>7106</v>
      </c>
      <c r="H2342" t="s">
        <v>7107</v>
      </c>
      <c r="I2342">
        <v>9</v>
      </c>
      <c r="J2342">
        <v>1</v>
      </c>
      <c r="K2342">
        <v>2</v>
      </c>
      <c r="L2342">
        <v>0</v>
      </c>
      <c r="N2342" s="15" t="str">
        <f t="shared" si="468"/>
        <v>2019</v>
      </c>
      <c r="O2342" s="15" t="str">
        <f t="shared" si="469"/>
        <v>12</v>
      </c>
      <c r="P2342" s="15">
        <f t="shared" si="470"/>
        <v>201912</v>
      </c>
      <c r="Q2342" s="15">
        <f t="shared" si="480"/>
        <v>202008</v>
      </c>
      <c r="R2342" s="15">
        <f t="shared" si="471"/>
        <v>10</v>
      </c>
      <c r="S2342" s="15">
        <f t="shared" si="472"/>
        <v>2</v>
      </c>
      <c r="T2342" s="16">
        <f t="shared" si="473"/>
        <v>0.91666666666666663</v>
      </c>
      <c r="U2342" s="16">
        <f t="shared" si="474"/>
        <v>10</v>
      </c>
      <c r="W2342" s="15">
        <f t="shared" si="475"/>
        <v>0</v>
      </c>
      <c r="X2342" s="15">
        <f t="shared" si="476"/>
        <v>0</v>
      </c>
      <c r="Y2342" s="15">
        <f t="shared" si="477"/>
        <v>0</v>
      </c>
      <c r="Z2342" s="15">
        <f t="shared" si="478"/>
        <v>1</v>
      </c>
      <c r="AA2342" s="15">
        <f t="shared" si="479"/>
        <v>0</v>
      </c>
    </row>
    <row r="2343" spans="1:27" x14ac:dyDescent="0.25">
      <c r="A2343" t="s">
        <v>12</v>
      </c>
      <c r="B2343" t="s">
        <v>246</v>
      </c>
      <c r="C2343">
        <v>30113006832336</v>
      </c>
      <c r="D2343" t="s">
        <v>7287</v>
      </c>
      <c r="E2343" t="s">
        <v>248</v>
      </c>
      <c r="F2343">
        <v>2020</v>
      </c>
      <c r="G2343" t="s">
        <v>7288</v>
      </c>
      <c r="H2343" t="s">
        <v>7289</v>
      </c>
      <c r="I2343">
        <v>7</v>
      </c>
      <c r="J2343">
        <v>0</v>
      </c>
      <c r="N2343" s="15" t="str">
        <f t="shared" si="468"/>
        <v>2020</v>
      </c>
      <c r="O2343" s="15" t="str">
        <f t="shared" si="469"/>
        <v>02</v>
      </c>
      <c r="P2343" s="15">
        <f t="shared" si="470"/>
        <v>202002</v>
      </c>
      <c r="Q2343" s="15">
        <f t="shared" si="480"/>
        <v>202010</v>
      </c>
      <c r="R2343" s="15">
        <f t="shared" si="471"/>
        <v>7</v>
      </c>
      <c r="S2343" s="15">
        <f t="shared" si="472"/>
        <v>0</v>
      </c>
      <c r="T2343" s="16">
        <f t="shared" si="473"/>
        <v>0.75</v>
      </c>
      <c r="U2343" s="16">
        <f t="shared" si="474"/>
        <v>7</v>
      </c>
      <c r="W2343" s="15">
        <f t="shared" si="475"/>
        <v>0</v>
      </c>
      <c r="X2343" s="15">
        <f t="shared" si="476"/>
        <v>0</v>
      </c>
      <c r="Y2343" s="15">
        <f t="shared" si="477"/>
        <v>0</v>
      </c>
      <c r="Z2343" s="15">
        <f t="shared" si="478"/>
        <v>1</v>
      </c>
      <c r="AA2343" s="15">
        <f t="shared" si="479"/>
        <v>0</v>
      </c>
    </row>
    <row r="2344" spans="1:27" x14ac:dyDescent="0.25">
      <c r="A2344" t="s">
        <v>12</v>
      </c>
      <c r="B2344" t="s">
        <v>246</v>
      </c>
      <c r="C2344">
        <v>30113006817154</v>
      </c>
      <c r="D2344" t="s">
        <v>7287</v>
      </c>
      <c r="E2344" t="s">
        <v>248</v>
      </c>
      <c r="F2344">
        <v>2020</v>
      </c>
      <c r="G2344" t="s">
        <v>7317</v>
      </c>
      <c r="H2344" t="s">
        <v>7318</v>
      </c>
      <c r="I2344">
        <v>5</v>
      </c>
      <c r="J2344">
        <v>0</v>
      </c>
      <c r="N2344" s="15" t="str">
        <f t="shared" si="468"/>
        <v>2020</v>
      </c>
      <c r="O2344" s="15" t="str">
        <f t="shared" si="469"/>
        <v>02</v>
      </c>
      <c r="P2344" s="15">
        <f t="shared" si="470"/>
        <v>202002</v>
      </c>
      <c r="Q2344" s="15">
        <f t="shared" si="480"/>
        <v>202010</v>
      </c>
      <c r="R2344" s="15">
        <f t="shared" si="471"/>
        <v>5</v>
      </c>
      <c r="S2344" s="15">
        <f t="shared" si="472"/>
        <v>0</v>
      </c>
      <c r="T2344" s="16">
        <f t="shared" si="473"/>
        <v>0.75</v>
      </c>
      <c r="U2344" s="16">
        <f t="shared" si="474"/>
        <v>5</v>
      </c>
      <c r="W2344" s="15">
        <f t="shared" si="475"/>
        <v>0</v>
      </c>
      <c r="X2344" s="15">
        <f t="shared" si="476"/>
        <v>0</v>
      </c>
      <c r="Y2344" s="15">
        <f t="shared" si="477"/>
        <v>1</v>
      </c>
      <c r="Z2344" s="15">
        <f t="shared" si="478"/>
        <v>1</v>
      </c>
      <c r="AA2344" s="15">
        <f t="shared" si="479"/>
        <v>0</v>
      </c>
    </row>
    <row r="2345" spans="1:27" x14ac:dyDescent="0.25">
      <c r="A2345" t="s">
        <v>12</v>
      </c>
      <c r="B2345" t="s">
        <v>246</v>
      </c>
      <c r="C2345">
        <v>30113006963040</v>
      </c>
      <c r="D2345" t="s">
        <v>7969</v>
      </c>
      <c r="E2345" t="s">
        <v>248</v>
      </c>
      <c r="F2345">
        <v>2020</v>
      </c>
      <c r="G2345" t="s">
        <v>7970</v>
      </c>
      <c r="H2345" t="s">
        <v>7971</v>
      </c>
      <c r="I2345">
        <v>2</v>
      </c>
      <c r="J2345">
        <v>0</v>
      </c>
      <c r="N2345" s="15" t="str">
        <f t="shared" si="468"/>
        <v>2020</v>
      </c>
      <c r="O2345" s="15" t="str">
        <f t="shared" si="469"/>
        <v>10</v>
      </c>
      <c r="P2345" s="15">
        <f t="shared" si="470"/>
        <v>202010</v>
      </c>
      <c r="Q2345" s="15">
        <f t="shared" si="480"/>
        <v>202011</v>
      </c>
      <c r="R2345" s="15">
        <f t="shared" si="471"/>
        <v>2</v>
      </c>
      <c r="S2345" s="15">
        <f t="shared" si="472"/>
        <v>0</v>
      </c>
      <c r="T2345" s="16">
        <f t="shared" si="473"/>
        <v>8.3333333333333329E-2</v>
      </c>
      <c r="U2345" s="16">
        <f t="shared" si="474"/>
        <v>2</v>
      </c>
      <c r="W2345" s="15">
        <f t="shared" si="475"/>
        <v>0</v>
      </c>
      <c r="X2345" s="15">
        <f t="shared" si="476"/>
        <v>0</v>
      </c>
      <c r="Y2345" s="15">
        <f t="shared" si="477"/>
        <v>1</v>
      </c>
      <c r="Z2345" s="15">
        <f t="shared" si="478"/>
        <v>1</v>
      </c>
      <c r="AA2345" s="15">
        <f t="shared" si="479"/>
        <v>0</v>
      </c>
    </row>
    <row r="2346" spans="1:27" x14ac:dyDescent="0.25">
      <c r="A2346" t="s">
        <v>12</v>
      </c>
      <c r="B2346" t="s">
        <v>246</v>
      </c>
      <c r="C2346">
        <v>30113006976612</v>
      </c>
      <c r="D2346" t="s">
        <v>7969</v>
      </c>
      <c r="E2346" t="s">
        <v>248</v>
      </c>
      <c r="F2346">
        <v>2020</v>
      </c>
      <c r="G2346" t="s">
        <v>8006</v>
      </c>
      <c r="H2346" t="s">
        <v>8007</v>
      </c>
      <c r="I2346">
        <v>1</v>
      </c>
      <c r="J2346">
        <v>0</v>
      </c>
      <c r="N2346" s="15" t="str">
        <f t="shared" si="468"/>
        <v>2020</v>
      </c>
      <c r="O2346" s="15" t="str">
        <f t="shared" si="469"/>
        <v>10</v>
      </c>
      <c r="P2346" s="15">
        <f t="shared" si="470"/>
        <v>202010</v>
      </c>
      <c r="Q2346" s="15">
        <f t="shared" si="480"/>
        <v>202010</v>
      </c>
      <c r="R2346" s="15">
        <f t="shared" si="471"/>
        <v>1</v>
      </c>
      <c r="S2346" s="15">
        <f t="shared" si="472"/>
        <v>0</v>
      </c>
      <c r="T2346" s="16">
        <f t="shared" si="473"/>
        <v>8.3333333333333329E-2</v>
      </c>
      <c r="U2346" s="16">
        <f t="shared" si="474"/>
        <v>1</v>
      </c>
      <c r="W2346" s="15">
        <f t="shared" si="475"/>
        <v>0</v>
      </c>
      <c r="X2346" s="15">
        <f t="shared" si="476"/>
        <v>0</v>
      </c>
      <c r="Y2346" s="15">
        <f t="shared" si="477"/>
        <v>1</v>
      </c>
      <c r="Z2346" s="15">
        <f t="shared" si="478"/>
        <v>1</v>
      </c>
      <c r="AA2346" s="15">
        <f t="shared" si="479"/>
        <v>0</v>
      </c>
    </row>
    <row r="2347" spans="1:27" x14ac:dyDescent="0.25">
      <c r="A2347" t="s">
        <v>12</v>
      </c>
      <c r="B2347" t="s">
        <v>246</v>
      </c>
      <c r="C2347">
        <v>30113006961440</v>
      </c>
      <c r="D2347" t="s">
        <v>7559</v>
      </c>
      <c r="E2347" t="s">
        <v>248</v>
      </c>
      <c r="F2347">
        <v>2020</v>
      </c>
      <c r="G2347" t="s">
        <v>7560</v>
      </c>
      <c r="H2347" t="s">
        <v>7561</v>
      </c>
      <c r="I2347">
        <v>1</v>
      </c>
      <c r="J2347">
        <v>0</v>
      </c>
      <c r="N2347" s="15" t="str">
        <f t="shared" si="468"/>
        <v>2020</v>
      </c>
      <c r="O2347" s="15" t="str">
        <f t="shared" si="469"/>
        <v>09</v>
      </c>
      <c r="P2347" s="15">
        <f t="shared" si="470"/>
        <v>202009</v>
      </c>
      <c r="Q2347" s="15">
        <f t="shared" si="480"/>
        <v>202010</v>
      </c>
      <c r="R2347" s="15">
        <f t="shared" si="471"/>
        <v>1</v>
      </c>
      <c r="S2347" s="15">
        <f t="shared" si="472"/>
        <v>0</v>
      </c>
      <c r="T2347" s="16">
        <f t="shared" si="473"/>
        <v>0.16666666666666666</v>
      </c>
      <c r="U2347" s="16">
        <f t="shared" si="474"/>
        <v>1</v>
      </c>
      <c r="W2347" s="15">
        <f t="shared" si="475"/>
        <v>0</v>
      </c>
      <c r="X2347" s="15">
        <f t="shared" si="476"/>
        <v>0</v>
      </c>
      <c r="Y2347" s="15">
        <f t="shared" si="477"/>
        <v>1</v>
      </c>
      <c r="Z2347" s="15">
        <f t="shared" si="478"/>
        <v>1</v>
      </c>
      <c r="AA2347" s="15">
        <f t="shared" si="479"/>
        <v>0</v>
      </c>
    </row>
    <row r="2348" spans="1:27" x14ac:dyDescent="0.25">
      <c r="A2348" t="s">
        <v>12</v>
      </c>
      <c r="B2348" t="s">
        <v>246</v>
      </c>
      <c r="C2348">
        <v>30113006961432</v>
      </c>
      <c r="D2348" t="s">
        <v>7559</v>
      </c>
      <c r="E2348" t="s">
        <v>248</v>
      </c>
      <c r="F2348">
        <v>2020</v>
      </c>
      <c r="G2348" t="s">
        <v>7562</v>
      </c>
      <c r="H2348" t="s">
        <v>7563</v>
      </c>
      <c r="I2348">
        <v>2</v>
      </c>
      <c r="J2348">
        <v>0</v>
      </c>
      <c r="N2348" s="15" t="str">
        <f t="shared" si="468"/>
        <v>2020</v>
      </c>
      <c r="O2348" s="15" t="str">
        <f t="shared" si="469"/>
        <v>09</v>
      </c>
      <c r="P2348" s="15">
        <f t="shared" si="470"/>
        <v>202009</v>
      </c>
      <c r="Q2348" s="15">
        <f t="shared" si="480"/>
        <v>202010</v>
      </c>
      <c r="R2348" s="15">
        <f t="shared" si="471"/>
        <v>2</v>
      </c>
      <c r="S2348" s="15">
        <f t="shared" si="472"/>
        <v>0</v>
      </c>
      <c r="T2348" s="16">
        <f t="shared" si="473"/>
        <v>0.16666666666666666</v>
      </c>
      <c r="U2348" s="16">
        <f t="shared" si="474"/>
        <v>2</v>
      </c>
      <c r="W2348" s="15">
        <f t="shared" si="475"/>
        <v>0</v>
      </c>
      <c r="X2348" s="15">
        <f t="shared" si="476"/>
        <v>0</v>
      </c>
      <c r="Y2348" s="15">
        <f t="shared" si="477"/>
        <v>1</v>
      </c>
      <c r="Z2348" s="15">
        <f t="shared" si="478"/>
        <v>1</v>
      </c>
      <c r="AA2348" s="15">
        <f t="shared" si="479"/>
        <v>0</v>
      </c>
    </row>
    <row r="2349" spans="1:27" x14ac:dyDescent="0.25">
      <c r="A2349" t="s">
        <v>12</v>
      </c>
      <c r="B2349" t="s">
        <v>246</v>
      </c>
      <c r="C2349">
        <v>30113006910124</v>
      </c>
      <c r="D2349" t="s">
        <v>7559</v>
      </c>
      <c r="E2349" t="s">
        <v>248</v>
      </c>
      <c r="F2349">
        <v>2020</v>
      </c>
      <c r="G2349" t="s">
        <v>7627</v>
      </c>
      <c r="H2349" t="s">
        <v>7628</v>
      </c>
      <c r="I2349">
        <v>7</v>
      </c>
      <c r="J2349">
        <v>0</v>
      </c>
      <c r="N2349" s="15" t="str">
        <f t="shared" si="468"/>
        <v>2020</v>
      </c>
      <c r="O2349" s="15" t="str">
        <f t="shared" si="469"/>
        <v>06</v>
      </c>
      <c r="P2349" s="15">
        <f t="shared" si="470"/>
        <v>202006</v>
      </c>
      <c r="Q2349" s="15">
        <f t="shared" si="480"/>
        <v>202010</v>
      </c>
      <c r="R2349" s="15">
        <f t="shared" si="471"/>
        <v>7</v>
      </c>
      <c r="S2349" s="15">
        <f t="shared" si="472"/>
        <v>0</v>
      </c>
      <c r="T2349" s="16">
        <f t="shared" si="473"/>
        <v>0.41666666666666669</v>
      </c>
      <c r="U2349" s="16">
        <f t="shared" si="474"/>
        <v>7</v>
      </c>
      <c r="W2349" s="15">
        <f t="shared" si="475"/>
        <v>0</v>
      </c>
      <c r="X2349" s="15">
        <f t="shared" si="476"/>
        <v>0</v>
      </c>
      <c r="Y2349" s="15">
        <f t="shared" si="477"/>
        <v>0</v>
      </c>
      <c r="Z2349" s="15">
        <f t="shared" si="478"/>
        <v>1</v>
      </c>
      <c r="AA2349" s="15">
        <f t="shared" si="479"/>
        <v>0</v>
      </c>
    </row>
    <row r="2350" spans="1:27" x14ac:dyDescent="0.25">
      <c r="A2350" t="s">
        <v>12</v>
      </c>
      <c r="B2350" t="s">
        <v>246</v>
      </c>
      <c r="C2350">
        <v>30113006599000</v>
      </c>
      <c r="D2350" t="s">
        <v>4675</v>
      </c>
      <c r="E2350" t="s">
        <v>248</v>
      </c>
      <c r="F2350">
        <v>2017</v>
      </c>
      <c r="G2350" t="s">
        <v>4676</v>
      </c>
      <c r="H2350" t="s">
        <v>4677</v>
      </c>
      <c r="I2350">
        <v>26</v>
      </c>
      <c r="J2350">
        <v>4</v>
      </c>
      <c r="K2350">
        <v>7</v>
      </c>
      <c r="L2350">
        <v>2</v>
      </c>
      <c r="N2350" s="15" t="str">
        <f t="shared" si="468"/>
        <v>2017</v>
      </c>
      <c r="O2350" s="15" t="str">
        <f t="shared" si="469"/>
        <v>09</v>
      </c>
      <c r="P2350" s="15">
        <f t="shared" si="470"/>
        <v>201709</v>
      </c>
      <c r="Q2350" s="15">
        <f t="shared" si="480"/>
        <v>202010</v>
      </c>
      <c r="R2350" s="15">
        <f t="shared" si="471"/>
        <v>30</v>
      </c>
      <c r="S2350" s="15">
        <f t="shared" si="472"/>
        <v>9</v>
      </c>
      <c r="T2350" s="16">
        <f t="shared" si="473"/>
        <v>3.1666666666666665</v>
      </c>
      <c r="U2350" s="16">
        <f t="shared" si="474"/>
        <v>9.4736842105263168</v>
      </c>
      <c r="W2350" s="15">
        <f t="shared" si="475"/>
        <v>1</v>
      </c>
      <c r="X2350" s="15">
        <f t="shared" si="476"/>
        <v>0</v>
      </c>
      <c r="Y2350" s="15">
        <f t="shared" si="477"/>
        <v>0</v>
      </c>
      <c r="Z2350" s="15">
        <f t="shared" si="478"/>
        <v>0</v>
      </c>
      <c r="AA2350" s="15">
        <f t="shared" si="479"/>
        <v>0</v>
      </c>
    </row>
    <row r="2351" spans="1:27" x14ac:dyDescent="0.25">
      <c r="A2351" t="s">
        <v>12</v>
      </c>
      <c r="B2351" t="s">
        <v>246</v>
      </c>
      <c r="C2351">
        <v>30113006789270</v>
      </c>
      <c r="D2351" t="s">
        <v>5780</v>
      </c>
      <c r="E2351" t="s">
        <v>5781</v>
      </c>
      <c r="F2351">
        <v>2018</v>
      </c>
      <c r="G2351" t="s">
        <v>5782</v>
      </c>
      <c r="H2351" t="s">
        <v>5783</v>
      </c>
      <c r="I2351">
        <v>18</v>
      </c>
      <c r="J2351">
        <v>5</v>
      </c>
      <c r="K2351">
        <v>15</v>
      </c>
      <c r="L2351">
        <v>4</v>
      </c>
      <c r="N2351" s="15" t="str">
        <f t="shared" si="468"/>
        <v>2019</v>
      </c>
      <c r="O2351" s="15" t="str">
        <f t="shared" si="469"/>
        <v>01</v>
      </c>
      <c r="P2351" s="15">
        <f t="shared" si="470"/>
        <v>201901</v>
      </c>
      <c r="Q2351" s="15">
        <f t="shared" si="480"/>
        <v>202010</v>
      </c>
      <c r="R2351" s="15">
        <f t="shared" si="471"/>
        <v>23</v>
      </c>
      <c r="S2351" s="15">
        <f t="shared" si="472"/>
        <v>19</v>
      </c>
      <c r="T2351" s="16">
        <f t="shared" si="473"/>
        <v>1.8333333333333333</v>
      </c>
      <c r="U2351" s="16">
        <f t="shared" si="474"/>
        <v>12.545454545454547</v>
      </c>
      <c r="W2351" s="15">
        <f t="shared" si="475"/>
        <v>0</v>
      </c>
      <c r="X2351" s="15">
        <f t="shared" si="476"/>
        <v>0</v>
      </c>
      <c r="Y2351" s="15">
        <f t="shared" si="477"/>
        <v>0</v>
      </c>
      <c r="Z2351" s="15">
        <f t="shared" si="478"/>
        <v>0</v>
      </c>
      <c r="AA2351" s="15">
        <f t="shared" si="479"/>
        <v>0</v>
      </c>
    </row>
    <row r="2352" spans="1:27" x14ac:dyDescent="0.25">
      <c r="A2352" t="s">
        <v>12</v>
      </c>
      <c r="B2352" t="s">
        <v>246</v>
      </c>
      <c r="C2352">
        <v>30113006864842</v>
      </c>
      <c r="D2352" t="s">
        <v>7133</v>
      </c>
      <c r="E2352" t="s">
        <v>7134</v>
      </c>
      <c r="F2352">
        <v>2019</v>
      </c>
      <c r="G2352" t="s">
        <v>7135</v>
      </c>
      <c r="H2352" t="s">
        <v>7136</v>
      </c>
      <c r="I2352">
        <v>8</v>
      </c>
      <c r="J2352">
        <v>1</v>
      </c>
      <c r="K2352">
        <v>1</v>
      </c>
      <c r="L2352">
        <v>0</v>
      </c>
      <c r="N2352" s="15" t="str">
        <f t="shared" si="468"/>
        <v>2019</v>
      </c>
      <c r="O2352" s="15" t="str">
        <f t="shared" si="469"/>
        <v>12</v>
      </c>
      <c r="P2352" s="15">
        <f t="shared" si="470"/>
        <v>201912</v>
      </c>
      <c r="Q2352" s="15">
        <f t="shared" si="480"/>
        <v>202010</v>
      </c>
      <c r="R2352" s="15">
        <f t="shared" si="471"/>
        <v>9</v>
      </c>
      <c r="S2352" s="15">
        <f t="shared" si="472"/>
        <v>1</v>
      </c>
      <c r="T2352" s="16">
        <f t="shared" si="473"/>
        <v>0.91666666666666663</v>
      </c>
      <c r="U2352" s="16">
        <f t="shared" si="474"/>
        <v>9</v>
      </c>
      <c r="W2352" s="15">
        <f t="shared" si="475"/>
        <v>0</v>
      </c>
      <c r="X2352" s="15">
        <f t="shared" si="476"/>
        <v>0</v>
      </c>
      <c r="Y2352" s="15">
        <f t="shared" si="477"/>
        <v>0</v>
      </c>
      <c r="Z2352" s="15">
        <f t="shared" si="478"/>
        <v>1</v>
      </c>
      <c r="AA2352" s="15">
        <f t="shared" si="479"/>
        <v>0</v>
      </c>
    </row>
    <row r="2353" spans="1:27" x14ac:dyDescent="0.25">
      <c r="A2353" t="s">
        <v>12</v>
      </c>
      <c r="B2353" t="s">
        <v>246</v>
      </c>
      <c r="C2353">
        <v>30113006808781</v>
      </c>
      <c r="D2353" t="s">
        <v>6752</v>
      </c>
      <c r="E2353" t="s">
        <v>6753</v>
      </c>
      <c r="F2353">
        <v>2019</v>
      </c>
      <c r="G2353" t="s">
        <v>6754</v>
      </c>
      <c r="H2353" t="s">
        <v>6755</v>
      </c>
      <c r="I2353">
        <v>9</v>
      </c>
      <c r="J2353">
        <v>0</v>
      </c>
      <c r="K2353">
        <v>6</v>
      </c>
      <c r="L2353">
        <v>0</v>
      </c>
      <c r="N2353" s="15" t="str">
        <f t="shared" si="468"/>
        <v>2019</v>
      </c>
      <c r="O2353" s="15" t="str">
        <f t="shared" si="469"/>
        <v>09</v>
      </c>
      <c r="P2353" s="15">
        <f t="shared" si="470"/>
        <v>201909</v>
      </c>
      <c r="Q2353" s="15">
        <f t="shared" si="480"/>
        <v>202010</v>
      </c>
      <c r="R2353" s="15">
        <f t="shared" si="471"/>
        <v>9</v>
      </c>
      <c r="S2353" s="15">
        <f t="shared" si="472"/>
        <v>6</v>
      </c>
      <c r="T2353" s="16">
        <f t="shared" si="473"/>
        <v>1.1666666666666667</v>
      </c>
      <c r="U2353" s="16">
        <f t="shared" si="474"/>
        <v>7.7142857142857135</v>
      </c>
      <c r="W2353" s="15">
        <f t="shared" si="475"/>
        <v>0</v>
      </c>
      <c r="X2353" s="15">
        <f t="shared" si="476"/>
        <v>0</v>
      </c>
      <c r="Y2353" s="15">
        <f t="shared" si="477"/>
        <v>0</v>
      </c>
      <c r="Z2353" s="15">
        <f t="shared" si="478"/>
        <v>1</v>
      </c>
      <c r="AA2353" s="15">
        <f t="shared" si="479"/>
        <v>0</v>
      </c>
    </row>
    <row r="2354" spans="1:27" x14ac:dyDescent="0.25">
      <c r="A2354" t="s">
        <v>12</v>
      </c>
      <c r="B2354" t="s">
        <v>246</v>
      </c>
      <c r="C2354">
        <v>30113006917665</v>
      </c>
      <c r="D2354" t="s">
        <v>7715</v>
      </c>
      <c r="E2354" t="s">
        <v>7716</v>
      </c>
      <c r="F2354">
        <v>2020</v>
      </c>
      <c r="G2354" t="s">
        <v>7717</v>
      </c>
      <c r="H2354" t="s">
        <v>7718</v>
      </c>
      <c r="I2354">
        <v>5</v>
      </c>
      <c r="J2354">
        <v>0</v>
      </c>
      <c r="N2354" s="15" t="str">
        <f t="shared" si="468"/>
        <v>2020</v>
      </c>
      <c r="O2354" s="15" t="str">
        <f t="shared" si="469"/>
        <v>07</v>
      </c>
      <c r="P2354" s="15">
        <f t="shared" si="470"/>
        <v>202007</v>
      </c>
      <c r="Q2354" s="15">
        <f t="shared" si="480"/>
        <v>202010</v>
      </c>
      <c r="R2354" s="15">
        <f t="shared" si="471"/>
        <v>5</v>
      </c>
      <c r="S2354" s="15">
        <f t="shared" si="472"/>
        <v>0</v>
      </c>
      <c r="T2354" s="16">
        <f t="shared" si="473"/>
        <v>0.33333333333333331</v>
      </c>
      <c r="U2354" s="16">
        <f t="shared" si="474"/>
        <v>5</v>
      </c>
      <c r="W2354" s="15">
        <f t="shared" si="475"/>
        <v>0</v>
      </c>
      <c r="X2354" s="15">
        <f t="shared" si="476"/>
        <v>0</v>
      </c>
      <c r="Y2354" s="15">
        <f t="shared" si="477"/>
        <v>1</v>
      </c>
      <c r="Z2354" s="15">
        <f t="shared" si="478"/>
        <v>1</v>
      </c>
      <c r="AA2354" s="15">
        <f t="shared" si="479"/>
        <v>0</v>
      </c>
    </row>
    <row r="2355" spans="1:27" x14ac:dyDescent="0.25">
      <c r="A2355" t="s">
        <v>12</v>
      </c>
      <c r="B2355" t="s">
        <v>246</v>
      </c>
      <c r="C2355">
        <v>30113006214527</v>
      </c>
      <c r="D2355" t="s">
        <v>2866</v>
      </c>
      <c r="E2355" t="s">
        <v>248</v>
      </c>
      <c r="F2355">
        <v>2015</v>
      </c>
      <c r="G2355" t="s">
        <v>2867</v>
      </c>
      <c r="H2355" t="s">
        <v>2868</v>
      </c>
      <c r="I2355">
        <v>45</v>
      </c>
      <c r="J2355">
        <v>5</v>
      </c>
      <c r="K2355">
        <v>9</v>
      </c>
      <c r="L2355">
        <v>1</v>
      </c>
      <c r="N2355" s="15" t="str">
        <f t="shared" si="468"/>
        <v>2015</v>
      </c>
      <c r="O2355" s="15" t="str">
        <f t="shared" si="469"/>
        <v>09</v>
      </c>
      <c r="P2355" s="15">
        <f t="shared" si="470"/>
        <v>201509</v>
      </c>
      <c r="Q2355" s="15">
        <f t="shared" si="480"/>
        <v>202010</v>
      </c>
      <c r="R2355" s="15">
        <f t="shared" si="471"/>
        <v>50</v>
      </c>
      <c r="S2355" s="15">
        <f t="shared" si="472"/>
        <v>10</v>
      </c>
      <c r="T2355" s="16">
        <f t="shared" si="473"/>
        <v>5.166666666666667</v>
      </c>
      <c r="U2355" s="16">
        <f t="shared" si="474"/>
        <v>9.67741935483871</v>
      </c>
      <c r="W2355" s="15">
        <f t="shared" si="475"/>
        <v>1</v>
      </c>
      <c r="X2355" s="15">
        <f t="shared" si="476"/>
        <v>0</v>
      </c>
      <c r="Y2355" s="15">
        <f t="shared" si="477"/>
        <v>0</v>
      </c>
      <c r="Z2355" s="15">
        <f t="shared" si="478"/>
        <v>0</v>
      </c>
      <c r="AA2355" s="15">
        <f t="shared" si="479"/>
        <v>0</v>
      </c>
    </row>
    <row r="2356" spans="1:27" x14ac:dyDescent="0.25">
      <c r="A2356" t="s">
        <v>12</v>
      </c>
      <c r="B2356" t="s">
        <v>246</v>
      </c>
      <c r="C2356">
        <v>30113006495159</v>
      </c>
      <c r="D2356" t="s">
        <v>4478</v>
      </c>
      <c r="E2356" t="s">
        <v>248</v>
      </c>
      <c r="F2356">
        <v>2009</v>
      </c>
      <c r="G2356" t="s">
        <v>4479</v>
      </c>
      <c r="H2356" t="s">
        <v>4480</v>
      </c>
      <c r="I2356">
        <v>28</v>
      </c>
      <c r="J2356">
        <v>4</v>
      </c>
      <c r="K2356">
        <v>7</v>
      </c>
      <c r="L2356">
        <v>1</v>
      </c>
      <c r="N2356" s="15" t="str">
        <f t="shared" si="468"/>
        <v>2017</v>
      </c>
      <c r="O2356" s="15" t="str">
        <f t="shared" si="469"/>
        <v>08</v>
      </c>
      <c r="P2356" s="15">
        <f t="shared" si="470"/>
        <v>201708</v>
      </c>
      <c r="Q2356" s="15">
        <f t="shared" si="480"/>
        <v>202010</v>
      </c>
      <c r="R2356" s="15">
        <f t="shared" si="471"/>
        <v>32</v>
      </c>
      <c r="S2356" s="15">
        <f t="shared" si="472"/>
        <v>8</v>
      </c>
      <c r="T2356" s="16">
        <f t="shared" si="473"/>
        <v>3.25</v>
      </c>
      <c r="U2356" s="16">
        <f t="shared" si="474"/>
        <v>9.8461538461538467</v>
      </c>
      <c r="W2356" s="15">
        <f t="shared" si="475"/>
        <v>1</v>
      </c>
      <c r="X2356" s="15">
        <f t="shared" si="476"/>
        <v>0</v>
      </c>
      <c r="Y2356" s="15">
        <f t="shared" si="477"/>
        <v>0</v>
      </c>
      <c r="Z2356" s="15">
        <f t="shared" si="478"/>
        <v>0</v>
      </c>
      <c r="AA2356" s="15">
        <f t="shared" si="479"/>
        <v>0</v>
      </c>
    </row>
    <row r="2357" spans="1:27" x14ac:dyDescent="0.25">
      <c r="A2357" t="s">
        <v>12</v>
      </c>
      <c r="B2357" t="s">
        <v>246</v>
      </c>
      <c r="C2357">
        <v>30113006706902</v>
      </c>
      <c r="D2357" t="s">
        <v>247</v>
      </c>
      <c r="E2357" t="s">
        <v>248</v>
      </c>
      <c r="F2357">
        <v>2009</v>
      </c>
      <c r="G2357" t="s">
        <v>249</v>
      </c>
      <c r="H2357" t="s">
        <v>250</v>
      </c>
      <c r="I2357">
        <v>115</v>
      </c>
      <c r="J2357">
        <v>19</v>
      </c>
      <c r="K2357">
        <v>8</v>
      </c>
      <c r="L2357">
        <v>1</v>
      </c>
      <c r="N2357" s="15" t="str">
        <f t="shared" si="468"/>
        <v>2009</v>
      </c>
      <c r="O2357" s="15" t="str">
        <f t="shared" si="469"/>
        <v>11</v>
      </c>
      <c r="P2357" s="15">
        <f t="shared" si="470"/>
        <v>200911</v>
      </c>
      <c r="Q2357" s="15">
        <f t="shared" si="480"/>
        <v>202011</v>
      </c>
      <c r="R2357" s="15">
        <f t="shared" si="471"/>
        <v>134</v>
      </c>
      <c r="S2357" s="15">
        <f t="shared" si="472"/>
        <v>9</v>
      </c>
      <c r="T2357" s="16">
        <f t="shared" si="473"/>
        <v>11</v>
      </c>
      <c r="U2357" s="16">
        <f t="shared" si="474"/>
        <v>12.181818181818182</v>
      </c>
      <c r="W2357" s="15">
        <f t="shared" si="475"/>
        <v>1</v>
      </c>
      <c r="X2357" s="15">
        <f t="shared" si="476"/>
        <v>0</v>
      </c>
      <c r="Y2357" s="15">
        <f t="shared" si="477"/>
        <v>0</v>
      </c>
      <c r="Z2357" s="15">
        <f t="shared" si="478"/>
        <v>0</v>
      </c>
      <c r="AA2357" s="15">
        <f t="shared" si="479"/>
        <v>0</v>
      </c>
    </row>
    <row r="2358" spans="1:27" x14ac:dyDescent="0.25">
      <c r="A2358" t="s">
        <v>12</v>
      </c>
      <c r="B2358" t="s">
        <v>246</v>
      </c>
      <c r="C2358">
        <v>30113005652909</v>
      </c>
      <c r="D2358" t="s">
        <v>1881</v>
      </c>
      <c r="E2358" t="s">
        <v>248</v>
      </c>
      <c r="F2358">
        <v>2013</v>
      </c>
      <c r="G2358" t="s">
        <v>1882</v>
      </c>
      <c r="H2358" t="s">
        <v>1883</v>
      </c>
      <c r="I2358">
        <v>78</v>
      </c>
      <c r="J2358">
        <v>5</v>
      </c>
      <c r="K2358">
        <v>8</v>
      </c>
      <c r="L2358">
        <v>1</v>
      </c>
      <c r="N2358" s="15" t="str">
        <f t="shared" si="468"/>
        <v>2014</v>
      </c>
      <c r="O2358" s="15" t="str">
        <f t="shared" si="469"/>
        <v>01</v>
      </c>
      <c r="P2358" s="15">
        <f t="shared" si="470"/>
        <v>201401</v>
      </c>
      <c r="Q2358" s="15">
        <f t="shared" si="480"/>
        <v>202009</v>
      </c>
      <c r="R2358" s="15">
        <f t="shared" si="471"/>
        <v>83</v>
      </c>
      <c r="S2358" s="15">
        <f t="shared" si="472"/>
        <v>9</v>
      </c>
      <c r="T2358" s="16">
        <f t="shared" si="473"/>
        <v>6.833333333333333</v>
      </c>
      <c r="U2358" s="16">
        <f t="shared" si="474"/>
        <v>12.146341463414634</v>
      </c>
      <c r="W2358" s="15">
        <f t="shared" si="475"/>
        <v>1</v>
      </c>
      <c r="X2358" s="15">
        <f t="shared" si="476"/>
        <v>0</v>
      </c>
      <c r="Y2358" s="15">
        <f t="shared" si="477"/>
        <v>0</v>
      </c>
      <c r="Z2358" s="15">
        <f t="shared" si="478"/>
        <v>0</v>
      </c>
      <c r="AA2358" s="15">
        <f t="shared" si="479"/>
        <v>0</v>
      </c>
    </row>
    <row r="2359" spans="1:27" x14ac:dyDescent="0.25">
      <c r="A2359" t="s">
        <v>12</v>
      </c>
      <c r="B2359" t="s">
        <v>246</v>
      </c>
      <c r="C2359">
        <v>30113005955732</v>
      </c>
      <c r="D2359" t="s">
        <v>2130</v>
      </c>
      <c r="E2359" t="s">
        <v>248</v>
      </c>
      <c r="F2359">
        <v>2014</v>
      </c>
      <c r="G2359" t="s">
        <v>2131</v>
      </c>
      <c r="H2359" t="s">
        <v>2132</v>
      </c>
      <c r="I2359">
        <v>75</v>
      </c>
      <c r="J2359">
        <v>7</v>
      </c>
      <c r="K2359">
        <v>7</v>
      </c>
      <c r="L2359">
        <v>2</v>
      </c>
      <c r="N2359" s="15" t="str">
        <f t="shared" si="468"/>
        <v>2014</v>
      </c>
      <c r="O2359" s="15" t="str">
        <f t="shared" si="469"/>
        <v>07</v>
      </c>
      <c r="P2359" s="15">
        <f t="shared" si="470"/>
        <v>201407</v>
      </c>
      <c r="Q2359" s="15">
        <f t="shared" si="480"/>
        <v>202008</v>
      </c>
      <c r="R2359" s="15">
        <f t="shared" si="471"/>
        <v>82</v>
      </c>
      <c r="S2359" s="15">
        <f t="shared" si="472"/>
        <v>9</v>
      </c>
      <c r="T2359" s="16">
        <f t="shared" si="473"/>
        <v>6.333333333333333</v>
      </c>
      <c r="U2359" s="16">
        <f t="shared" si="474"/>
        <v>12.947368421052632</v>
      </c>
      <c r="W2359" s="15">
        <f t="shared" si="475"/>
        <v>1</v>
      </c>
      <c r="X2359" s="15">
        <f t="shared" si="476"/>
        <v>0</v>
      </c>
      <c r="Y2359" s="15">
        <f t="shared" si="477"/>
        <v>0</v>
      </c>
      <c r="Z2359" s="15">
        <f t="shared" si="478"/>
        <v>0</v>
      </c>
      <c r="AA2359" s="15">
        <f t="shared" si="479"/>
        <v>0</v>
      </c>
    </row>
    <row r="2360" spans="1:27" x14ac:dyDescent="0.25">
      <c r="A2360" t="s">
        <v>12</v>
      </c>
      <c r="B2360" t="s">
        <v>246</v>
      </c>
      <c r="C2360">
        <v>30113006601459</v>
      </c>
      <c r="D2360" t="s">
        <v>5021</v>
      </c>
      <c r="E2360" t="s">
        <v>248</v>
      </c>
      <c r="F2360">
        <v>2013</v>
      </c>
      <c r="G2360" t="s">
        <v>5022</v>
      </c>
      <c r="H2360" t="s">
        <v>5023</v>
      </c>
      <c r="I2360">
        <v>23</v>
      </c>
      <c r="J2360">
        <v>1</v>
      </c>
      <c r="K2360">
        <v>8</v>
      </c>
      <c r="L2360">
        <v>1</v>
      </c>
      <c r="N2360" s="15" t="str">
        <f t="shared" si="468"/>
        <v>2018</v>
      </c>
      <c r="O2360" s="15" t="str">
        <f t="shared" si="469"/>
        <v>04</v>
      </c>
      <c r="P2360" s="15">
        <f t="shared" si="470"/>
        <v>201804</v>
      </c>
      <c r="Q2360" s="15">
        <f t="shared" si="480"/>
        <v>202010</v>
      </c>
      <c r="R2360" s="15">
        <f t="shared" si="471"/>
        <v>24</v>
      </c>
      <c r="S2360" s="15">
        <f t="shared" si="472"/>
        <v>9</v>
      </c>
      <c r="T2360" s="16">
        <f t="shared" si="473"/>
        <v>2.5833333333333335</v>
      </c>
      <c r="U2360" s="16">
        <f t="shared" si="474"/>
        <v>9.2903225806451601</v>
      </c>
      <c r="W2360" s="15">
        <f t="shared" si="475"/>
        <v>1</v>
      </c>
      <c r="X2360" s="15">
        <f t="shared" si="476"/>
        <v>0</v>
      </c>
      <c r="Y2360" s="15">
        <f t="shared" si="477"/>
        <v>0</v>
      </c>
      <c r="Z2360" s="15">
        <f t="shared" si="478"/>
        <v>0</v>
      </c>
      <c r="AA2360" s="15">
        <f t="shared" si="479"/>
        <v>0</v>
      </c>
    </row>
    <row r="2361" spans="1:27" x14ac:dyDescent="0.25">
      <c r="A2361" t="s">
        <v>12</v>
      </c>
      <c r="B2361" t="s">
        <v>246</v>
      </c>
      <c r="C2361">
        <v>30113006495142</v>
      </c>
      <c r="D2361" t="s">
        <v>4481</v>
      </c>
      <c r="E2361" t="s">
        <v>248</v>
      </c>
      <c r="F2361">
        <v>2010</v>
      </c>
      <c r="G2361" t="s">
        <v>4482</v>
      </c>
      <c r="H2361" t="s">
        <v>4483</v>
      </c>
      <c r="I2361">
        <v>29</v>
      </c>
      <c r="J2361">
        <v>4</v>
      </c>
      <c r="K2361">
        <v>6</v>
      </c>
      <c r="L2361">
        <v>2</v>
      </c>
      <c r="N2361" s="15" t="str">
        <f t="shared" si="468"/>
        <v>2017</v>
      </c>
      <c r="O2361" s="15" t="str">
        <f t="shared" si="469"/>
        <v>08</v>
      </c>
      <c r="P2361" s="15">
        <f t="shared" si="470"/>
        <v>201708</v>
      </c>
      <c r="Q2361" s="15">
        <f t="shared" si="480"/>
        <v>202010</v>
      </c>
      <c r="R2361" s="15">
        <f t="shared" si="471"/>
        <v>33</v>
      </c>
      <c r="S2361" s="15">
        <f t="shared" si="472"/>
        <v>8</v>
      </c>
      <c r="T2361" s="16">
        <f t="shared" si="473"/>
        <v>3.25</v>
      </c>
      <c r="U2361" s="16">
        <f t="shared" si="474"/>
        <v>10.153846153846153</v>
      </c>
      <c r="W2361" s="15">
        <f t="shared" si="475"/>
        <v>1</v>
      </c>
      <c r="X2361" s="15">
        <f t="shared" si="476"/>
        <v>0</v>
      </c>
      <c r="Y2361" s="15">
        <f t="shared" si="477"/>
        <v>0</v>
      </c>
      <c r="Z2361" s="15">
        <f t="shared" si="478"/>
        <v>0</v>
      </c>
      <c r="AA2361" s="15">
        <f t="shared" si="479"/>
        <v>0</v>
      </c>
    </row>
    <row r="2362" spans="1:27" x14ac:dyDescent="0.25">
      <c r="A2362" t="s">
        <v>12</v>
      </c>
      <c r="B2362" t="s">
        <v>246</v>
      </c>
      <c r="C2362">
        <v>30113006405844</v>
      </c>
      <c r="D2362" t="s">
        <v>4481</v>
      </c>
      <c r="E2362" t="s">
        <v>248</v>
      </c>
      <c r="F2362">
        <v>2010</v>
      </c>
      <c r="G2362" t="s">
        <v>4572</v>
      </c>
      <c r="H2362" t="s">
        <v>4573</v>
      </c>
      <c r="I2362">
        <v>25</v>
      </c>
      <c r="J2362">
        <v>5</v>
      </c>
      <c r="K2362">
        <v>7</v>
      </c>
      <c r="L2362">
        <v>0</v>
      </c>
      <c r="N2362" s="15" t="str">
        <f t="shared" si="468"/>
        <v>2017</v>
      </c>
      <c r="O2362" s="15" t="str">
        <f t="shared" si="469"/>
        <v>08</v>
      </c>
      <c r="P2362" s="15">
        <f t="shared" si="470"/>
        <v>201708</v>
      </c>
      <c r="Q2362" s="15">
        <f t="shared" si="480"/>
        <v>202010</v>
      </c>
      <c r="R2362" s="15">
        <f t="shared" si="471"/>
        <v>30</v>
      </c>
      <c r="S2362" s="15">
        <f t="shared" si="472"/>
        <v>7</v>
      </c>
      <c r="T2362" s="16">
        <f t="shared" si="473"/>
        <v>3.25</v>
      </c>
      <c r="U2362" s="16">
        <f t="shared" si="474"/>
        <v>9.2307692307692299</v>
      </c>
      <c r="W2362" s="15">
        <f t="shared" si="475"/>
        <v>1</v>
      </c>
      <c r="X2362" s="15">
        <f t="shared" si="476"/>
        <v>0</v>
      </c>
      <c r="Y2362" s="15">
        <f t="shared" si="477"/>
        <v>0</v>
      </c>
      <c r="Z2362" s="15">
        <f t="shared" si="478"/>
        <v>0</v>
      </c>
      <c r="AA2362" s="15">
        <f t="shared" si="479"/>
        <v>0</v>
      </c>
    </row>
    <row r="2363" spans="1:27" x14ac:dyDescent="0.25">
      <c r="A2363" t="s">
        <v>12</v>
      </c>
      <c r="B2363" t="s">
        <v>246</v>
      </c>
      <c r="C2363">
        <v>30113006188374</v>
      </c>
      <c r="D2363" t="s">
        <v>3666</v>
      </c>
      <c r="E2363" t="s">
        <v>248</v>
      </c>
      <c r="F2363">
        <v>2016</v>
      </c>
      <c r="G2363" t="s">
        <v>3667</v>
      </c>
      <c r="H2363" t="s">
        <v>3668</v>
      </c>
      <c r="I2363">
        <v>43</v>
      </c>
      <c r="J2363">
        <v>9</v>
      </c>
      <c r="K2363">
        <v>7</v>
      </c>
      <c r="L2363">
        <v>1</v>
      </c>
      <c r="N2363" s="15" t="str">
        <f t="shared" si="468"/>
        <v>2016</v>
      </c>
      <c r="O2363" s="15" t="str">
        <f t="shared" si="469"/>
        <v>06</v>
      </c>
      <c r="P2363" s="15">
        <f t="shared" si="470"/>
        <v>201606</v>
      </c>
      <c r="Q2363" s="15">
        <f t="shared" si="480"/>
        <v>202011</v>
      </c>
      <c r="R2363" s="15">
        <f t="shared" si="471"/>
        <v>52</v>
      </c>
      <c r="S2363" s="15">
        <f t="shared" si="472"/>
        <v>8</v>
      </c>
      <c r="T2363" s="16">
        <f t="shared" si="473"/>
        <v>4.416666666666667</v>
      </c>
      <c r="U2363" s="16">
        <f t="shared" si="474"/>
        <v>11.773584905660377</v>
      </c>
      <c r="W2363" s="15">
        <f t="shared" si="475"/>
        <v>1</v>
      </c>
      <c r="X2363" s="15">
        <f t="shared" si="476"/>
        <v>0</v>
      </c>
      <c r="Y2363" s="15">
        <f t="shared" si="477"/>
        <v>0</v>
      </c>
      <c r="Z2363" s="15">
        <f t="shared" si="478"/>
        <v>0</v>
      </c>
      <c r="AA2363" s="15">
        <f t="shared" si="479"/>
        <v>0</v>
      </c>
    </row>
    <row r="2364" spans="1:27" x14ac:dyDescent="0.25">
      <c r="A2364" t="s">
        <v>12</v>
      </c>
      <c r="B2364" t="s">
        <v>246</v>
      </c>
      <c r="C2364">
        <v>30113006004852</v>
      </c>
      <c r="D2364" t="s">
        <v>2194</v>
      </c>
      <c r="E2364" t="s">
        <v>248</v>
      </c>
      <c r="F2364">
        <v>2009</v>
      </c>
      <c r="G2364" t="s">
        <v>2195</v>
      </c>
      <c r="H2364" t="s">
        <v>2196</v>
      </c>
      <c r="I2364">
        <v>55</v>
      </c>
      <c r="J2364">
        <v>6</v>
      </c>
      <c r="K2364">
        <v>9</v>
      </c>
      <c r="L2364">
        <v>1</v>
      </c>
      <c r="N2364" s="15" t="str">
        <f t="shared" si="468"/>
        <v>2014</v>
      </c>
      <c r="O2364" s="15" t="str">
        <f t="shared" si="469"/>
        <v>10</v>
      </c>
      <c r="P2364" s="15">
        <f t="shared" si="470"/>
        <v>201410</v>
      </c>
      <c r="Q2364" s="15">
        <f t="shared" si="480"/>
        <v>202010</v>
      </c>
      <c r="R2364" s="15">
        <f t="shared" si="471"/>
        <v>61</v>
      </c>
      <c r="S2364" s="15">
        <f t="shared" si="472"/>
        <v>10</v>
      </c>
      <c r="T2364" s="16">
        <f t="shared" si="473"/>
        <v>6.083333333333333</v>
      </c>
      <c r="U2364" s="16">
        <f t="shared" si="474"/>
        <v>10.027397260273974</v>
      </c>
      <c r="W2364" s="15">
        <f t="shared" si="475"/>
        <v>1</v>
      </c>
      <c r="X2364" s="15">
        <f t="shared" si="476"/>
        <v>0</v>
      </c>
      <c r="Y2364" s="15">
        <f t="shared" si="477"/>
        <v>0</v>
      </c>
      <c r="Z2364" s="15">
        <f t="shared" si="478"/>
        <v>0</v>
      </c>
      <c r="AA2364" s="15">
        <f t="shared" si="479"/>
        <v>0</v>
      </c>
    </row>
    <row r="2365" spans="1:27" x14ac:dyDescent="0.25">
      <c r="A2365" t="s">
        <v>12</v>
      </c>
      <c r="B2365" t="s">
        <v>246</v>
      </c>
      <c r="C2365">
        <v>30113005841148</v>
      </c>
      <c r="D2365" t="s">
        <v>1765</v>
      </c>
      <c r="E2365" t="s">
        <v>1766</v>
      </c>
      <c r="F2365">
        <v>2013</v>
      </c>
      <c r="G2365" t="s">
        <v>1767</v>
      </c>
      <c r="H2365" t="s">
        <v>1768</v>
      </c>
      <c r="I2365">
        <v>81</v>
      </c>
      <c r="J2365">
        <v>9</v>
      </c>
      <c r="K2365">
        <v>9</v>
      </c>
      <c r="L2365">
        <v>0</v>
      </c>
      <c r="N2365" s="15" t="str">
        <f t="shared" si="468"/>
        <v>2013</v>
      </c>
      <c r="O2365" s="15" t="str">
        <f t="shared" si="469"/>
        <v>10</v>
      </c>
      <c r="P2365" s="15">
        <f t="shared" si="470"/>
        <v>201310</v>
      </c>
      <c r="Q2365" s="15">
        <f t="shared" si="480"/>
        <v>202011</v>
      </c>
      <c r="R2365" s="15">
        <f t="shared" si="471"/>
        <v>90</v>
      </c>
      <c r="S2365" s="15">
        <f t="shared" si="472"/>
        <v>9</v>
      </c>
      <c r="T2365" s="16">
        <f t="shared" si="473"/>
        <v>7.083333333333333</v>
      </c>
      <c r="U2365" s="16">
        <f t="shared" si="474"/>
        <v>12.705882352941178</v>
      </c>
      <c r="W2365" s="15">
        <f t="shared" si="475"/>
        <v>1</v>
      </c>
      <c r="X2365" s="15">
        <f t="shared" si="476"/>
        <v>0</v>
      </c>
      <c r="Y2365" s="15">
        <f t="shared" si="477"/>
        <v>0</v>
      </c>
      <c r="Z2365" s="15">
        <f t="shared" si="478"/>
        <v>0</v>
      </c>
      <c r="AA2365" s="15">
        <f t="shared" si="479"/>
        <v>0</v>
      </c>
    </row>
    <row r="2366" spans="1:27" x14ac:dyDescent="0.25">
      <c r="A2366" t="s">
        <v>12</v>
      </c>
      <c r="B2366" t="s">
        <v>246</v>
      </c>
      <c r="C2366">
        <v>30113005987966</v>
      </c>
      <c r="D2366" t="s">
        <v>2156</v>
      </c>
      <c r="E2366" t="s">
        <v>1561</v>
      </c>
      <c r="F2366">
        <v>2014</v>
      </c>
      <c r="G2366" t="s">
        <v>2157</v>
      </c>
      <c r="H2366" t="s">
        <v>2158</v>
      </c>
      <c r="I2366">
        <v>78</v>
      </c>
      <c r="J2366">
        <v>11</v>
      </c>
      <c r="K2366">
        <v>11</v>
      </c>
      <c r="L2366">
        <v>1</v>
      </c>
      <c r="N2366" s="15" t="str">
        <f t="shared" si="468"/>
        <v>2014</v>
      </c>
      <c r="O2366" s="15" t="str">
        <f t="shared" si="469"/>
        <v>08</v>
      </c>
      <c r="P2366" s="15">
        <f t="shared" si="470"/>
        <v>201408</v>
      </c>
      <c r="Q2366" s="15">
        <f t="shared" si="480"/>
        <v>202010</v>
      </c>
      <c r="R2366" s="15">
        <f t="shared" si="471"/>
        <v>89</v>
      </c>
      <c r="S2366" s="15">
        <f t="shared" si="472"/>
        <v>12</v>
      </c>
      <c r="T2366" s="16">
        <f t="shared" si="473"/>
        <v>6.25</v>
      </c>
      <c r="U2366" s="16">
        <f t="shared" si="474"/>
        <v>14.24</v>
      </c>
      <c r="W2366" s="15">
        <f t="shared" si="475"/>
        <v>1</v>
      </c>
      <c r="X2366" s="15">
        <f t="shared" si="476"/>
        <v>0</v>
      </c>
      <c r="Y2366" s="15">
        <f t="shared" si="477"/>
        <v>0</v>
      </c>
      <c r="Z2366" s="15">
        <f t="shared" si="478"/>
        <v>0</v>
      </c>
      <c r="AA2366" s="15">
        <f t="shared" si="479"/>
        <v>0</v>
      </c>
    </row>
    <row r="2367" spans="1:27" x14ac:dyDescent="0.25">
      <c r="A2367" t="s">
        <v>12</v>
      </c>
      <c r="B2367" t="s">
        <v>246</v>
      </c>
      <c r="C2367">
        <v>30113006032549</v>
      </c>
      <c r="D2367" t="s">
        <v>2405</v>
      </c>
      <c r="E2367" t="s">
        <v>1561</v>
      </c>
      <c r="F2367">
        <v>2014</v>
      </c>
      <c r="G2367" t="s">
        <v>2406</v>
      </c>
      <c r="H2367" t="s">
        <v>2407</v>
      </c>
      <c r="I2367">
        <v>74</v>
      </c>
      <c r="J2367">
        <v>7</v>
      </c>
      <c r="K2367">
        <v>12</v>
      </c>
      <c r="L2367">
        <v>0</v>
      </c>
      <c r="N2367" s="15" t="str">
        <f t="shared" si="468"/>
        <v>2014</v>
      </c>
      <c r="O2367" s="15" t="str">
        <f t="shared" si="469"/>
        <v>11</v>
      </c>
      <c r="P2367" s="15">
        <f t="shared" si="470"/>
        <v>201411</v>
      </c>
      <c r="Q2367" s="15">
        <f t="shared" si="480"/>
        <v>202009</v>
      </c>
      <c r="R2367" s="15">
        <f t="shared" si="471"/>
        <v>81</v>
      </c>
      <c r="S2367" s="15">
        <f t="shared" si="472"/>
        <v>12</v>
      </c>
      <c r="T2367" s="16">
        <f t="shared" si="473"/>
        <v>6</v>
      </c>
      <c r="U2367" s="16">
        <f t="shared" si="474"/>
        <v>13.5</v>
      </c>
      <c r="W2367" s="15">
        <f t="shared" si="475"/>
        <v>1</v>
      </c>
      <c r="X2367" s="15">
        <f t="shared" si="476"/>
        <v>0</v>
      </c>
      <c r="Y2367" s="15">
        <f t="shared" si="477"/>
        <v>0</v>
      </c>
      <c r="Z2367" s="15">
        <f t="shared" si="478"/>
        <v>0</v>
      </c>
      <c r="AA2367" s="15">
        <f t="shared" si="479"/>
        <v>0</v>
      </c>
    </row>
    <row r="2368" spans="1:27" x14ac:dyDescent="0.25">
      <c r="A2368" t="s">
        <v>12</v>
      </c>
      <c r="B2368" t="s">
        <v>246</v>
      </c>
      <c r="C2368">
        <v>30113006185107</v>
      </c>
      <c r="D2368" t="s">
        <v>3341</v>
      </c>
      <c r="E2368" t="s">
        <v>1561</v>
      </c>
      <c r="F2368">
        <v>2015</v>
      </c>
      <c r="G2368" t="s">
        <v>3353</v>
      </c>
      <c r="H2368" t="s">
        <v>3354</v>
      </c>
      <c r="I2368">
        <v>70</v>
      </c>
      <c r="J2368">
        <v>2</v>
      </c>
      <c r="K2368">
        <v>16</v>
      </c>
      <c r="L2368">
        <v>0</v>
      </c>
      <c r="N2368" s="15" t="str">
        <f t="shared" si="468"/>
        <v>2016</v>
      </c>
      <c r="O2368" s="15" t="str">
        <f t="shared" si="469"/>
        <v>03</v>
      </c>
      <c r="P2368" s="15">
        <f t="shared" si="470"/>
        <v>201603</v>
      </c>
      <c r="Q2368" s="15">
        <f t="shared" si="480"/>
        <v>202011</v>
      </c>
      <c r="R2368" s="15">
        <f t="shared" si="471"/>
        <v>72</v>
      </c>
      <c r="S2368" s="15">
        <f t="shared" si="472"/>
        <v>16</v>
      </c>
      <c r="T2368" s="16">
        <f t="shared" si="473"/>
        <v>4.666666666666667</v>
      </c>
      <c r="U2368" s="16">
        <f t="shared" si="474"/>
        <v>15.428571428571427</v>
      </c>
      <c r="W2368" s="15">
        <f t="shared" si="475"/>
        <v>1</v>
      </c>
      <c r="X2368" s="15">
        <f t="shared" si="476"/>
        <v>0</v>
      </c>
      <c r="Y2368" s="15">
        <f t="shared" si="477"/>
        <v>0</v>
      </c>
      <c r="Z2368" s="15">
        <f t="shared" si="478"/>
        <v>0</v>
      </c>
      <c r="AA2368" s="15">
        <f t="shared" si="479"/>
        <v>0</v>
      </c>
    </row>
    <row r="2369" spans="1:27" x14ac:dyDescent="0.25">
      <c r="A2369" t="s">
        <v>12</v>
      </c>
      <c r="B2369" t="s">
        <v>246</v>
      </c>
      <c r="C2369">
        <v>30113006337005</v>
      </c>
      <c r="D2369" t="s">
        <v>4008</v>
      </c>
      <c r="E2369" t="s">
        <v>1561</v>
      </c>
      <c r="F2369">
        <v>2016</v>
      </c>
      <c r="G2369" t="s">
        <v>4009</v>
      </c>
      <c r="H2369" t="s">
        <v>4010</v>
      </c>
      <c r="I2369">
        <v>55</v>
      </c>
      <c r="J2369">
        <v>4</v>
      </c>
      <c r="K2369">
        <v>13</v>
      </c>
      <c r="L2369">
        <v>0</v>
      </c>
      <c r="N2369" s="15" t="str">
        <f t="shared" si="468"/>
        <v>2016</v>
      </c>
      <c r="O2369" s="15" t="str">
        <f t="shared" si="469"/>
        <v>11</v>
      </c>
      <c r="P2369" s="15">
        <f t="shared" si="470"/>
        <v>201611</v>
      </c>
      <c r="Q2369" s="15">
        <f t="shared" si="480"/>
        <v>202011</v>
      </c>
      <c r="R2369" s="15">
        <f t="shared" si="471"/>
        <v>59</v>
      </c>
      <c r="S2369" s="15">
        <f t="shared" si="472"/>
        <v>13</v>
      </c>
      <c r="T2369" s="16">
        <f t="shared" si="473"/>
        <v>4</v>
      </c>
      <c r="U2369" s="16">
        <f t="shared" si="474"/>
        <v>14.75</v>
      </c>
      <c r="W2369" s="15">
        <f t="shared" si="475"/>
        <v>1</v>
      </c>
      <c r="X2369" s="15">
        <f t="shared" si="476"/>
        <v>0</v>
      </c>
      <c r="Y2369" s="15">
        <f t="shared" si="477"/>
        <v>0</v>
      </c>
      <c r="Z2369" s="15">
        <f t="shared" si="478"/>
        <v>0</v>
      </c>
      <c r="AA2369" s="15">
        <f t="shared" si="479"/>
        <v>0</v>
      </c>
    </row>
    <row r="2370" spans="1:27" x14ac:dyDescent="0.25">
      <c r="A2370" t="s">
        <v>12</v>
      </c>
      <c r="B2370" t="s">
        <v>246</v>
      </c>
      <c r="C2370">
        <v>30113005710996</v>
      </c>
      <c r="D2370" t="s">
        <v>1560</v>
      </c>
      <c r="E2370" t="s">
        <v>1561</v>
      </c>
      <c r="F2370">
        <v>2013</v>
      </c>
      <c r="G2370" t="s">
        <v>1562</v>
      </c>
      <c r="H2370" t="s">
        <v>1563</v>
      </c>
      <c r="I2370">
        <v>87</v>
      </c>
      <c r="J2370">
        <v>10</v>
      </c>
      <c r="K2370">
        <v>11</v>
      </c>
      <c r="L2370">
        <v>3</v>
      </c>
      <c r="N2370" s="15" t="str">
        <f t="shared" si="468"/>
        <v>2013</v>
      </c>
      <c r="O2370" s="15" t="str">
        <f t="shared" si="469"/>
        <v>05</v>
      </c>
      <c r="P2370" s="15">
        <f t="shared" si="470"/>
        <v>201305</v>
      </c>
      <c r="Q2370" s="15">
        <f t="shared" si="480"/>
        <v>202009</v>
      </c>
      <c r="R2370" s="15">
        <f t="shared" si="471"/>
        <v>97</v>
      </c>
      <c r="S2370" s="15">
        <f t="shared" si="472"/>
        <v>14</v>
      </c>
      <c r="T2370" s="16">
        <f t="shared" si="473"/>
        <v>7.5</v>
      </c>
      <c r="U2370" s="16">
        <f t="shared" si="474"/>
        <v>12.933333333333334</v>
      </c>
      <c r="W2370" s="15">
        <f t="shared" si="475"/>
        <v>1</v>
      </c>
      <c r="X2370" s="15">
        <f t="shared" si="476"/>
        <v>0</v>
      </c>
      <c r="Y2370" s="15">
        <f t="shared" si="477"/>
        <v>0</v>
      </c>
      <c r="Z2370" s="15">
        <f t="shared" si="478"/>
        <v>0</v>
      </c>
      <c r="AA2370" s="15">
        <f t="shared" si="479"/>
        <v>0</v>
      </c>
    </row>
    <row r="2371" spans="1:27" x14ac:dyDescent="0.25">
      <c r="A2371" t="s">
        <v>12</v>
      </c>
      <c r="B2371" t="s">
        <v>246</v>
      </c>
      <c r="C2371">
        <v>30113006473131</v>
      </c>
      <c r="D2371" t="s">
        <v>4311</v>
      </c>
      <c r="E2371" t="s">
        <v>1561</v>
      </c>
      <c r="F2371">
        <v>2017</v>
      </c>
      <c r="G2371" t="s">
        <v>4312</v>
      </c>
      <c r="H2371" t="s">
        <v>4313</v>
      </c>
      <c r="I2371">
        <v>41</v>
      </c>
      <c r="J2371">
        <v>7</v>
      </c>
      <c r="K2371">
        <v>10</v>
      </c>
      <c r="L2371">
        <v>1</v>
      </c>
      <c r="N2371" s="15" t="str">
        <f t="shared" ref="N2371:N2434" si="481">IF(G2371="",IF(F2371="",9999,F2371),MID(G2371,7,4))</f>
        <v>2017</v>
      </c>
      <c r="O2371" s="15" t="str">
        <f t="shared" ref="O2371:O2434" si="482">IF(G2371="",IF(F2371="",99,F2371),MID(G2371,4,2))</f>
        <v>04</v>
      </c>
      <c r="P2371" s="15">
        <f t="shared" ref="P2371:P2434" si="483">INT(CONCATENATE(N2371,O2371))</f>
        <v>201704</v>
      </c>
      <c r="Q2371" s="15">
        <f t="shared" si="480"/>
        <v>202009</v>
      </c>
      <c r="R2371" s="15">
        <f t="shared" ref="R2371:R2434" si="484">I2371+J2371</f>
        <v>48</v>
      </c>
      <c r="S2371" s="15">
        <f t="shared" ref="S2371:S2434" si="485">K2371+L2371</f>
        <v>11</v>
      </c>
      <c r="T2371" s="16">
        <f t="shared" ref="T2371:T2434" si="486">(12*($AD$3-INT(N2371))+($AD$4-INT(O2371)))/12</f>
        <v>3.5833333333333335</v>
      </c>
      <c r="U2371" s="16">
        <f t="shared" ref="U2371:U2434" si="487">IF(T2371&lt;1,R2371,R2371/T2371)</f>
        <v>13.395348837209301</v>
      </c>
      <c r="W2371" s="15">
        <f t="shared" ref="W2371:W2434" si="488">IF(P2371&lt;$AD$8,1,0)</f>
        <v>1</v>
      </c>
      <c r="X2371" s="15">
        <f t="shared" ref="X2371:X2434" si="489">IF(Q2371&lt;$AD$9,1,0)</f>
        <v>0</v>
      </c>
      <c r="Y2371" s="15">
        <f t="shared" ref="Y2371:Y2434" si="490">IF(U2371&lt;$AD$10,1,0)</f>
        <v>0</v>
      </c>
      <c r="Z2371" s="15">
        <f t="shared" ref="Z2371:Z2434" si="491">IF(S2371&lt;$AD$11,1,0)</f>
        <v>0</v>
      </c>
      <c r="AA2371" s="15">
        <f t="shared" ref="AA2371:AA2434" si="492">IF(W2371*SUM(X2371:Z2371),1,0)</f>
        <v>0</v>
      </c>
    </row>
    <row r="2372" spans="1:27" x14ac:dyDescent="0.25">
      <c r="A2372" t="s">
        <v>12</v>
      </c>
      <c r="B2372" t="s">
        <v>246</v>
      </c>
      <c r="C2372">
        <v>30113006410273</v>
      </c>
      <c r="D2372" t="s">
        <v>4311</v>
      </c>
      <c r="E2372" t="s">
        <v>1561</v>
      </c>
      <c r="F2372">
        <v>2017</v>
      </c>
      <c r="G2372" t="s">
        <v>4328</v>
      </c>
      <c r="H2372" t="s">
        <v>4329</v>
      </c>
      <c r="I2372">
        <v>38</v>
      </c>
      <c r="J2372">
        <v>3</v>
      </c>
      <c r="K2372">
        <v>12</v>
      </c>
      <c r="L2372">
        <v>1</v>
      </c>
      <c r="N2372" s="15" t="str">
        <f t="shared" si="481"/>
        <v>2017</v>
      </c>
      <c r="O2372" s="15" t="str">
        <f t="shared" si="482"/>
        <v>05</v>
      </c>
      <c r="P2372" s="15">
        <f t="shared" si="483"/>
        <v>201705</v>
      </c>
      <c r="Q2372" s="15">
        <f t="shared" ref="Q2372:Q2435" si="493">IF(H2372="",0,INT(CONCATENATE(MID(H2372,7,4),MID(H2372,4,2))))</f>
        <v>202010</v>
      </c>
      <c r="R2372" s="15">
        <f t="shared" si="484"/>
        <v>41</v>
      </c>
      <c r="S2372" s="15">
        <f t="shared" si="485"/>
        <v>13</v>
      </c>
      <c r="T2372" s="16">
        <f t="shared" si="486"/>
        <v>3.5</v>
      </c>
      <c r="U2372" s="16">
        <f t="shared" si="487"/>
        <v>11.714285714285714</v>
      </c>
      <c r="W2372" s="15">
        <f t="shared" si="488"/>
        <v>1</v>
      </c>
      <c r="X2372" s="15">
        <f t="shared" si="489"/>
        <v>0</v>
      </c>
      <c r="Y2372" s="15">
        <f t="shared" si="490"/>
        <v>0</v>
      </c>
      <c r="Z2372" s="15">
        <f t="shared" si="491"/>
        <v>0</v>
      </c>
      <c r="AA2372" s="15">
        <f t="shared" si="492"/>
        <v>0</v>
      </c>
    </row>
    <row r="2373" spans="1:27" x14ac:dyDescent="0.25">
      <c r="A2373" t="s">
        <v>12</v>
      </c>
      <c r="B2373" t="s">
        <v>246</v>
      </c>
      <c r="C2373">
        <v>30113006529726</v>
      </c>
      <c r="D2373" t="s">
        <v>4953</v>
      </c>
      <c r="E2373" t="s">
        <v>1561</v>
      </c>
      <c r="F2373">
        <v>2017</v>
      </c>
      <c r="G2373" t="s">
        <v>4954</v>
      </c>
      <c r="H2373" t="s">
        <v>4955</v>
      </c>
      <c r="I2373">
        <v>30</v>
      </c>
      <c r="J2373">
        <v>1</v>
      </c>
      <c r="K2373">
        <v>11</v>
      </c>
      <c r="L2373">
        <v>0</v>
      </c>
      <c r="N2373" s="15" t="str">
        <f t="shared" si="481"/>
        <v>2018</v>
      </c>
      <c r="O2373" s="15" t="str">
        <f t="shared" si="482"/>
        <v>01</v>
      </c>
      <c r="P2373" s="15">
        <f t="shared" si="483"/>
        <v>201801</v>
      </c>
      <c r="Q2373" s="15">
        <f t="shared" si="493"/>
        <v>202010</v>
      </c>
      <c r="R2373" s="15">
        <f t="shared" si="484"/>
        <v>31</v>
      </c>
      <c r="S2373" s="15">
        <f t="shared" si="485"/>
        <v>11</v>
      </c>
      <c r="T2373" s="16">
        <f t="shared" si="486"/>
        <v>2.8333333333333335</v>
      </c>
      <c r="U2373" s="16">
        <f t="shared" si="487"/>
        <v>10.941176470588236</v>
      </c>
      <c r="W2373" s="15">
        <f t="shared" si="488"/>
        <v>1</v>
      </c>
      <c r="X2373" s="15">
        <f t="shared" si="489"/>
        <v>0</v>
      </c>
      <c r="Y2373" s="15">
        <f t="shared" si="490"/>
        <v>0</v>
      </c>
      <c r="Z2373" s="15">
        <f t="shared" si="491"/>
        <v>0</v>
      </c>
      <c r="AA2373" s="15">
        <f t="shared" si="492"/>
        <v>0</v>
      </c>
    </row>
    <row r="2374" spans="1:27" x14ac:dyDescent="0.25">
      <c r="A2374" t="s">
        <v>12</v>
      </c>
      <c r="B2374" t="s">
        <v>246</v>
      </c>
      <c r="C2374">
        <v>30113006555994</v>
      </c>
      <c r="D2374" t="s">
        <v>4953</v>
      </c>
      <c r="E2374" t="s">
        <v>1561</v>
      </c>
      <c r="F2374">
        <v>2017</v>
      </c>
      <c r="G2374" t="s">
        <v>5055</v>
      </c>
      <c r="H2374" t="s">
        <v>5056</v>
      </c>
      <c r="I2374">
        <v>30</v>
      </c>
      <c r="J2374">
        <v>3</v>
      </c>
      <c r="K2374">
        <v>12</v>
      </c>
      <c r="L2374">
        <v>0</v>
      </c>
      <c r="N2374" s="15" t="str">
        <f t="shared" si="481"/>
        <v>2018</v>
      </c>
      <c r="O2374" s="15" t="str">
        <f t="shared" si="482"/>
        <v>03</v>
      </c>
      <c r="P2374" s="15">
        <f t="shared" si="483"/>
        <v>201803</v>
      </c>
      <c r="Q2374" s="15">
        <f t="shared" si="493"/>
        <v>202010</v>
      </c>
      <c r="R2374" s="15">
        <f t="shared" si="484"/>
        <v>33</v>
      </c>
      <c r="S2374" s="15">
        <f t="shared" si="485"/>
        <v>12</v>
      </c>
      <c r="T2374" s="16">
        <f t="shared" si="486"/>
        <v>2.6666666666666665</v>
      </c>
      <c r="U2374" s="16">
        <f t="shared" si="487"/>
        <v>12.375</v>
      </c>
      <c r="W2374" s="15">
        <f t="shared" si="488"/>
        <v>1</v>
      </c>
      <c r="X2374" s="15">
        <f t="shared" si="489"/>
        <v>0</v>
      </c>
      <c r="Y2374" s="15">
        <f t="shared" si="490"/>
        <v>0</v>
      </c>
      <c r="Z2374" s="15">
        <f t="shared" si="491"/>
        <v>0</v>
      </c>
      <c r="AA2374" s="15">
        <f t="shared" si="492"/>
        <v>0</v>
      </c>
    </row>
    <row r="2375" spans="1:27" x14ac:dyDescent="0.25">
      <c r="A2375" t="s">
        <v>12</v>
      </c>
      <c r="B2375" t="s">
        <v>246</v>
      </c>
      <c r="C2375">
        <v>30113005664086</v>
      </c>
      <c r="D2375" t="s">
        <v>1388</v>
      </c>
      <c r="F2375">
        <v>2012</v>
      </c>
      <c r="G2375" t="s">
        <v>1389</v>
      </c>
      <c r="H2375" t="s">
        <v>1390</v>
      </c>
      <c r="I2375">
        <v>75</v>
      </c>
      <c r="J2375">
        <v>9</v>
      </c>
      <c r="K2375">
        <v>6</v>
      </c>
      <c r="L2375">
        <v>1</v>
      </c>
      <c r="N2375" s="15" t="str">
        <f t="shared" si="481"/>
        <v>2013</v>
      </c>
      <c r="O2375" s="15" t="str">
        <f t="shared" si="482"/>
        <v>01</v>
      </c>
      <c r="P2375" s="15">
        <f t="shared" si="483"/>
        <v>201301</v>
      </c>
      <c r="Q2375" s="15">
        <f t="shared" si="493"/>
        <v>202009</v>
      </c>
      <c r="R2375" s="15">
        <f t="shared" si="484"/>
        <v>84</v>
      </c>
      <c r="S2375" s="15">
        <f t="shared" si="485"/>
        <v>7</v>
      </c>
      <c r="T2375" s="16">
        <f t="shared" si="486"/>
        <v>7.833333333333333</v>
      </c>
      <c r="U2375" s="16">
        <f t="shared" si="487"/>
        <v>10.723404255319149</v>
      </c>
      <c r="W2375" s="15">
        <f t="shared" si="488"/>
        <v>1</v>
      </c>
      <c r="X2375" s="15">
        <f t="shared" si="489"/>
        <v>0</v>
      </c>
      <c r="Y2375" s="15">
        <f t="shared" si="490"/>
        <v>0</v>
      </c>
      <c r="Z2375" s="15">
        <f t="shared" si="491"/>
        <v>0</v>
      </c>
      <c r="AA2375" s="15">
        <f t="shared" si="492"/>
        <v>0</v>
      </c>
    </row>
    <row r="2376" spans="1:27" x14ac:dyDescent="0.25">
      <c r="A2376" t="s">
        <v>12</v>
      </c>
      <c r="B2376" t="s">
        <v>246</v>
      </c>
      <c r="C2376">
        <v>30113006847870</v>
      </c>
      <c r="D2376" t="s">
        <v>6856</v>
      </c>
      <c r="F2376">
        <v>2010</v>
      </c>
      <c r="G2376" t="s">
        <v>6857</v>
      </c>
      <c r="H2376" t="s">
        <v>6858</v>
      </c>
      <c r="I2376">
        <v>4</v>
      </c>
      <c r="J2376">
        <v>0</v>
      </c>
      <c r="N2376" s="15" t="str">
        <f t="shared" si="481"/>
        <v>2019</v>
      </c>
      <c r="O2376" s="15" t="str">
        <f t="shared" si="482"/>
        <v>12</v>
      </c>
      <c r="P2376" s="15">
        <f t="shared" si="483"/>
        <v>201912</v>
      </c>
      <c r="Q2376" s="15">
        <f t="shared" si="493"/>
        <v>202010</v>
      </c>
      <c r="R2376" s="15">
        <f t="shared" si="484"/>
        <v>4</v>
      </c>
      <c r="S2376" s="15">
        <f t="shared" si="485"/>
        <v>0</v>
      </c>
      <c r="T2376" s="16">
        <f t="shared" si="486"/>
        <v>0.91666666666666663</v>
      </c>
      <c r="U2376" s="16">
        <f t="shared" si="487"/>
        <v>4</v>
      </c>
      <c r="W2376" s="15">
        <f t="shared" si="488"/>
        <v>0</v>
      </c>
      <c r="X2376" s="15">
        <f t="shared" si="489"/>
        <v>0</v>
      </c>
      <c r="Y2376" s="15">
        <f t="shared" si="490"/>
        <v>1</v>
      </c>
      <c r="Z2376" s="15">
        <f t="shared" si="491"/>
        <v>1</v>
      </c>
      <c r="AA2376" s="15">
        <f t="shared" si="492"/>
        <v>0</v>
      </c>
    </row>
    <row r="2377" spans="1:27" x14ac:dyDescent="0.25">
      <c r="A2377" t="s">
        <v>12</v>
      </c>
      <c r="B2377" t="s">
        <v>1753</v>
      </c>
      <c r="C2377">
        <v>30113005770982</v>
      </c>
      <c r="D2377" t="s">
        <v>1754</v>
      </c>
      <c r="E2377" t="s">
        <v>1755</v>
      </c>
      <c r="F2377">
        <v>2013</v>
      </c>
      <c r="G2377" t="s">
        <v>1756</v>
      </c>
      <c r="H2377" t="s">
        <v>1757</v>
      </c>
      <c r="I2377">
        <v>47</v>
      </c>
      <c r="J2377">
        <v>23</v>
      </c>
      <c r="K2377">
        <v>6</v>
      </c>
      <c r="L2377">
        <v>5</v>
      </c>
      <c r="N2377" s="15" t="str">
        <f t="shared" si="481"/>
        <v>2013</v>
      </c>
      <c r="O2377" s="15" t="str">
        <f t="shared" si="482"/>
        <v>12</v>
      </c>
      <c r="P2377" s="15">
        <f t="shared" si="483"/>
        <v>201312</v>
      </c>
      <c r="Q2377" s="15">
        <f t="shared" si="493"/>
        <v>202009</v>
      </c>
      <c r="R2377" s="15">
        <f t="shared" si="484"/>
        <v>70</v>
      </c>
      <c r="S2377" s="15">
        <f t="shared" si="485"/>
        <v>11</v>
      </c>
      <c r="T2377" s="16">
        <f t="shared" si="486"/>
        <v>6.916666666666667</v>
      </c>
      <c r="U2377" s="16">
        <f t="shared" si="487"/>
        <v>10.120481927710843</v>
      </c>
      <c r="W2377" s="15">
        <f t="shared" si="488"/>
        <v>1</v>
      </c>
      <c r="X2377" s="15">
        <f t="shared" si="489"/>
        <v>0</v>
      </c>
      <c r="Y2377" s="15">
        <f t="shared" si="490"/>
        <v>0</v>
      </c>
      <c r="Z2377" s="15">
        <f t="shared" si="491"/>
        <v>0</v>
      </c>
      <c r="AA2377" s="15">
        <f t="shared" si="492"/>
        <v>0</v>
      </c>
    </row>
    <row r="2378" spans="1:27" x14ac:dyDescent="0.25">
      <c r="A2378" t="s">
        <v>12</v>
      </c>
      <c r="B2378" t="s">
        <v>1753</v>
      </c>
      <c r="C2378">
        <v>30113005788190</v>
      </c>
      <c r="D2378" t="s">
        <v>1845</v>
      </c>
      <c r="E2378" t="s">
        <v>1846</v>
      </c>
      <c r="F2378">
        <v>2013</v>
      </c>
      <c r="G2378" t="s">
        <v>1847</v>
      </c>
      <c r="H2378" t="s">
        <v>1848</v>
      </c>
      <c r="I2378">
        <v>41</v>
      </c>
      <c r="J2378">
        <v>14</v>
      </c>
      <c r="K2378">
        <v>7</v>
      </c>
      <c r="L2378">
        <v>1</v>
      </c>
      <c r="N2378" s="15" t="str">
        <f t="shared" si="481"/>
        <v>2013</v>
      </c>
      <c r="O2378" s="15" t="str">
        <f t="shared" si="482"/>
        <v>12</v>
      </c>
      <c r="P2378" s="15">
        <f t="shared" si="483"/>
        <v>201312</v>
      </c>
      <c r="Q2378" s="15">
        <f t="shared" si="493"/>
        <v>202010</v>
      </c>
      <c r="R2378" s="15">
        <f t="shared" si="484"/>
        <v>55</v>
      </c>
      <c r="S2378" s="15">
        <f t="shared" si="485"/>
        <v>8</v>
      </c>
      <c r="T2378" s="16">
        <f t="shared" si="486"/>
        <v>6.916666666666667</v>
      </c>
      <c r="U2378" s="16">
        <f t="shared" si="487"/>
        <v>7.9518072289156621</v>
      </c>
      <c r="W2378" s="15">
        <f t="shared" si="488"/>
        <v>1</v>
      </c>
      <c r="X2378" s="15">
        <f t="shared" si="489"/>
        <v>0</v>
      </c>
      <c r="Y2378" s="15">
        <f t="shared" si="490"/>
        <v>0</v>
      </c>
      <c r="Z2378" s="15">
        <f t="shared" si="491"/>
        <v>0</v>
      </c>
      <c r="AA2378" s="15">
        <f t="shared" si="492"/>
        <v>0</v>
      </c>
    </row>
    <row r="2379" spans="1:27" x14ac:dyDescent="0.25">
      <c r="A2379" t="s">
        <v>12</v>
      </c>
      <c r="B2379" t="s">
        <v>4039</v>
      </c>
      <c r="C2379">
        <v>30113006429323</v>
      </c>
      <c r="D2379" t="s">
        <v>4040</v>
      </c>
      <c r="E2379" t="s">
        <v>4041</v>
      </c>
      <c r="F2379">
        <v>2016</v>
      </c>
      <c r="G2379" t="s">
        <v>4042</v>
      </c>
      <c r="H2379" t="s">
        <v>4043</v>
      </c>
      <c r="I2379">
        <v>32</v>
      </c>
      <c r="J2379">
        <v>6</v>
      </c>
      <c r="K2379">
        <v>9</v>
      </c>
      <c r="L2379">
        <v>0</v>
      </c>
      <c r="N2379" s="15" t="str">
        <f t="shared" si="481"/>
        <v>2016</v>
      </c>
      <c r="O2379" s="15" t="str">
        <f t="shared" si="482"/>
        <v>11</v>
      </c>
      <c r="P2379" s="15">
        <f t="shared" si="483"/>
        <v>201611</v>
      </c>
      <c r="Q2379" s="15">
        <f t="shared" si="493"/>
        <v>202010</v>
      </c>
      <c r="R2379" s="15">
        <f t="shared" si="484"/>
        <v>38</v>
      </c>
      <c r="S2379" s="15">
        <f t="shared" si="485"/>
        <v>9</v>
      </c>
      <c r="T2379" s="16">
        <f t="shared" si="486"/>
        <v>4</v>
      </c>
      <c r="U2379" s="16">
        <f t="shared" si="487"/>
        <v>9.5</v>
      </c>
      <c r="W2379" s="15">
        <f t="shared" si="488"/>
        <v>1</v>
      </c>
      <c r="X2379" s="15">
        <f t="shared" si="489"/>
        <v>0</v>
      </c>
      <c r="Y2379" s="15">
        <f t="shared" si="490"/>
        <v>0</v>
      </c>
      <c r="Z2379" s="15">
        <f t="shared" si="491"/>
        <v>0</v>
      </c>
      <c r="AA2379" s="15">
        <f t="shared" si="492"/>
        <v>0</v>
      </c>
    </row>
    <row r="2380" spans="1:27" x14ac:dyDescent="0.25">
      <c r="A2380" t="s">
        <v>12</v>
      </c>
      <c r="B2380" t="s">
        <v>4039</v>
      </c>
      <c r="C2380">
        <v>30113006497569</v>
      </c>
      <c r="D2380" t="s">
        <v>4528</v>
      </c>
      <c r="E2380" t="s">
        <v>4041</v>
      </c>
      <c r="F2380">
        <v>2017</v>
      </c>
      <c r="G2380" t="s">
        <v>4529</v>
      </c>
      <c r="H2380" t="s">
        <v>4530</v>
      </c>
      <c r="I2380">
        <v>26</v>
      </c>
      <c r="J2380">
        <v>7</v>
      </c>
      <c r="K2380">
        <v>6</v>
      </c>
      <c r="L2380">
        <v>1</v>
      </c>
      <c r="N2380" s="15" t="str">
        <f t="shared" si="481"/>
        <v>2017</v>
      </c>
      <c r="O2380" s="15" t="str">
        <f t="shared" si="482"/>
        <v>07</v>
      </c>
      <c r="P2380" s="15">
        <f t="shared" si="483"/>
        <v>201707</v>
      </c>
      <c r="Q2380" s="15">
        <f t="shared" si="493"/>
        <v>202010</v>
      </c>
      <c r="R2380" s="15">
        <f t="shared" si="484"/>
        <v>33</v>
      </c>
      <c r="S2380" s="15">
        <f t="shared" si="485"/>
        <v>7</v>
      </c>
      <c r="T2380" s="16">
        <f t="shared" si="486"/>
        <v>3.3333333333333335</v>
      </c>
      <c r="U2380" s="16">
        <f t="shared" si="487"/>
        <v>9.9</v>
      </c>
      <c r="W2380" s="15">
        <f t="shared" si="488"/>
        <v>1</v>
      </c>
      <c r="X2380" s="15">
        <f t="shared" si="489"/>
        <v>0</v>
      </c>
      <c r="Y2380" s="15">
        <f t="shared" si="490"/>
        <v>0</v>
      </c>
      <c r="Z2380" s="15">
        <f t="shared" si="491"/>
        <v>0</v>
      </c>
      <c r="AA2380" s="15">
        <f t="shared" si="492"/>
        <v>0</v>
      </c>
    </row>
    <row r="2381" spans="1:27" x14ac:dyDescent="0.25">
      <c r="A2381" t="s">
        <v>12</v>
      </c>
      <c r="B2381" t="s">
        <v>4039</v>
      </c>
      <c r="C2381">
        <v>30113006808401</v>
      </c>
      <c r="D2381" t="s">
        <v>6743</v>
      </c>
      <c r="E2381" t="s">
        <v>1215</v>
      </c>
      <c r="F2381">
        <v>2019</v>
      </c>
      <c r="G2381" t="s">
        <v>6744</v>
      </c>
      <c r="H2381" t="s">
        <v>6745</v>
      </c>
      <c r="I2381">
        <v>10</v>
      </c>
      <c r="J2381">
        <v>3</v>
      </c>
      <c r="K2381">
        <v>6</v>
      </c>
      <c r="L2381">
        <v>1</v>
      </c>
      <c r="N2381" s="15" t="str">
        <f t="shared" si="481"/>
        <v>2019</v>
      </c>
      <c r="O2381" s="15" t="str">
        <f t="shared" si="482"/>
        <v>09</v>
      </c>
      <c r="P2381" s="15">
        <f t="shared" si="483"/>
        <v>201909</v>
      </c>
      <c r="Q2381" s="15">
        <f t="shared" si="493"/>
        <v>202009</v>
      </c>
      <c r="R2381" s="15">
        <f t="shared" si="484"/>
        <v>13</v>
      </c>
      <c r="S2381" s="15">
        <f t="shared" si="485"/>
        <v>7</v>
      </c>
      <c r="T2381" s="16">
        <f t="shared" si="486"/>
        <v>1.1666666666666667</v>
      </c>
      <c r="U2381" s="16">
        <f t="shared" si="487"/>
        <v>11.142857142857142</v>
      </c>
      <c r="W2381" s="15">
        <f t="shared" si="488"/>
        <v>0</v>
      </c>
      <c r="X2381" s="15">
        <f t="shared" si="489"/>
        <v>0</v>
      </c>
      <c r="Y2381" s="15">
        <f t="shared" si="490"/>
        <v>0</v>
      </c>
      <c r="Z2381" s="15">
        <f t="shared" si="491"/>
        <v>0</v>
      </c>
      <c r="AA2381" s="15">
        <f t="shared" si="492"/>
        <v>0</v>
      </c>
    </row>
    <row r="2382" spans="1:27" x14ac:dyDescent="0.25">
      <c r="A2382" t="s">
        <v>12</v>
      </c>
      <c r="B2382" t="s">
        <v>5838</v>
      </c>
      <c r="C2382">
        <v>30113006783588</v>
      </c>
      <c r="D2382" t="s">
        <v>5839</v>
      </c>
      <c r="E2382" t="s">
        <v>5840</v>
      </c>
      <c r="F2382">
        <v>2018</v>
      </c>
      <c r="G2382" t="s">
        <v>5841</v>
      </c>
      <c r="H2382" t="s">
        <v>5842</v>
      </c>
      <c r="I2382">
        <v>26</v>
      </c>
      <c r="J2382">
        <v>1</v>
      </c>
      <c r="K2382">
        <v>16</v>
      </c>
      <c r="L2382">
        <v>1</v>
      </c>
      <c r="N2382" s="15" t="str">
        <f t="shared" si="481"/>
        <v>2018</v>
      </c>
      <c r="O2382" s="15" t="str">
        <f t="shared" si="482"/>
        <v>12</v>
      </c>
      <c r="P2382" s="15">
        <f t="shared" si="483"/>
        <v>201812</v>
      </c>
      <c r="Q2382" s="15">
        <f t="shared" si="493"/>
        <v>202011</v>
      </c>
      <c r="R2382" s="15">
        <f t="shared" si="484"/>
        <v>27</v>
      </c>
      <c r="S2382" s="15">
        <f t="shared" si="485"/>
        <v>17</v>
      </c>
      <c r="T2382" s="16">
        <f t="shared" si="486"/>
        <v>1.9166666666666667</v>
      </c>
      <c r="U2382" s="16">
        <f t="shared" si="487"/>
        <v>14.086956521739129</v>
      </c>
      <c r="W2382" s="15">
        <f t="shared" si="488"/>
        <v>1</v>
      </c>
      <c r="X2382" s="15">
        <f t="shared" si="489"/>
        <v>0</v>
      </c>
      <c r="Y2382" s="15">
        <f t="shared" si="490"/>
        <v>0</v>
      </c>
      <c r="Z2382" s="15">
        <f t="shared" si="491"/>
        <v>0</v>
      </c>
      <c r="AA2382" s="15">
        <f t="shared" si="492"/>
        <v>0</v>
      </c>
    </row>
    <row r="2383" spans="1:27" x14ac:dyDescent="0.25">
      <c r="A2383" t="s">
        <v>12</v>
      </c>
      <c r="B2383" t="s">
        <v>5838</v>
      </c>
      <c r="C2383">
        <v>30113006846435</v>
      </c>
      <c r="D2383" t="s">
        <v>7018</v>
      </c>
      <c r="E2383" t="s">
        <v>7019</v>
      </c>
      <c r="F2383">
        <v>2019</v>
      </c>
      <c r="G2383" t="s">
        <v>7020</v>
      </c>
      <c r="H2383" t="s">
        <v>7021</v>
      </c>
      <c r="I2383">
        <v>14</v>
      </c>
      <c r="J2383">
        <v>0</v>
      </c>
      <c r="K2383">
        <v>3</v>
      </c>
      <c r="L2383">
        <v>0</v>
      </c>
      <c r="N2383" s="15" t="str">
        <f t="shared" si="481"/>
        <v>2019</v>
      </c>
      <c r="O2383" s="15" t="str">
        <f t="shared" si="482"/>
        <v>11</v>
      </c>
      <c r="P2383" s="15">
        <f t="shared" si="483"/>
        <v>201911</v>
      </c>
      <c r="Q2383" s="15">
        <f t="shared" si="493"/>
        <v>202010</v>
      </c>
      <c r="R2383" s="15">
        <f t="shared" si="484"/>
        <v>14</v>
      </c>
      <c r="S2383" s="15">
        <f t="shared" si="485"/>
        <v>3</v>
      </c>
      <c r="T2383" s="16">
        <f t="shared" si="486"/>
        <v>1</v>
      </c>
      <c r="U2383" s="16">
        <f t="shared" si="487"/>
        <v>14</v>
      </c>
      <c r="W2383" s="15">
        <f t="shared" si="488"/>
        <v>0</v>
      </c>
      <c r="X2383" s="15">
        <f t="shared" si="489"/>
        <v>0</v>
      </c>
      <c r="Y2383" s="15">
        <f t="shared" si="490"/>
        <v>0</v>
      </c>
      <c r="Z2383" s="15">
        <f t="shared" si="491"/>
        <v>1</v>
      </c>
      <c r="AA2383" s="15">
        <f t="shared" si="492"/>
        <v>0</v>
      </c>
    </row>
    <row r="2384" spans="1:27" x14ac:dyDescent="0.25">
      <c r="A2384" t="s">
        <v>12</v>
      </c>
      <c r="B2384" t="s">
        <v>5838</v>
      </c>
      <c r="C2384">
        <v>30113006737865</v>
      </c>
      <c r="D2384" t="s">
        <v>6130</v>
      </c>
      <c r="E2384" t="s">
        <v>5840</v>
      </c>
      <c r="F2384">
        <v>2019</v>
      </c>
      <c r="G2384" t="s">
        <v>6131</v>
      </c>
      <c r="H2384" t="s">
        <v>6132</v>
      </c>
      <c r="I2384">
        <v>17</v>
      </c>
      <c r="J2384">
        <v>0</v>
      </c>
      <c r="K2384">
        <v>10</v>
      </c>
      <c r="L2384">
        <v>0</v>
      </c>
      <c r="N2384" s="15" t="str">
        <f t="shared" si="481"/>
        <v>2019</v>
      </c>
      <c r="O2384" s="15" t="str">
        <f t="shared" si="482"/>
        <v>03</v>
      </c>
      <c r="P2384" s="15">
        <f t="shared" si="483"/>
        <v>201903</v>
      </c>
      <c r="Q2384" s="15">
        <f t="shared" si="493"/>
        <v>202009</v>
      </c>
      <c r="R2384" s="15">
        <f t="shared" si="484"/>
        <v>17</v>
      </c>
      <c r="S2384" s="15">
        <f t="shared" si="485"/>
        <v>10</v>
      </c>
      <c r="T2384" s="16">
        <f t="shared" si="486"/>
        <v>1.6666666666666667</v>
      </c>
      <c r="U2384" s="16">
        <f t="shared" si="487"/>
        <v>10.199999999999999</v>
      </c>
      <c r="W2384" s="15">
        <f t="shared" si="488"/>
        <v>0</v>
      </c>
      <c r="X2384" s="15">
        <f t="shared" si="489"/>
        <v>0</v>
      </c>
      <c r="Y2384" s="15">
        <f t="shared" si="490"/>
        <v>0</v>
      </c>
      <c r="Z2384" s="15">
        <f t="shared" si="491"/>
        <v>0</v>
      </c>
      <c r="AA2384" s="15">
        <f t="shared" si="492"/>
        <v>0</v>
      </c>
    </row>
    <row r="2385" spans="1:27" x14ac:dyDescent="0.25">
      <c r="A2385" t="s">
        <v>12</v>
      </c>
      <c r="B2385" t="s">
        <v>75</v>
      </c>
      <c r="C2385">
        <v>30113006413012</v>
      </c>
      <c r="D2385" t="s">
        <v>3996</v>
      </c>
      <c r="E2385" t="s">
        <v>3997</v>
      </c>
      <c r="F2385">
        <v>2016</v>
      </c>
      <c r="G2385" t="s">
        <v>3998</v>
      </c>
      <c r="H2385" t="s">
        <v>3999</v>
      </c>
      <c r="I2385">
        <v>50</v>
      </c>
      <c r="J2385">
        <v>5</v>
      </c>
      <c r="K2385">
        <v>15</v>
      </c>
      <c r="L2385">
        <v>0</v>
      </c>
      <c r="N2385" s="15" t="str">
        <f t="shared" si="481"/>
        <v>2016</v>
      </c>
      <c r="O2385" s="15" t="str">
        <f t="shared" si="482"/>
        <v>11</v>
      </c>
      <c r="P2385" s="15">
        <f t="shared" si="483"/>
        <v>201611</v>
      </c>
      <c r="Q2385" s="15">
        <f t="shared" si="493"/>
        <v>202010</v>
      </c>
      <c r="R2385" s="15">
        <f t="shared" si="484"/>
        <v>55</v>
      </c>
      <c r="S2385" s="15">
        <f t="shared" si="485"/>
        <v>15</v>
      </c>
      <c r="T2385" s="16">
        <f t="shared" si="486"/>
        <v>4</v>
      </c>
      <c r="U2385" s="16">
        <f t="shared" si="487"/>
        <v>13.75</v>
      </c>
      <c r="W2385" s="15">
        <f t="shared" si="488"/>
        <v>1</v>
      </c>
      <c r="X2385" s="15">
        <f t="shared" si="489"/>
        <v>0</v>
      </c>
      <c r="Y2385" s="15">
        <f t="shared" si="490"/>
        <v>0</v>
      </c>
      <c r="Z2385" s="15">
        <f t="shared" si="491"/>
        <v>0</v>
      </c>
      <c r="AA2385" s="15">
        <f t="shared" si="492"/>
        <v>0</v>
      </c>
    </row>
    <row r="2386" spans="1:27" x14ac:dyDescent="0.25">
      <c r="A2386" t="s">
        <v>12</v>
      </c>
      <c r="B2386" t="s">
        <v>5334</v>
      </c>
      <c r="C2386">
        <v>30113006631654</v>
      </c>
      <c r="D2386" t="s">
        <v>5335</v>
      </c>
      <c r="E2386" t="s">
        <v>5230</v>
      </c>
      <c r="F2386">
        <v>2018</v>
      </c>
      <c r="G2386" t="s">
        <v>5336</v>
      </c>
      <c r="H2386" t="s">
        <v>5337</v>
      </c>
      <c r="I2386">
        <v>14</v>
      </c>
      <c r="J2386">
        <v>4</v>
      </c>
      <c r="K2386">
        <v>5</v>
      </c>
      <c r="L2386">
        <v>4</v>
      </c>
      <c r="N2386" s="15" t="str">
        <f t="shared" si="481"/>
        <v>2018</v>
      </c>
      <c r="O2386" s="15" t="str">
        <f t="shared" si="482"/>
        <v>06</v>
      </c>
      <c r="P2386" s="15">
        <f t="shared" si="483"/>
        <v>201806</v>
      </c>
      <c r="Q2386" s="15">
        <f t="shared" si="493"/>
        <v>202010</v>
      </c>
      <c r="R2386" s="15">
        <f t="shared" si="484"/>
        <v>18</v>
      </c>
      <c r="S2386" s="15">
        <f t="shared" si="485"/>
        <v>9</v>
      </c>
      <c r="T2386" s="16">
        <f t="shared" si="486"/>
        <v>2.4166666666666665</v>
      </c>
      <c r="U2386" s="16">
        <f t="shared" si="487"/>
        <v>7.4482758620689662</v>
      </c>
      <c r="W2386" s="15">
        <f t="shared" si="488"/>
        <v>1</v>
      </c>
      <c r="X2386" s="15">
        <f t="shared" si="489"/>
        <v>0</v>
      </c>
      <c r="Y2386" s="15">
        <f t="shared" si="490"/>
        <v>0</v>
      </c>
      <c r="Z2386" s="15">
        <f t="shared" si="491"/>
        <v>0</v>
      </c>
      <c r="AA2386" s="15">
        <f t="shared" si="492"/>
        <v>0</v>
      </c>
    </row>
    <row r="2387" spans="1:27" x14ac:dyDescent="0.25">
      <c r="A2387" t="s">
        <v>12</v>
      </c>
      <c r="B2387" t="s">
        <v>700</v>
      </c>
      <c r="C2387">
        <v>30113006914837</v>
      </c>
      <c r="D2387" t="s">
        <v>7533</v>
      </c>
      <c r="E2387" t="s">
        <v>7534</v>
      </c>
      <c r="F2387">
        <v>2020</v>
      </c>
      <c r="G2387" t="s">
        <v>7535</v>
      </c>
      <c r="H2387" t="s">
        <v>7536</v>
      </c>
      <c r="I2387">
        <v>3</v>
      </c>
      <c r="J2387">
        <v>0</v>
      </c>
      <c r="N2387" s="15" t="str">
        <f t="shared" si="481"/>
        <v>2020</v>
      </c>
      <c r="O2387" s="15" t="str">
        <f t="shared" si="482"/>
        <v>07</v>
      </c>
      <c r="P2387" s="15">
        <f t="shared" si="483"/>
        <v>202007</v>
      </c>
      <c r="Q2387" s="15">
        <f t="shared" si="493"/>
        <v>202010</v>
      </c>
      <c r="R2387" s="15">
        <f t="shared" si="484"/>
        <v>3</v>
      </c>
      <c r="S2387" s="15">
        <f t="shared" si="485"/>
        <v>0</v>
      </c>
      <c r="T2387" s="16">
        <f t="shared" si="486"/>
        <v>0.33333333333333331</v>
      </c>
      <c r="U2387" s="16">
        <f t="shared" si="487"/>
        <v>3</v>
      </c>
      <c r="W2387" s="15">
        <f t="shared" si="488"/>
        <v>0</v>
      </c>
      <c r="X2387" s="15">
        <f t="shared" si="489"/>
        <v>0</v>
      </c>
      <c r="Y2387" s="15">
        <f t="shared" si="490"/>
        <v>1</v>
      </c>
      <c r="Z2387" s="15">
        <f t="shared" si="491"/>
        <v>1</v>
      </c>
      <c r="AA2387" s="15">
        <f t="shared" si="492"/>
        <v>0</v>
      </c>
    </row>
    <row r="2388" spans="1:27" x14ac:dyDescent="0.25">
      <c r="A2388" t="s">
        <v>12</v>
      </c>
      <c r="B2388" t="s">
        <v>700</v>
      </c>
      <c r="C2388">
        <v>30113006914241</v>
      </c>
      <c r="D2388" t="s">
        <v>7533</v>
      </c>
      <c r="E2388" t="s">
        <v>7534</v>
      </c>
      <c r="F2388">
        <v>2020</v>
      </c>
      <c r="G2388" t="s">
        <v>7564</v>
      </c>
      <c r="H2388" t="s">
        <v>7564</v>
      </c>
      <c r="I2388">
        <v>0</v>
      </c>
      <c r="J2388">
        <v>0</v>
      </c>
      <c r="N2388" s="15" t="str">
        <f t="shared" si="481"/>
        <v>2020</v>
      </c>
      <c r="O2388" s="15" t="str">
        <f t="shared" si="482"/>
        <v>07</v>
      </c>
      <c r="P2388" s="15">
        <f t="shared" si="483"/>
        <v>202007</v>
      </c>
      <c r="Q2388" s="15">
        <f t="shared" si="493"/>
        <v>202007</v>
      </c>
      <c r="R2388" s="15">
        <f t="shared" si="484"/>
        <v>0</v>
      </c>
      <c r="S2388" s="15">
        <f t="shared" si="485"/>
        <v>0</v>
      </c>
      <c r="T2388" s="16">
        <f t="shared" si="486"/>
        <v>0.33333333333333331</v>
      </c>
      <c r="U2388" s="16">
        <f t="shared" si="487"/>
        <v>0</v>
      </c>
      <c r="W2388" s="15">
        <f t="shared" si="488"/>
        <v>0</v>
      </c>
      <c r="X2388" s="15">
        <f t="shared" si="489"/>
        <v>1</v>
      </c>
      <c r="Y2388" s="15">
        <f t="shared" si="490"/>
        <v>1</v>
      </c>
      <c r="Z2388" s="15">
        <f t="shared" si="491"/>
        <v>1</v>
      </c>
      <c r="AA2388" s="15">
        <f t="shared" si="492"/>
        <v>0</v>
      </c>
    </row>
    <row r="2389" spans="1:27" x14ac:dyDescent="0.25">
      <c r="A2389" t="s">
        <v>12</v>
      </c>
      <c r="B2389" t="s">
        <v>700</v>
      </c>
      <c r="C2389">
        <v>30113006914233</v>
      </c>
      <c r="D2389" t="s">
        <v>7533</v>
      </c>
      <c r="E2389" t="s">
        <v>7534</v>
      </c>
      <c r="F2389">
        <v>2020</v>
      </c>
      <c r="G2389" t="s">
        <v>7565</v>
      </c>
      <c r="H2389" t="s">
        <v>7565</v>
      </c>
      <c r="I2389">
        <v>0</v>
      </c>
      <c r="J2389">
        <v>0</v>
      </c>
      <c r="N2389" s="15" t="str">
        <f t="shared" si="481"/>
        <v>2020</v>
      </c>
      <c r="O2389" s="15" t="str">
        <f t="shared" si="482"/>
        <v>07</v>
      </c>
      <c r="P2389" s="15">
        <f t="shared" si="483"/>
        <v>202007</v>
      </c>
      <c r="Q2389" s="15">
        <f t="shared" si="493"/>
        <v>202007</v>
      </c>
      <c r="R2389" s="15">
        <f t="shared" si="484"/>
        <v>0</v>
      </c>
      <c r="S2389" s="15">
        <f t="shared" si="485"/>
        <v>0</v>
      </c>
      <c r="T2389" s="16">
        <f t="shared" si="486"/>
        <v>0.33333333333333331</v>
      </c>
      <c r="U2389" s="16">
        <f t="shared" si="487"/>
        <v>0</v>
      </c>
      <c r="W2389" s="15">
        <f t="shared" si="488"/>
        <v>0</v>
      </c>
      <c r="X2389" s="15">
        <f t="shared" si="489"/>
        <v>1</v>
      </c>
      <c r="Y2389" s="15">
        <f t="shared" si="490"/>
        <v>1</v>
      </c>
      <c r="Z2389" s="15">
        <f t="shared" si="491"/>
        <v>1</v>
      </c>
      <c r="AA2389" s="15">
        <f t="shared" si="492"/>
        <v>0</v>
      </c>
    </row>
    <row r="2390" spans="1:27" x14ac:dyDescent="0.25">
      <c r="A2390" t="s">
        <v>12</v>
      </c>
      <c r="B2390" t="s">
        <v>700</v>
      </c>
      <c r="C2390">
        <v>30113006911502</v>
      </c>
      <c r="D2390" t="s">
        <v>7533</v>
      </c>
      <c r="E2390" t="s">
        <v>7534</v>
      </c>
      <c r="F2390">
        <v>2020</v>
      </c>
      <c r="G2390" t="s">
        <v>7679</v>
      </c>
      <c r="H2390" t="s">
        <v>7680</v>
      </c>
      <c r="I2390">
        <v>1</v>
      </c>
      <c r="J2390">
        <v>0</v>
      </c>
      <c r="N2390" s="15" t="str">
        <f t="shared" si="481"/>
        <v>2020</v>
      </c>
      <c r="O2390" s="15" t="str">
        <f t="shared" si="482"/>
        <v>06</v>
      </c>
      <c r="P2390" s="15">
        <f t="shared" si="483"/>
        <v>202006</v>
      </c>
      <c r="Q2390" s="15">
        <f t="shared" si="493"/>
        <v>202007</v>
      </c>
      <c r="R2390" s="15">
        <f t="shared" si="484"/>
        <v>1</v>
      </c>
      <c r="S2390" s="15">
        <f t="shared" si="485"/>
        <v>0</v>
      </c>
      <c r="T2390" s="16">
        <f t="shared" si="486"/>
        <v>0.41666666666666669</v>
      </c>
      <c r="U2390" s="16">
        <f t="shared" si="487"/>
        <v>1</v>
      </c>
      <c r="W2390" s="15">
        <f t="shared" si="488"/>
        <v>0</v>
      </c>
      <c r="X2390" s="15">
        <f t="shared" si="489"/>
        <v>1</v>
      </c>
      <c r="Y2390" s="15">
        <f t="shared" si="490"/>
        <v>1</v>
      </c>
      <c r="Z2390" s="15">
        <f t="shared" si="491"/>
        <v>1</v>
      </c>
      <c r="AA2390" s="15">
        <f t="shared" si="492"/>
        <v>0</v>
      </c>
    </row>
    <row r="2391" spans="1:27" x14ac:dyDescent="0.25">
      <c r="A2391" t="s">
        <v>12</v>
      </c>
      <c r="B2391" t="s">
        <v>175</v>
      </c>
      <c r="C2391">
        <v>30113006794528</v>
      </c>
      <c r="D2391" t="s">
        <v>5733</v>
      </c>
      <c r="E2391" t="s">
        <v>5734</v>
      </c>
      <c r="F2391">
        <v>2018</v>
      </c>
      <c r="G2391" t="s">
        <v>5735</v>
      </c>
      <c r="H2391" t="s">
        <v>5736</v>
      </c>
      <c r="I2391">
        <v>15</v>
      </c>
      <c r="J2391">
        <v>1</v>
      </c>
      <c r="K2391">
        <v>10</v>
      </c>
      <c r="L2391">
        <v>0</v>
      </c>
      <c r="N2391" s="15" t="str">
        <f t="shared" si="481"/>
        <v>2018</v>
      </c>
      <c r="O2391" s="15" t="str">
        <f t="shared" si="482"/>
        <v>11</v>
      </c>
      <c r="P2391" s="15">
        <f t="shared" si="483"/>
        <v>201811</v>
      </c>
      <c r="Q2391" s="15">
        <f t="shared" si="493"/>
        <v>202010</v>
      </c>
      <c r="R2391" s="15">
        <f t="shared" si="484"/>
        <v>16</v>
      </c>
      <c r="S2391" s="15">
        <f t="shared" si="485"/>
        <v>10</v>
      </c>
      <c r="T2391" s="16">
        <f t="shared" si="486"/>
        <v>2</v>
      </c>
      <c r="U2391" s="16">
        <f t="shared" si="487"/>
        <v>8</v>
      </c>
      <c r="W2391" s="15">
        <f t="shared" si="488"/>
        <v>1</v>
      </c>
      <c r="X2391" s="15">
        <f t="shared" si="489"/>
        <v>0</v>
      </c>
      <c r="Y2391" s="15">
        <f t="shared" si="490"/>
        <v>0</v>
      </c>
      <c r="Z2391" s="15">
        <f t="shared" si="491"/>
        <v>0</v>
      </c>
      <c r="AA2391" s="15">
        <f t="shared" si="492"/>
        <v>0</v>
      </c>
    </row>
    <row r="2392" spans="1:27" x14ac:dyDescent="0.25">
      <c r="A2392" t="s">
        <v>12</v>
      </c>
      <c r="B2392" t="s">
        <v>175</v>
      </c>
      <c r="C2392">
        <v>30113006885698</v>
      </c>
      <c r="D2392" t="s">
        <v>7426</v>
      </c>
      <c r="E2392" t="s">
        <v>7427</v>
      </c>
      <c r="F2392">
        <v>2020</v>
      </c>
      <c r="G2392" t="s">
        <v>7415</v>
      </c>
      <c r="H2392" t="s">
        <v>7428</v>
      </c>
      <c r="I2392">
        <v>6</v>
      </c>
      <c r="J2392">
        <v>0</v>
      </c>
      <c r="N2392" s="15" t="str">
        <f t="shared" si="481"/>
        <v>2020</v>
      </c>
      <c r="O2392" s="15" t="str">
        <f t="shared" si="482"/>
        <v>05</v>
      </c>
      <c r="P2392" s="15">
        <f t="shared" si="483"/>
        <v>202005</v>
      </c>
      <c r="Q2392" s="15">
        <f t="shared" si="493"/>
        <v>202010</v>
      </c>
      <c r="R2392" s="15">
        <f t="shared" si="484"/>
        <v>6</v>
      </c>
      <c r="S2392" s="15">
        <f t="shared" si="485"/>
        <v>0</v>
      </c>
      <c r="T2392" s="16">
        <f t="shared" si="486"/>
        <v>0.5</v>
      </c>
      <c r="U2392" s="16">
        <f t="shared" si="487"/>
        <v>6</v>
      </c>
      <c r="W2392" s="15">
        <f t="shared" si="488"/>
        <v>0</v>
      </c>
      <c r="X2392" s="15">
        <f t="shared" si="489"/>
        <v>0</v>
      </c>
      <c r="Y2392" s="15">
        <f t="shared" si="490"/>
        <v>1</v>
      </c>
      <c r="Z2392" s="15">
        <f t="shared" si="491"/>
        <v>1</v>
      </c>
      <c r="AA2392" s="15">
        <f t="shared" si="492"/>
        <v>0</v>
      </c>
    </row>
    <row r="2393" spans="1:27" x14ac:dyDescent="0.25">
      <c r="A2393" t="s">
        <v>12</v>
      </c>
      <c r="B2393" t="s">
        <v>175</v>
      </c>
      <c r="C2393">
        <v>30113006885268</v>
      </c>
      <c r="D2393" t="s">
        <v>7426</v>
      </c>
      <c r="E2393" t="s">
        <v>7427</v>
      </c>
      <c r="F2393">
        <v>2020</v>
      </c>
      <c r="G2393" t="s">
        <v>7407</v>
      </c>
      <c r="H2393" t="s">
        <v>7518</v>
      </c>
      <c r="I2393">
        <v>1</v>
      </c>
      <c r="J2393">
        <v>0</v>
      </c>
      <c r="N2393" s="15" t="str">
        <f t="shared" si="481"/>
        <v>2020</v>
      </c>
      <c r="O2393" s="15" t="str">
        <f t="shared" si="482"/>
        <v>05</v>
      </c>
      <c r="P2393" s="15">
        <f t="shared" si="483"/>
        <v>202005</v>
      </c>
      <c r="Q2393" s="15">
        <f t="shared" si="493"/>
        <v>202010</v>
      </c>
      <c r="R2393" s="15">
        <f t="shared" si="484"/>
        <v>1</v>
      </c>
      <c r="S2393" s="15">
        <f t="shared" si="485"/>
        <v>0</v>
      </c>
      <c r="T2393" s="16">
        <f t="shared" si="486"/>
        <v>0.5</v>
      </c>
      <c r="U2393" s="16">
        <f t="shared" si="487"/>
        <v>1</v>
      </c>
      <c r="W2393" s="15">
        <f t="shared" si="488"/>
        <v>0</v>
      </c>
      <c r="X2393" s="15">
        <f t="shared" si="489"/>
        <v>0</v>
      </c>
      <c r="Y2393" s="15">
        <f t="shared" si="490"/>
        <v>1</v>
      </c>
      <c r="Z2393" s="15">
        <f t="shared" si="491"/>
        <v>1</v>
      </c>
      <c r="AA2393" s="15">
        <f t="shared" si="492"/>
        <v>0</v>
      </c>
    </row>
    <row r="2394" spans="1:27" x14ac:dyDescent="0.25">
      <c r="A2394" t="s">
        <v>12</v>
      </c>
      <c r="B2394" t="s">
        <v>2648</v>
      </c>
      <c r="C2394">
        <v>30113006874502</v>
      </c>
      <c r="D2394" t="s">
        <v>7299</v>
      </c>
      <c r="E2394" t="s">
        <v>6740</v>
      </c>
      <c r="F2394">
        <v>2020</v>
      </c>
      <c r="G2394" t="s">
        <v>7300</v>
      </c>
      <c r="H2394" t="s">
        <v>7301</v>
      </c>
      <c r="I2394">
        <v>3</v>
      </c>
      <c r="J2394">
        <v>1</v>
      </c>
      <c r="N2394" s="15" t="str">
        <f t="shared" si="481"/>
        <v>2020</v>
      </c>
      <c r="O2394" s="15" t="str">
        <f t="shared" si="482"/>
        <v>02</v>
      </c>
      <c r="P2394" s="15">
        <f t="shared" si="483"/>
        <v>202002</v>
      </c>
      <c r="Q2394" s="15">
        <f t="shared" si="493"/>
        <v>202009</v>
      </c>
      <c r="R2394" s="15">
        <f t="shared" si="484"/>
        <v>4</v>
      </c>
      <c r="S2394" s="15">
        <f t="shared" si="485"/>
        <v>0</v>
      </c>
      <c r="T2394" s="16">
        <f t="shared" si="486"/>
        <v>0.75</v>
      </c>
      <c r="U2394" s="16">
        <f t="shared" si="487"/>
        <v>4</v>
      </c>
      <c r="W2394" s="15">
        <f t="shared" si="488"/>
        <v>0</v>
      </c>
      <c r="X2394" s="15">
        <f t="shared" si="489"/>
        <v>0</v>
      </c>
      <c r="Y2394" s="15">
        <f t="shared" si="490"/>
        <v>1</v>
      </c>
      <c r="Z2394" s="15">
        <f t="shared" si="491"/>
        <v>1</v>
      </c>
      <c r="AA2394" s="15">
        <f t="shared" si="492"/>
        <v>0</v>
      </c>
    </row>
    <row r="2395" spans="1:27" x14ac:dyDescent="0.25">
      <c r="A2395" t="s">
        <v>12</v>
      </c>
      <c r="B2395" t="s">
        <v>2648</v>
      </c>
      <c r="C2395">
        <v>30113006808369</v>
      </c>
      <c r="D2395" t="s">
        <v>6739</v>
      </c>
      <c r="E2395" t="s">
        <v>6740</v>
      </c>
      <c r="F2395">
        <v>2019</v>
      </c>
      <c r="G2395" t="s">
        <v>6741</v>
      </c>
      <c r="H2395" t="s">
        <v>6742</v>
      </c>
      <c r="I2395">
        <v>8</v>
      </c>
      <c r="J2395">
        <v>0</v>
      </c>
      <c r="K2395">
        <v>6</v>
      </c>
      <c r="L2395">
        <v>0</v>
      </c>
      <c r="N2395" s="15" t="str">
        <f t="shared" si="481"/>
        <v>2019</v>
      </c>
      <c r="O2395" s="15" t="str">
        <f t="shared" si="482"/>
        <v>09</v>
      </c>
      <c r="P2395" s="15">
        <f t="shared" si="483"/>
        <v>201909</v>
      </c>
      <c r="Q2395" s="15">
        <f t="shared" si="493"/>
        <v>202002</v>
      </c>
      <c r="R2395" s="15">
        <f t="shared" si="484"/>
        <v>8</v>
      </c>
      <c r="S2395" s="15">
        <f t="shared" si="485"/>
        <v>6</v>
      </c>
      <c r="T2395" s="16">
        <f t="shared" si="486"/>
        <v>1.1666666666666667</v>
      </c>
      <c r="U2395" s="16">
        <f t="shared" si="487"/>
        <v>6.8571428571428568</v>
      </c>
      <c r="W2395" s="15">
        <f t="shared" si="488"/>
        <v>0</v>
      </c>
      <c r="X2395" s="15">
        <f t="shared" si="489"/>
        <v>1</v>
      </c>
      <c r="Y2395" s="15">
        <f t="shared" si="490"/>
        <v>1</v>
      </c>
      <c r="Z2395" s="15">
        <f t="shared" si="491"/>
        <v>1</v>
      </c>
      <c r="AA2395" s="15">
        <f t="shared" si="492"/>
        <v>0</v>
      </c>
    </row>
    <row r="2396" spans="1:27" x14ac:dyDescent="0.25">
      <c r="A2396" t="s">
        <v>12</v>
      </c>
      <c r="B2396" t="s">
        <v>2648</v>
      </c>
      <c r="C2396">
        <v>30113006304716</v>
      </c>
      <c r="D2396" t="s">
        <v>3409</v>
      </c>
      <c r="E2396" t="s">
        <v>1307</v>
      </c>
      <c r="F2396">
        <v>2014</v>
      </c>
      <c r="G2396" t="s">
        <v>3410</v>
      </c>
      <c r="H2396" t="s">
        <v>3411</v>
      </c>
      <c r="I2396">
        <v>43</v>
      </c>
      <c r="J2396">
        <v>9</v>
      </c>
      <c r="K2396">
        <v>8</v>
      </c>
      <c r="L2396">
        <v>3</v>
      </c>
      <c r="N2396" s="15" t="str">
        <f t="shared" si="481"/>
        <v>2016</v>
      </c>
      <c r="O2396" s="15" t="str">
        <f t="shared" si="482"/>
        <v>05</v>
      </c>
      <c r="P2396" s="15">
        <f t="shared" si="483"/>
        <v>201605</v>
      </c>
      <c r="Q2396" s="15">
        <f t="shared" si="493"/>
        <v>202010</v>
      </c>
      <c r="R2396" s="15">
        <f t="shared" si="484"/>
        <v>52</v>
      </c>
      <c r="S2396" s="15">
        <f t="shared" si="485"/>
        <v>11</v>
      </c>
      <c r="T2396" s="16">
        <f t="shared" si="486"/>
        <v>4.5</v>
      </c>
      <c r="U2396" s="16">
        <f t="shared" si="487"/>
        <v>11.555555555555555</v>
      </c>
      <c r="W2396" s="15">
        <f t="shared" si="488"/>
        <v>1</v>
      </c>
      <c r="X2396" s="15">
        <f t="shared" si="489"/>
        <v>0</v>
      </c>
      <c r="Y2396" s="15">
        <f t="shared" si="490"/>
        <v>0</v>
      </c>
      <c r="Z2396" s="15">
        <f t="shared" si="491"/>
        <v>0</v>
      </c>
      <c r="AA2396" s="15">
        <f t="shared" si="492"/>
        <v>0</v>
      </c>
    </row>
    <row r="2397" spans="1:27" x14ac:dyDescent="0.25">
      <c r="A2397" t="s">
        <v>12</v>
      </c>
      <c r="B2397" t="s">
        <v>2648</v>
      </c>
      <c r="C2397">
        <v>30113006304708</v>
      </c>
      <c r="D2397" t="s">
        <v>3400</v>
      </c>
      <c r="E2397" t="s">
        <v>1307</v>
      </c>
      <c r="F2397">
        <v>2014</v>
      </c>
      <c r="G2397" t="s">
        <v>3401</v>
      </c>
      <c r="H2397" t="s">
        <v>3402</v>
      </c>
      <c r="I2397">
        <v>47</v>
      </c>
      <c r="J2397">
        <v>6</v>
      </c>
      <c r="K2397">
        <v>10</v>
      </c>
      <c r="L2397">
        <v>3</v>
      </c>
      <c r="N2397" s="15" t="str">
        <f t="shared" si="481"/>
        <v>2016</v>
      </c>
      <c r="O2397" s="15" t="str">
        <f t="shared" si="482"/>
        <v>05</v>
      </c>
      <c r="P2397" s="15">
        <f t="shared" si="483"/>
        <v>201605</v>
      </c>
      <c r="Q2397" s="15">
        <f t="shared" si="493"/>
        <v>202010</v>
      </c>
      <c r="R2397" s="15">
        <f t="shared" si="484"/>
        <v>53</v>
      </c>
      <c r="S2397" s="15">
        <f t="shared" si="485"/>
        <v>13</v>
      </c>
      <c r="T2397" s="16">
        <f t="shared" si="486"/>
        <v>4.5</v>
      </c>
      <c r="U2397" s="16">
        <f t="shared" si="487"/>
        <v>11.777777777777779</v>
      </c>
      <c r="W2397" s="15">
        <f t="shared" si="488"/>
        <v>1</v>
      </c>
      <c r="X2397" s="15">
        <f t="shared" si="489"/>
        <v>0</v>
      </c>
      <c r="Y2397" s="15">
        <f t="shared" si="490"/>
        <v>0</v>
      </c>
      <c r="Z2397" s="15">
        <f t="shared" si="491"/>
        <v>0</v>
      </c>
      <c r="AA2397" s="15">
        <f t="shared" si="492"/>
        <v>0</v>
      </c>
    </row>
    <row r="2398" spans="1:27" x14ac:dyDescent="0.25">
      <c r="A2398" t="s">
        <v>12</v>
      </c>
      <c r="B2398" t="s">
        <v>2648</v>
      </c>
      <c r="C2398">
        <v>30113006293034</v>
      </c>
      <c r="D2398" t="s">
        <v>3406</v>
      </c>
      <c r="E2398" t="s">
        <v>1307</v>
      </c>
      <c r="F2398">
        <v>2014</v>
      </c>
      <c r="G2398" t="s">
        <v>3407</v>
      </c>
      <c r="H2398" t="s">
        <v>3408</v>
      </c>
      <c r="I2398">
        <v>30</v>
      </c>
      <c r="J2398">
        <v>10</v>
      </c>
      <c r="K2398">
        <v>7</v>
      </c>
      <c r="L2398">
        <v>2</v>
      </c>
      <c r="N2398" s="15" t="str">
        <f t="shared" si="481"/>
        <v>2016</v>
      </c>
      <c r="O2398" s="15" t="str">
        <f t="shared" si="482"/>
        <v>04</v>
      </c>
      <c r="P2398" s="15">
        <f t="shared" si="483"/>
        <v>201604</v>
      </c>
      <c r="Q2398" s="15">
        <f t="shared" si="493"/>
        <v>202008</v>
      </c>
      <c r="R2398" s="15">
        <f t="shared" si="484"/>
        <v>40</v>
      </c>
      <c r="S2398" s="15">
        <f t="shared" si="485"/>
        <v>9</v>
      </c>
      <c r="T2398" s="16">
        <f t="shared" si="486"/>
        <v>4.583333333333333</v>
      </c>
      <c r="U2398" s="16">
        <f t="shared" si="487"/>
        <v>8.7272727272727284</v>
      </c>
      <c r="W2398" s="15">
        <f t="shared" si="488"/>
        <v>1</v>
      </c>
      <c r="X2398" s="15">
        <f t="shared" si="489"/>
        <v>0</v>
      </c>
      <c r="Y2398" s="15">
        <f t="shared" si="490"/>
        <v>0</v>
      </c>
      <c r="Z2398" s="15">
        <f t="shared" si="491"/>
        <v>0</v>
      </c>
      <c r="AA2398" s="15">
        <f t="shared" si="492"/>
        <v>0</v>
      </c>
    </row>
    <row r="2399" spans="1:27" x14ac:dyDescent="0.25">
      <c r="A2399" t="s">
        <v>12</v>
      </c>
      <c r="B2399" t="s">
        <v>2648</v>
      </c>
      <c r="C2399">
        <v>30113006304682</v>
      </c>
      <c r="D2399" t="s">
        <v>3403</v>
      </c>
      <c r="E2399" t="s">
        <v>1307</v>
      </c>
      <c r="F2399">
        <v>2014</v>
      </c>
      <c r="G2399" t="s">
        <v>3404</v>
      </c>
      <c r="H2399" t="s">
        <v>3405</v>
      </c>
      <c r="I2399">
        <v>40</v>
      </c>
      <c r="J2399">
        <v>8</v>
      </c>
      <c r="K2399">
        <v>6</v>
      </c>
      <c r="L2399">
        <v>3</v>
      </c>
      <c r="N2399" s="15" t="str">
        <f t="shared" si="481"/>
        <v>2016</v>
      </c>
      <c r="O2399" s="15" t="str">
        <f t="shared" si="482"/>
        <v>05</v>
      </c>
      <c r="P2399" s="15">
        <f t="shared" si="483"/>
        <v>201605</v>
      </c>
      <c r="Q2399" s="15">
        <f t="shared" si="493"/>
        <v>202010</v>
      </c>
      <c r="R2399" s="15">
        <f t="shared" si="484"/>
        <v>48</v>
      </c>
      <c r="S2399" s="15">
        <f t="shared" si="485"/>
        <v>9</v>
      </c>
      <c r="T2399" s="16">
        <f t="shared" si="486"/>
        <v>4.5</v>
      </c>
      <c r="U2399" s="16">
        <f t="shared" si="487"/>
        <v>10.666666666666666</v>
      </c>
      <c r="W2399" s="15">
        <f t="shared" si="488"/>
        <v>1</v>
      </c>
      <c r="X2399" s="15">
        <f t="shared" si="489"/>
        <v>0</v>
      </c>
      <c r="Y2399" s="15">
        <f t="shared" si="490"/>
        <v>0</v>
      </c>
      <c r="Z2399" s="15">
        <f t="shared" si="491"/>
        <v>0</v>
      </c>
      <c r="AA2399" s="15">
        <f t="shared" si="492"/>
        <v>0</v>
      </c>
    </row>
    <row r="2400" spans="1:27" x14ac:dyDescent="0.25">
      <c r="A2400" t="s">
        <v>12</v>
      </c>
      <c r="B2400" t="s">
        <v>2648</v>
      </c>
      <c r="C2400">
        <v>30113006946243</v>
      </c>
      <c r="D2400" t="s">
        <v>7894</v>
      </c>
      <c r="E2400" t="s">
        <v>2579</v>
      </c>
      <c r="F2400">
        <v>2020</v>
      </c>
      <c r="G2400" t="s">
        <v>7895</v>
      </c>
      <c r="H2400" t="s">
        <v>7896</v>
      </c>
      <c r="I2400">
        <v>3</v>
      </c>
      <c r="J2400">
        <v>1</v>
      </c>
      <c r="N2400" s="15" t="str">
        <f t="shared" si="481"/>
        <v>2020</v>
      </c>
      <c r="O2400" s="15" t="str">
        <f t="shared" si="482"/>
        <v>08</v>
      </c>
      <c r="P2400" s="15">
        <f t="shared" si="483"/>
        <v>202008</v>
      </c>
      <c r="Q2400" s="15">
        <f t="shared" si="493"/>
        <v>202010</v>
      </c>
      <c r="R2400" s="15">
        <f t="shared" si="484"/>
        <v>4</v>
      </c>
      <c r="S2400" s="15">
        <f t="shared" si="485"/>
        <v>0</v>
      </c>
      <c r="T2400" s="16">
        <f t="shared" si="486"/>
        <v>0.25</v>
      </c>
      <c r="U2400" s="16">
        <f t="shared" si="487"/>
        <v>4</v>
      </c>
      <c r="W2400" s="15">
        <f t="shared" si="488"/>
        <v>0</v>
      </c>
      <c r="X2400" s="15">
        <f t="shared" si="489"/>
        <v>0</v>
      </c>
      <c r="Y2400" s="15">
        <f t="shared" si="490"/>
        <v>1</v>
      </c>
      <c r="Z2400" s="15">
        <f t="shared" si="491"/>
        <v>1</v>
      </c>
      <c r="AA2400" s="15">
        <f t="shared" si="492"/>
        <v>0</v>
      </c>
    </row>
    <row r="2401" spans="1:27" x14ac:dyDescent="0.25">
      <c r="A2401" t="s">
        <v>12</v>
      </c>
      <c r="B2401" t="s">
        <v>2648</v>
      </c>
      <c r="C2401">
        <v>30113006783604</v>
      </c>
      <c r="D2401" t="s">
        <v>5832</v>
      </c>
      <c r="E2401" t="s">
        <v>2579</v>
      </c>
      <c r="F2401">
        <v>2018</v>
      </c>
      <c r="G2401" t="s">
        <v>5833</v>
      </c>
      <c r="H2401" t="s">
        <v>5834</v>
      </c>
      <c r="I2401">
        <v>18</v>
      </c>
      <c r="J2401">
        <v>0</v>
      </c>
      <c r="K2401">
        <v>13</v>
      </c>
      <c r="L2401">
        <v>0</v>
      </c>
      <c r="N2401" s="15" t="str">
        <f t="shared" si="481"/>
        <v>2018</v>
      </c>
      <c r="O2401" s="15" t="str">
        <f t="shared" si="482"/>
        <v>12</v>
      </c>
      <c r="P2401" s="15">
        <f t="shared" si="483"/>
        <v>201812</v>
      </c>
      <c r="Q2401" s="15">
        <f t="shared" si="493"/>
        <v>202010</v>
      </c>
      <c r="R2401" s="15">
        <f t="shared" si="484"/>
        <v>18</v>
      </c>
      <c r="S2401" s="15">
        <f t="shared" si="485"/>
        <v>13</v>
      </c>
      <c r="T2401" s="16">
        <f t="shared" si="486"/>
        <v>1.9166666666666667</v>
      </c>
      <c r="U2401" s="16">
        <f t="shared" si="487"/>
        <v>9.391304347826086</v>
      </c>
      <c r="W2401" s="15">
        <f t="shared" si="488"/>
        <v>1</v>
      </c>
      <c r="X2401" s="15">
        <f t="shared" si="489"/>
        <v>0</v>
      </c>
      <c r="Y2401" s="15">
        <f t="shared" si="490"/>
        <v>0</v>
      </c>
      <c r="Z2401" s="15">
        <f t="shared" si="491"/>
        <v>0</v>
      </c>
      <c r="AA2401" s="15">
        <f t="shared" si="492"/>
        <v>0</v>
      </c>
    </row>
    <row r="2402" spans="1:27" x14ac:dyDescent="0.25">
      <c r="A2402" t="s">
        <v>12</v>
      </c>
      <c r="B2402" t="s">
        <v>2648</v>
      </c>
      <c r="C2402">
        <v>30113006857622</v>
      </c>
      <c r="D2402" t="s">
        <v>7123</v>
      </c>
      <c r="F2402">
        <v>2019</v>
      </c>
      <c r="G2402" t="s">
        <v>7124</v>
      </c>
      <c r="H2402" t="s">
        <v>7125</v>
      </c>
      <c r="I2402">
        <v>11</v>
      </c>
      <c r="J2402">
        <v>1</v>
      </c>
      <c r="K2402">
        <v>2</v>
      </c>
      <c r="L2402">
        <v>0</v>
      </c>
      <c r="N2402" s="15" t="str">
        <f t="shared" si="481"/>
        <v>2019</v>
      </c>
      <c r="O2402" s="15" t="str">
        <f t="shared" si="482"/>
        <v>12</v>
      </c>
      <c r="P2402" s="15">
        <f t="shared" si="483"/>
        <v>201912</v>
      </c>
      <c r="Q2402" s="15">
        <f t="shared" si="493"/>
        <v>202010</v>
      </c>
      <c r="R2402" s="15">
        <f t="shared" si="484"/>
        <v>12</v>
      </c>
      <c r="S2402" s="15">
        <f t="shared" si="485"/>
        <v>2</v>
      </c>
      <c r="T2402" s="16">
        <f t="shared" si="486"/>
        <v>0.91666666666666663</v>
      </c>
      <c r="U2402" s="16">
        <f t="shared" si="487"/>
        <v>12</v>
      </c>
      <c r="W2402" s="15">
        <f t="shared" si="488"/>
        <v>0</v>
      </c>
      <c r="X2402" s="15">
        <f t="shared" si="489"/>
        <v>0</v>
      </c>
      <c r="Y2402" s="15">
        <f t="shared" si="490"/>
        <v>0</v>
      </c>
      <c r="Z2402" s="15">
        <f t="shared" si="491"/>
        <v>1</v>
      </c>
      <c r="AA2402" s="15">
        <f t="shared" si="492"/>
        <v>0</v>
      </c>
    </row>
    <row r="2403" spans="1:27" x14ac:dyDescent="0.25">
      <c r="A2403" t="s">
        <v>12</v>
      </c>
      <c r="B2403" t="s">
        <v>2145</v>
      </c>
      <c r="C2403">
        <v>30113006114792</v>
      </c>
      <c r="D2403" t="s">
        <v>2548</v>
      </c>
      <c r="E2403" t="s">
        <v>2010</v>
      </c>
      <c r="F2403">
        <v>2012</v>
      </c>
      <c r="G2403" t="s">
        <v>2549</v>
      </c>
      <c r="H2403" t="s">
        <v>2550</v>
      </c>
      <c r="I2403">
        <v>87</v>
      </c>
      <c r="J2403">
        <v>20</v>
      </c>
      <c r="K2403">
        <v>19</v>
      </c>
      <c r="L2403">
        <v>3</v>
      </c>
      <c r="N2403" s="15" t="str">
        <f t="shared" si="481"/>
        <v>2015</v>
      </c>
      <c r="O2403" s="15" t="str">
        <f t="shared" si="482"/>
        <v>03</v>
      </c>
      <c r="P2403" s="15">
        <f t="shared" si="483"/>
        <v>201503</v>
      </c>
      <c r="Q2403" s="15">
        <f t="shared" si="493"/>
        <v>202010</v>
      </c>
      <c r="R2403" s="15">
        <f t="shared" si="484"/>
        <v>107</v>
      </c>
      <c r="S2403" s="15">
        <f t="shared" si="485"/>
        <v>22</v>
      </c>
      <c r="T2403" s="16">
        <f t="shared" si="486"/>
        <v>5.666666666666667</v>
      </c>
      <c r="U2403" s="16">
        <f t="shared" si="487"/>
        <v>18.882352941176471</v>
      </c>
      <c r="W2403" s="15">
        <f t="shared" si="488"/>
        <v>1</v>
      </c>
      <c r="X2403" s="15">
        <f t="shared" si="489"/>
        <v>0</v>
      </c>
      <c r="Y2403" s="15">
        <f t="shared" si="490"/>
        <v>0</v>
      </c>
      <c r="Z2403" s="15">
        <f t="shared" si="491"/>
        <v>0</v>
      </c>
      <c r="AA2403" s="15">
        <f t="shared" si="492"/>
        <v>0</v>
      </c>
    </row>
    <row r="2404" spans="1:27" x14ac:dyDescent="0.25">
      <c r="A2404" t="s">
        <v>12</v>
      </c>
      <c r="B2404" t="s">
        <v>2145</v>
      </c>
      <c r="C2404">
        <v>30113006911122</v>
      </c>
      <c r="D2404" t="s">
        <v>2548</v>
      </c>
      <c r="E2404" t="s">
        <v>2010</v>
      </c>
      <c r="F2404">
        <v>2012</v>
      </c>
      <c r="G2404" t="s">
        <v>7395</v>
      </c>
      <c r="H2404" t="s">
        <v>7396</v>
      </c>
      <c r="I2404">
        <v>5</v>
      </c>
      <c r="J2404">
        <v>0</v>
      </c>
      <c r="N2404" s="15" t="str">
        <f t="shared" si="481"/>
        <v>2020</v>
      </c>
      <c r="O2404" s="15" t="str">
        <f t="shared" si="482"/>
        <v>07</v>
      </c>
      <c r="P2404" s="15">
        <f t="shared" si="483"/>
        <v>202007</v>
      </c>
      <c r="Q2404" s="15">
        <f t="shared" si="493"/>
        <v>202011</v>
      </c>
      <c r="R2404" s="15">
        <f t="shared" si="484"/>
        <v>5</v>
      </c>
      <c r="S2404" s="15">
        <f t="shared" si="485"/>
        <v>0</v>
      </c>
      <c r="T2404" s="16">
        <f t="shared" si="486"/>
        <v>0.33333333333333331</v>
      </c>
      <c r="U2404" s="16">
        <f t="shared" si="487"/>
        <v>5</v>
      </c>
      <c r="W2404" s="15">
        <f t="shared" si="488"/>
        <v>0</v>
      </c>
      <c r="X2404" s="15">
        <f t="shared" si="489"/>
        <v>0</v>
      </c>
      <c r="Y2404" s="15">
        <f t="shared" si="490"/>
        <v>1</v>
      </c>
      <c r="Z2404" s="15">
        <f t="shared" si="491"/>
        <v>1</v>
      </c>
      <c r="AA2404" s="15">
        <f t="shared" si="492"/>
        <v>0</v>
      </c>
    </row>
    <row r="2405" spans="1:27" x14ac:dyDescent="0.25">
      <c r="A2405" t="s">
        <v>12</v>
      </c>
      <c r="B2405" t="s">
        <v>2145</v>
      </c>
      <c r="C2405">
        <v>30113006376086</v>
      </c>
      <c r="D2405" t="s">
        <v>3686</v>
      </c>
      <c r="E2405" t="s">
        <v>2147</v>
      </c>
      <c r="F2405">
        <v>2016</v>
      </c>
      <c r="G2405" t="s">
        <v>3687</v>
      </c>
      <c r="H2405" t="s">
        <v>3688</v>
      </c>
      <c r="I2405">
        <v>63</v>
      </c>
      <c r="J2405">
        <v>8</v>
      </c>
      <c r="K2405">
        <v>12</v>
      </c>
      <c r="L2405">
        <v>1</v>
      </c>
      <c r="N2405" s="15" t="str">
        <f t="shared" si="481"/>
        <v>2016</v>
      </c>
      <c r="O2405" s="15" t="str">
        <f t="shared" si="482"/>
        <v>10</v>
      </c>
      <c r="P2405" s="15">
        <f t="shared" si="483"/>
        <v>201610</v>
      </c>
      <c r="Q2405" s="15">
        <f t="shared" si="493"/>
        <v>202010</v>
      </c>
      <c r="R2405" s="15">
        <f t="shared" si="484"/>
        <v>71</v>
      </c>
      <c r="S2405" s="15">
        <f t="shared" si="485"/>
        <v>13</v>
      </c>
      <c r="T2405" s="16">
        <f t="shared" si="486"/>
        <v>4.083333333333333</v>
      </c>
      <c r="U2405" s="16">
        <f t="shared" si="487"/>
        <v>17.387755102040817</v>
      </c>
      <c r="W2405" s="15">
        <f t="shared" si="488"/>
        <v>1</v>
      </c>
      <c r="X2405" s="15">
        <f t="shared" si="489"/>
        <v>0</v>
      </c>
      <c r="Y2405" s="15">
        <f t="shared" si="490"/>
        <v>0</v>
      </c>
      <c r="Z2405" s="15">
        <f t="shared" si="491"/>
        <v>0</v>
      </c>
      <c r="AA2405" s="15">
        <f t="shared" si="492"/>
        <v>0</v>
      </c>
    </row>
    <row r="2406" spans="1:27" x14ac:dyDescent="0.25">
      <c r="A2406" t="s">
        <v>12</v>
      </c>
      <c r="B2406" t="s">
        <v>2145</v>
      </c>
      <c r="C2406">
        <v>30113006376078</v>
      </c>
      <c r="D2406" t="s">
        <v>3686</v>
      </c>
      <c r="E2406" t="s">
        <v>2147</v>
      </c>
      <c r="F2406">
        <v>2016</v>
      </c>
      <c r="G2406" t="s">
        <v>3689</v>
      </c>
      <c r="H2406" t="s">
        <v>3690</v>
      </c>
      <c r="I2406">
        <v>60</v>
      </c>
      <c r="J2406">
        <v>7</v>
      </c>
      <c r="K2406">
        <v>17</v>
      </c>
      <c r="L2406">
        <v>2</v>
      </c>
      <c r="N2406" s="15" t="str">
        <f t="shared" si="481"/>
        <v>2016</v>
      </c>
      <c r="O2406" s="15" t="str">
        <f t="shared" si="482"/>
        <v>10</v>
      </c>
      <c r="P2406" s="15">
        <f t="shared" si="483"/>
        <v>201610</v>
      </c>
      <c r="Q2406" s="15">
        <f t="shared" si="493"/>
        <v>202010</v>
      </c>
      <c r="R2406" s="15">
        <f t="shared" si="484"/>
        <v>67</v>
      </c>
      <c r="S2406" s="15">
        <f t="shared" si="485"/>
        <v>19</v>
      </c>
      <c r="T2406" s="16">
        <f t="shared" si="486"/>
        <v>4.083333333333333</v>
      </c>
      <c r="U2406" s="16">
        <f t="shared" si="487"/>
        <v>16.408163265306122</v>
      </c>
      <c r="W2406" s="15">
        <f t="shared" si="488"/>
        <v>1</v>
      </c>
      <c r="X2406" s="15">
        <f t="shared" si="489"/>
        <v>0</v>
      </c>
      <c r="Y2406" s="15">
        <f t="shared" si="490"/>
        <v>0</v>
      </c>
      <c r="Z2406" s="15">
        <f t="shared" si="491"/>
        <v>0</v>
      </c>
      <c r="AA2406" s="15">
        <f t="shared" si="492"/>
        <v>0</v>
      </c>
    </row>
    <row r="2407" spans="1:27" x14ac:dyDescent="0.25">
      <c r="A2407" t="s">
        <v>12</v>
      </c>
      <c r="B2407" t="s">
        <v>2145</v>
      </c>
      <c r="C2407">
        <v>30113006842335</v>
      </c>
      <c r="D2407" t="s">
        <v>6802</v>
      </c>
      <c r="E2407" t="s">
        <v>6803</v>
      </c>
      <c r="F2407">
        <v>2019</v>
      </c>
      <c r="G2407" t="s">
        <v>6804</v>
      </c>
      <c r="H2407" t="s">
        <v>3690</v>
      </c>
      <c r="I2407">
        <v>13</v>
      </c>
      <c r="J2407">
        <v>1</v>
      </c>
      <c r="K2407">
        <v>6</v>
      </c>
      <c r="L2407">
        <v>1</v>
      </c>
      <c r="N2407" s="15" t="str">
        <f t="shared" si="481"/>
        <v>2019</v>
      </c>
      <c r="O2407" s="15" t="str">
        <f t="shared" si="482"/>
        <v>11</v>
      </c>
      <c r="P2407" s="15">
        <f t="shared" si="483"/>
        <v>201911</v>
      </c>
      <c r="Q2407" s="15">
        <f t="shared" si="493"/>
        <v>202010</v>
      </c>
      <c r="R2407" s="15">
        <f t="shared" si="484"/>
        <v>14</v>
      </c>
      <c r="S2407" s="15">
        <f t="shared" si="485"/>
        <v>7</v>
      </c>
      <c r="T2407" s="16">
        <f t="shared" si="486"/>
        <v>1</v>
      </c>
      <c r="U2407" s="16">
        <f t="shared" si="487"/>
        <v>14</v>
      </c>
      <c r="W2407" s="15">
        <f t="shared" si="488"/>
        <v>0</v>
      </c>
      <c r="X2407" s="15">
        <f t="shared" si="489"/>
        <v>0</v>
      </c>
      <c r="Y2407" s="15">
        <f t="shared" si="490"/>
        <v>0</v>
      </c>
      <c r="Z2407" s="15">
        <f t="shared" si="491"/>
        <v>0</v>
      </c>
      <c r="AA2407" s="15">
        <f t="shared" si="492"/>
        <v>0</v>
      </c>
    </row>
    <row r="2408" spans="1:27" x14ac:dyDescent="0.25">
      <c r="A2408" t="s">
        <v>12</v>
      </c>
      <c r="B2408" t="s">
        <v>2145</v>
      </c>
      <c r="C2408">
        <v>30113006813906</v>
      </c>
      <c r="D2408" t="s">
        <v>6802</v>
      </c>
      <c r="E2408" t="s">
        <v>6803</v>
      </c>
      <c r="F2408">
        <v>2019</v>
      </c>
      <c r="G2408" t="s">
        <v>6882</v>
      </c>
      <c r="H2408" t="s">
        <v>6883</v>
      </c>
      <c r="I2408">
        <v>6</v>
      </c>
      <c r="J2408">
        <v>0</v>
      </c>
      <c r="K2408">
        <v>3</v>
      </c>
      <c r="L2408">
        <v>0</v>
      </c>
      <c r="N2408" s="15" t="str">
        <f t="shared" si="481"/>
        <v>2019</v>
      </c>
      <c r="O2408" s="15" t="str">
        <f t="shared" si="482"/>
        <v>10</v>
      </c>
      <c r="P2408" s="15">
        <f t="shared" si="483"/>
        <v>201910</v>
      </c>
      <c r="Q2408" s="15">
        <f t="shared" si="493"/>
        <v>202010</v>
      </c>
      <c r="R2408" s="15">
        <f t="shared" si="484"/>
        <v>6</v>
      </c>
      <c r="S2408" s="15">
        <f t="shared" si="485"/>
        <v>3</v>
      </c>
      <c r="T2408" s="16">
        <f t="shared" si="486"/>
        <v>1.0833333333333333</v>
      </c>
      <c r="U2408" s="16">
        <f t="shared" si="487"/>
        <v>5.5384615384615392</v>
      </c>
      <c r="W2408" s="15">
        <f t="shared" si="488"/>
        <v>0</v>
      </c>
      <c r="X2408" s="15">
        <f t="shared" si="489"/>
        <v>0</v>
      </c>
      <c r="Y2408" s="15">
        <f t="shared" si="490"/>
        <v>1</v>
      </c>
      <c r="Z2408" s="15">
        <f t="shared" si="491"/>
        <v>1</v>
      </c>
      <c r="AA2408" s="15">
        <f t="shared" si="492"/>
        <v>0</v>
      </c>
    </row>
    <row r="2409" spans="1:27" x14ac:dyDescent="0.25">
      <c r="A2409" t="s">
        <v>12</v>
      </c>
      <c r="B2409" t="s">
        <v>2145</v>
      </c>
      <c r="C2409">
        <v>30113006813914</v>
      </c>
      <c r="D2409" t="s">
        <v>6802</v>
      </c>
      <c r="E2409" t="s">
        <v>6803</v>
      </c>
      <c r="F2409">
        <v>2019</v>
      </c>
      <c r="G2409" t="s">
        <v>6884</v>
      </c>
      <c r="H2409" t="s">
        <v>6885</v>
      </c>
      <c r="I2409">
        <v>12</v>
      </c>
      <c r="J2409">
        <v>0</v>
      </c>
      <c r="K2409">
        <v>3</v>
      </c>
      <c r="L2409">
        <v>0</v>
      </c>
      <c r="N2409" s="15" t="str">
        <f t="shared" si="481"/>
        <v>2019</v>
      </c>
      <c r="O2409" s="15" t="str">
        <f t="shared" si="482"/>
        <v>10</v>
      </c>
      <c r="P2409" s="15">
        <f t="shared" si="483"/>
        <v>201910</v>
      </c>
      <c r="Q2409" s="15">
        <f t="shared" si="493"/>
        <v>202010</v>
      </c>
      <c r="R2409" s="15">
        <f t="shared" si="484"/>
        <v>12</v>
      </c>
      <c r="S2409" s="15">
        <f t="shared" si="485"/>
        <v>3</v>
      </c>
      <c r="T2409" s="16">
        <f t="shared" si="486"/>
        <v>1.0833333333333333</v>
      </c>
      <c r="U2409" s="16">
        <f t="shared" si="487"/>
        <v>11.076923076923078</v>
      </c>
      <c r="W2409" s="15">
        <f t="shared" si="488"/>
        <v>0</v>
      </c>
      <c r="X2409" s="15">
        <f t="shared" si="489"/>
        <v>0</v>
      </c>
      <c r="Y2409" s="15">
        <f t="shared" si="490"/>
        <v>0</v>
      </c>
      <c r="Z2409" s="15">
        <f t="shared" si="491"/>
        <v>1</v>
      </c>
      <c r="AA2409" s="15">
        <f t="shared" si="492"/>
        <v>0</v>
      </c>
    </row>
    <row r="2410" spans="1:27" x14ac:dyDescent="0.25">
      <c r="A2410" t="s">
        <v>12</v>
      </c>
      <c r="B2410" t="s">
        <v>2145</v>
      </c>
      <c r="C2410">
        <v>30113006839588</v>
      </c>
      <c r="D2410" t="s">
        <v>6802</v>
      </c>
      <c r="E2410" t="s">
        <v>6803</v>
      </c>
      <c r="F2410">
        <v>2019</v>
      </c>
      <c r="G2410" t="s">
        <v>6901</v>
      </c>
      <c r="H2410" t="s">
        <v>6902</v>
      </c>
      <c r="I2410">
        <v>14</v>
      </c>
      <c r="J2410">
        <v>0</v>
      </c>
      <c r="K2410">
        <v>6</v>
      </c>
      <c r="L2410">
        <v>0</v>
      </c>
      <c r="N2410" s="15" t="str">
        <f t="shared" si="481"/>
        <v>2019</v>
      </c>
      <c r="O2410" s="15" t="str">
        <f t="shared" si="482"/>
        <v>10</v>
      </c>
      <c r="P2410" s="15">
        <f t="shared" si="483"/>
        <v>201910</v>
      </c>
      <c r="Q2410" s="15">
        <f t="shared" si="493"/>
        <v>202010</v>
      </c>
      <c r="R2410" s="15">
        <f t="shared" si="484"/>
        <v>14</v>
      </c>
      <c r="S2410" s="15">
        <f t="shared" si="485"/>
        <v>6</v>
      </c>
      <c r="T2410" s="16">
        <f t="shared" si="486"/>
        <v>1.0833333333333333</v>
      </c>
      <c r="U2410" s="16">
        <f t="shared" si="487"/>
        <v>12.923076923076923</v>
      </c>
      <c r="W2410" s="15">
        <f t="shared" si="488"/>
        <v>0</v>
      </c>
      <c r="X2410" s="15">
        <f t="shared" si="489"/>
        <v>0</v>
      </c>
      <c r="Y2410" s="15">
        <f t="shared" si="490"/>
        <v>0</v>
      </c>
      <c r="Z2410" s="15">
        <f t="shared" si="491"/>
        <v>1</v>
      </c>
      <c r="AA2410" s="15">
        <f t="shared" si="492"/>
        <v>0</v>
      </c>
    </row>
    <row r="2411" spans="1:27" x14ac:dyDescent="0.25">
      <c r="A2411" t="s">
        <v>12</v>
      </c>
      <c r="B2411" t="s">
        <v>2145</v>
      </c>
      <c r="C2411">
        <v>30113006403872</v>
      </c>
      <c r="D2411" t="s">
        <v>2146</v>
      </c>
      <c r="E2411" t="s">
        <v>2147</v>
      </c>
      <c r="F2411">
        <v>2014</v>
      </c>
      <c r="G2411" t="s">
        <v>2148</v>
      </c>
      <c r="H2411" t="s">
        <v>2149</v>
      </c>
      <c r="I2411">
        <v>90</v>
      </c>
      <c r="J2411">
        <v>12</v>
      </c>
      <c r="K2411">
        <v>15</v>
      </c>
      <c r="L2411">
        <v>1</v>
      </c>
      <c r="N2411" s="15" t="str">
        <f t="shared" si="481"/>
        <v>2014</v>
      </c>
      <c r="O2411" s="15" t="str">
        <f t="shared" si="482"/>
        <v>09</v>
      </c>
      <c r="P2411" s="15">
        <f t="shared" si="483"/>
        <v>201409</v>
      </c>
      <c r="Q2411" s="15">
        <f t="shared" si="493"/>
        <v>202010</v>
      </c>
      <c r="R2411" s="15">
        <f t="shared" si="484"/>
        <v>102</v>
      </c>
      <c r="S2411" s="15">
        <f t="shared" si="485"/>
        <v>16</v>
      </c>
      <c r="T2411" s="16">
        <f t="shared" si="486"/>
        <v>6.166666666666667</v>
      </c>
      <c r="U2411" s="16">
        <f t="shared" si="487"/>
        <v>16.54054054054054</v>
      </c>
      <c r="W2411" s="15">
        <f t="shared" si="488"/>
        <v>1</v>
      </c>
      <c r="X2411" s="15">
        <f t="shared" si="489"/>
        <v>0</v>
      </c>
      <c r="Y2411" s="15">
        <f t="shared" si="490"/>
        <v>0</v>
      </c>
      <c r="Z2411" s="15">
        <f t="shared" si="491"/>
        <v>0</v>
      </c>
      <c r="AA2411" s="15">
        <f t="shared" si="492"/>
        <v>0</v>
      </c>
    </row>
    <row r="2412" spans="1:27" x14ac:dyDescent="0.25">
      <c r="A2412" t="s">
        <v>12</v>
      </c>
      <c r="B2412" t="s">
        <v>2145</v>
      </c>
      <c r="C2412">
        <v>30113005998377</v>
      </c>
      <c r="D2412" t="s">
        <v>2146</v>
      </c>
      <c r="E2412" t="s">
        <v>2147</v>
      </c>
      <c r="F2412">
        <v>2014</v>
      </c>
      <c r="G2412" t="s">
        <v>2150</v>
      </c>
      <c r="H2412" t="s">
        <v>2151</v>
      </c>
      <c r="I2412">
        <v>95</v>
      </c>
      <c r="J2412">
        <v>6</v>
      </c>
      <c r="K2412">
        <v>19</v>
      </c>
      <c r="L2412">
        <v>0</v>
      </c>
      <c r="N2412" s="15" t="str">
        <f t="shared" si="481"/>
        <v>2014</v>
      </c>
      <c r="O2412" s="15" t="str">
        <f t="shared" si="482"/>
        <v>09</v>
      </c>
      <c r="P2412" s="15">
        <f t="shared" si="483"/>
        <v>201409</v>
      </c>
      <c r="Q2412" s="15">
        <f t="shared" si="493"/>
        <v>202010</v>
      </c>
      <c r="R2412" s="15">
        <f t="shared" si="484"/>
        <v>101</v>
      </c>
      <c r="S2412" s="15">
        <f t="shared" si="485"/>
        <v>19</v>
      </c>
      <c r="T2412" s="16">
        <f t="shared" si="486"/>
        <v>6.166666666666667</v>
      </c>
      <c r="U2412" s="16">
        <f t="shared" si="487"/>
        <v>16.378378378378379</v>
      </c>
      <c r="W2412" s="15">
        <f t="shared" si="488"/>
        <v>1</v>
      </c>
      <c r="X2412" s="15">
        <f t="shared" si="489"/>
        <v>0</v>
      </c>
      <c r="Y2412" s="15">
        <f t="shared" si="490"/>
        <v>0</v>
      </c>
      <c r="Z2412" s="15">
        <f t="shared" si="491"/>
        <v>0</v>
      </c>
      <c r="AA2412" s="15">
        <f t="shared" si="492"/>
        <v>0</v>
      </c>
    </row>
    <row r="2413" spans="1:27" x14ac:dyDescent="0.25">
      <c r="A2413" t="s">
        <v>12</v>
      </c>
      <c r="B2413" t="s">
        <v>2145</v>
      </c>
      <c r="C2413">
        <v>30113006043694</v>
      </c>
      <c r="D2413" t="s">
        <v>2146</v>
      </c>
      <c r="E2413" t="s">
        <v>2147</v>
      </c>
      <c r="F2413">
        <v>2014</v>
      </c>
      <c r="G2413" t="s">
        <v>2511</v>
      </c>
      <c r="H2413" t="s">
        <v>2512</v>
      </c>
      <c r="I2413">
        <v>95</v>
      </c>
      <c r="J2413">
        <v>14</v>
      </c>
      <c r="K2413">
        <v>19</v>
      </c>
      <c r="L2413">
        <v>5</v>
      </c>
      <c r="N2413" s="15" t="str">
        <f t="shared" si="481"/>
        <v>2015</v>
      </c>
      <c r="O2413" s="15" t="str">
        <f t="shared" si="482"/>
        <v>01</v>
      </c>
      <c r="P2413" s="15">
        <f t="shared" si="483"/>
        <v>201501</v>
      </c>
      <c r="Q2413" s="15">
        <f t="shared" si="493"/>
        <v>202011</v>
      </c>
      <c r="R2413" s="15">
        <f t="shared" si="484"/>
        <v>109</v>
      </c>
      <c r="S2413" s="15">
        <f t="shared" si="485"/>
        <v>24</v>
      </c>
      <c r="T2413" s="16">
        <f t="shared" si="486"/>
        <v>5.833333333333333</v>
      </c>
      <c r="U2413" s="16">
        <f t="shared" si="487"/>
        <v>18.685714285714287</v>
      </c>
      <c r="W2413" s="15">
        <f t="shared" si="488"/>
        <v>1</v>
      </c>
      <c r="X2413" s="15">
        <f t="shared" si="489"/>
        <v>0</v>
      </c>
      <c r="Y2413" s="15">
        <f t="shared" si="490"/>
        <v>0</v>
      </c>
      <c r="Z2413" s="15">
        <f t="shared" si="491"/>
        <v>0</v>
      </c>
      <c r="AA2413" s="15">
        <f t="shared" si="492"/>
        <v>0</v>
      </c>
    </row>
    <row r="2414" spans="1:27" x14ac:dyDescent="0.25">
      <c r="A2414" t="s">
        <v>12</v>
      </c>
      <c r="B2414" t="s">
        <v>2145</v>
      </c>
      <c r="C2414">
        <v>30113006481274</v>
      </c>
      <c r="D2414" t="s">
        <v>4358</v>
      </c>
      <c r="E2414" t="s">
        <v>2010</v>
      </c>
      <c r="F2414">
        <v>2010</v>
      </c>
      <c r="G2414" t="s">
        <v>4359</v>
      </c>
      <c r="H2414" t="s">
        <v>4360</v>
      </c>
      <c r="I2414">
        <v>51</v>
      </c>
      <c r="J2414">
        <v>7</v>
      </c>
      <c r="K2414">
        <v>18</v>
      </c>
      <c r="L2414">
        <v>3</v>
      </c>
      <c r="N2414" s="15" t="str">
        <f t="shared" si="481"/>
        <v>2017</v>
      </c>
      <c r="O2414" s="15" t="str">
        <f t="shared" si="482"/>
        <v>05</v>
      </c>
      <c r="P2414" s="15">
        <f t="shared" si="483"/>
        <v>201705</v>
      </c>
      <c r="Q2414" s="15">
        <f t="shared" si="493"/>
        <v>202010</v>
      </c>
      <c r="R2414" s="15">
        <f t="shared" si="484"/>
        <v>58</v>
      </c>
      <c r="S2414" s="15">
        <f t="shared" si="485"/>
        <v>21</v>
      </c>
      <c r="T2414" s="16">
        <f t="shared" si="486"/>
        <v>3.5</v>
      </c>
      <c r="U2414" s="16">
        <f t="shared" si="487"/>
        <v>16.571428571428573</v>
      </c>
      <c r="W2414" s="15">
        <f t="shared" si="488"/>
        <v>1</v>
      </c>
      <c r="X2414" s="15">
        <f t="shared" si="489"/>
        <v>0</v>
      </c>
      <c r="Y2414" s="15">
        <f t="shared" si="490"/>
        <v>0</v>
      </c>
      <c r="Z2414" s="15">
        <f t="shared" si="491"/>
        <v>0</v>
      </c>
      <c r="AA2414" s="15">
        <f t="shared" si="492"/>
        <v>0</v>
      </c>
    </row>
    <row r="2415" spans="1:27" x14ac:dyDescent="0.25">
      <c r="A2415" t="s">
        <v>12</v>
      </c>
      <c r="B2415" t="s">
        <v>2145</v>
      </c>
      <c r="C2415">
        <v>30113006403880</v>
      </c>
      <c r="D2415" t="s">
        <v>4358</v>
      </c>
      <c r="E2415" t="s">
        <v>2010</v>
      </c>
      <c r="F2415">
        <v>2010</v>
      </c>
      <c r="G2415" t="s">
        <v>4681</v>
      </c>
      <c r="H2415" t="s">
        <v>4682</v>
      </c>
      <c r="I2415">
        <v>50</v>
      </c>
      <c r="J2415">
        <v>3</v>
      </c>
      <c r="K2415">
        <v>20</v>
      </c>
      <c r="L2415">
        <v>1</v>
      </c>
      <c r="N2415" s="15" t="str">
        <f t="shared" si="481"/>
        <v>2017</v>
      </c>
      <c r="O2415" s="15" t="str">
        <f t="shared" si="482"/>
        <v>09</v>
      </c>
      <c r="P2415" s="15">
        <f t="shared" si="483"/>
        <v>201709</v>
      </c>
      <c r="Q2415" s="15">
        <f t="shared" si="493"/>
        <v>202010</v>
      </c>
      <c r="R2415" s="15">
        <f t="shared" si="484"/>
        <v>53</v>
      </c>
      <c r="S2415" s="15">
        <f t="shared" si="485"/>
        <v>21</v>
      </c>
      <c r="T2415" s="16">
        <f t="shared" si="486"/>
        <v>3.1666666666666665</v>
      </c>
      <c r="U2415" s="16">
        <f t="shared" si="487"/>
        <v>16.736842105263158</v>
      </c>
      <c r="W2415" s="15">
        <f t="shared" si="488"/>
        <v>1</v>
      </c>
      <c r="X2415" s="15">
        <f t="shared" si="489"/>
        <v>0</v>
      </c>
      <c r="Y2415" s="15">
        <f t="shared" si="490"/>
        <v>0</v>
      </c>
      <c r="Z2415" s="15">
        <f t="shared" si="491"/>
        <v>0</v>
      </c>
      <c r="AA2415" s="15">
        <f t="shared" si="492"/>
        <v>0</v>
      </c>
    </row>
    <row r="2416" spans="1:27" x14ac:dyDescent="0.25">
      <c r="A2416" t="s">
        <v>12</v>
      </c>
      <c r="B2416" t="s">
        <v>2145</v>
      </c>
      <c r="C2416">
        <v>30113006528645</v>
      </c>
      <c r="D2416" t="s">
        <v>4358</v>
      </c>
      <c r="E2416" t="s">
        <v>2010</v>
      </c>
      <c r="F2416">
        <v>2010</v>
      </c>
      <c r="G2416" t="s">
        <v>4876</v>
      </c>
      <c r="H2416" t="s">
        <v>4877</v>
      </c>
      <c r="I2416">
        <v>38</v>
      </c>
      <c r="J2416">
        <v>4</v>
      </c>
      <c r="K2416">
        <v>18</v>
      </c>
      <c r="L2416">
        <v>1</v>
      </c>
      <c r="N2416" s="15" t="str">
        <f t="shared" si="481"/>
        <v>2017</v>
      </c>
      <c r="O2416" s="15" t="str">
        <f t="shared" si="482"/>
        <v>12</v>
      </c>
      <c r="P2416" s="15">
        <f t="shared" si="483"/>
        <v>201712</v>
      </c>
      <c r="Q2416" s="15">
        <f t="shared" si="493"/>
        <v>202010</v>
      </c>
      <c r="R2416" s="15">
        <f t="shared" si="484"/>
        <v>42</v>
      </c>
      <c r="S2416" s="15">
        <f t="shared" si="485"/>
        <v>19</v>
      </c>
      <c r="T2416" s="16">
        <f t="shared" si="486"/>
        <v>2.9166666666666665</v>
      </c>
      <c r="U2416" s="16">
        <f t="shared" si="487"/>
        <v>14.4</v>
      </c>
      <c r="W2416" s="15">
        <f t="shared" si="488"/>
        <v>1</v>
      </c>
      <c r="X2416" s="15">
        <f t="shared" si="489"/>
        <v>0</v>
      </c>
      <c r="Y2416" s="15">
        <f t="shared" si="490"/>
        <v>0</v>
      </c>
      <c r="Z2416" s="15">
        <f t="shared" si="491"/>
        <v>0</v>
      </c>
      <c r="AA2416" s="15">
        <f t="shared" si="492"/>
        <v>0</v>
      </c>
    </row>
    <row r="2417" spans="1:27" x14ac:dyDescent="0.25">
      <c r="A2417" t="s">
        <v>12</v>
      </c>
      <c r="B2417" t="s">
        <v>2145</v>
      </c>
      <c r="C2417">
        <v>30113006678226</v>
      </c>
      <c r="D2417" t="s">
        <v>4358</v>
      </c>
      <c r="E2417" t="s">
        <v>2010</v>
      </c>
      <c r="F2417">
        <v>2010</v>
      </c>
      <c r="G2417" t="s">
        <v>5616</v>
      </c>
      <c r="H2417" t="s">
        <v>5617</v>
      </c>
      <c r="I2417">
        <v>36</v>
      </c>
      <c r="J2417">
        <v>2</v>
      </c>
      <c r="K2417">
        <v>18</v>
      </c>
      <c r="L2417">
        <v>2</v>
      </c>
      <c r="N2417" s="15" t="str">
        <f t="shared" si="481"/>
        <v>2018</v>
      </c>
      <c r="O2417" s="15" t="str">
        <f t="shared" si="482"/>
        <v>10</v>
      </c>
      <c r="P2417" s="15">
        <f t="shared" si="483"/>
        <v>201810</v>
      </c>
      <c r="Q2417" s="15">
        <f t="shared" si="493"/>
        <v>202010</v>
      </c>
      <c r="R2417" s="15">
        <f t="shared" si="484"/>
        <v>38</v>
      </c>
      <c r="S2417" s="15">
        <f t="shared" si="485"/>
        <v>20</v>
      </c>
      <c r="T2417" s="16">
        <f t="shared" si="486"/>
        <v>2.0833333333333335</v>
      </c>
      <c r="U2417" s="16">
        <f t="shared" si="487"/>
        <v>18.239999999999998</v>
      </c>
      <c r="W2417" s="15">
        <f t="shared" si="488"/>
        <v>1</v>
      </c>
      <c r="X2417" s="15">
        <f t="shared" si="489"/>
        <v>0</v>
      </c>
      <c r="Y2417" s="15">
        <f t="shared" si="490"/>
        <v>0</v>
      </c>
      <c r="Z2417" s="15">
        <f t="shared" si="491"/>
        <v>0</v>
      </c>
      <c r="AA2417" s="15">
        <f t="shared" si="492"/>
        <v>0</v>
      </c>
    </row>
    <row r="2418" spans="1:27" x14ac:dyDescent="0.25">
      <c r="A2418" t="s">
        <v>12</v>
      </c>
      <c r="B2418" t="s">
        <v>2145</v>
      </c>
      <c r="C2418">
        <v>30113006905777</v>
      </c>
      <c r="D2418" t="s">
        <v>4358</v>
      </c>
      <c r="E2418" t="s">
        <v>2010</v>
      </c>
      <c r="F2418">
        <v>2010</v>
      </c>
      <c r="G2418" t="s">
        <v>7381</v>
      </c>
      <c r="H2418" t="s">
        <v>7382</v>
      </c>
      <c r="I2418">
        <v>7</v>
      </c>
      <c r="J2418">
        <v>1</v>
      </c>
      <c r="N2418" s="15" t="str">
        <f t="shared" si="481"/>
        <v>2020</v>
      </c>
      <c r="O2418" s="15" t="str">
        <f t="shared" si="482"/>
        <v>03</v>
      </c>
      <c r="P2418" s="15">
        <f t="shared" si="483"/>
        <v>202003</v>
      </c>
      <c r="Q2418" s="15">
        <f t="shared" si="493"/>
        <v>202011</v>
      </c>
      <c r="R2418" s="15">
        <f t="shared" si="484"/>
        <v>8</v>
      </c>
      <c r="S2418" s="15">
        <f t="shared" si="485"/>
        <v>0</v>
      </c>
      <c r="T2418" s="16">
        <f t="shared" si="486"/>
        <v>0.66666666666666663</v>
      </c>
      <c r="U2418" s="16">
        <f t="shared" si="487"/>
        <v>8</v>
      </c>
      <c r="W2418" s="15">
        <f t="shared" si="488"/>
        <v>0</v>
      </c>
      <c r="X2418" s="15">
        <f t="shared" si="489"/>
        <v>0</v>
      </c>
      <c r="Y2418" s="15">
        <f t="shared" si="490"/>
        <v>0</v>
      </c>
      <c r="Z2418" s="15">
        <f t="shared" si="491"/>
        <v>1</v>
      </c>
      <c r="AA2418" s="15">
        <f t="shared" si="492"/>
        <v>0</v>
      </c>
    </row>
    <row r="2419" spans="1:27" x14ac:dyDescent="0.25">
      <c r="A2419" t="s">
        <v>12</v>
      </c>
      <c r="B2419" t="s">
        <v>26</v>
      </c>
      <c r="C2419">
        <v>30113002402415</v>
      </c>
      <c r="D2419" t="s">
        <v>27</v>
      </c>
      <c r="E2419" t="s">
        <v>28</v>
      </c>
      <c r="F2419">
        <v>2006</v>
      </c>
      <c r="G2419" t="s">
        <v>29</v>
      </c>
      <c r="H2419" t="s">
        <v>30</v>
      </c>
      <c r="I2419">
        <v>60</v>
      </c>
      <c r="J2419">
        <v>27</v>
      </c>
      <c r="K2419">
        <v>6</v>
      </c>
      <c r="L2419">
        <v>1</v>
      </c>
      <c r="N2419" s="15" t="str">
        <f t="shared" si="481"/>
        <v>2009</v>
      </c>
      <c r="O2419" s="15" t="str">
        <f t="shared" si="482"/>
        <v>02</v>
      </c>
      <c r="P2419" s="15">
        <f t="shared" si="483"/>
        <v>200902</v>
      </c>
      <c r="Q2419" s="15">
        <f t="shared" si="493"/>
        <v>202010</v>
      </c>
      <c r="R2419" s="15">
        <f t="shared" si="484"/>
        <v>87</v>
      </c>
      <c r="S2419" s="15">
        <f t="shared" si="485"/>
        <v>7</v>
      </c>
      <c r="T2419" s="16">
        <f t="shared" si="486"/>
        <v>11.75</v>
      </c>
      <c r="U2419" s="16">
        <f t="shared" si="487"/>
        <v>7.4042553191489358</v>
      </c>
      <c r="W2419" s="15">
        <f t="shared" si="488"/>
        <v>1</v>
      </c>
      <c r="X2419" s="15">
        <f t="shared" si="489"/>
        <v>0</v>
      </c>
      <c r="Y2419" s="15">
        <f t="shared" si="490"/>
        <v>0</v>
      </c>
      <c r="Z2419" s="15">
        <f t="shared" si="491"/>
        <v>0</v>
      </c>
      <c r="AA2419" s="15">
        <f t="shared" si="492"/>
        <v>0</v>
      </c>
    </row>
    <row r="2420" spans="1:27" x14ac:dyDescent="0.25">
      <c r="A2420" t="s">
        <v>12</v>
      </c>
      <c r="B2420" t="s">
        <v>1600</v>
      </c>
      <c r="C2420">
        <v>30113006501170</v>
      </c>
      <c r="D2420" t="s">
        <v>4493</v>
      </c>
      <c r="E2420" t="s">
        <v>2541</v>
      </c>
      <c r="F2420">
        <v>2010</v>
      </c>
      <c r="G2420" t="s">
        <v>4494</v>
      </c>
      <c r="H2420" t="s">
        <v>4495</v>
      </c>
      <c r="I2420">
        <v>26</v>
      </c>
      <c r="J2420">
        <v>7</v>
      </c>
      <c r="K2420">
        <v>10</v>
      </c>
      <c r="L2420">
        <v>0</v>
      </c>
      <c r="N2420" s="15" t="str">
        <f t="shared" si="481"/>
        <v>2017</v>
      </c>
      <c r="O2420" s="15" t="str">
        <f t="shared" si="482"/>
        <v>08</v>
      </c>
      <c r="P2420" s="15">
        <f t="shared" si="483"/>
        <v>201708</v>
      </c>
      <c r="Q2420" s="15">
        <f t="shared" si="493"/>
        <v>202010</v>
      </c>
      <c r="R2420" s="15">
        <f t="shared" si="484"/>
        <v>33</v>
      </c>
      <c r="S2420" s="15">
        <f t="shared" si="485"/>
        <v>10</v>
      </c>
      <c r="T2420" s="16">
        <f t="shared" si="486"/>
        <v>3.25</v>
      </c>
      <c r="U2420" s="16">
        <f t="shared" si="487"/>
        <v>10.153846153846153</v>
      </c>
      <c r="W2420" s="15">
        <f t="shared" si="488"/>
        <v>1</v>
      </c>
      <c r="X2420" s="15">
        <f t="shared" si="489"/>
        <v>0</v>
      </c>
      <c r="Y2420" s="15">
        <f t="shared" si="490"/>
        <v>0</v>
      </c>
      <c r="Z2420" s="15">
        <f t="shared" si="491"/>
        <v>0</v>
      </c>
      <c r="AA2420" s="15">
        <f t="shared" si="492"/>
        <v>0</v>
      </c>
    </row>
    <row r="2421" spans="1:27" x14ac:dyDescent="0.25">
      <c r="A2421" t="s">
        <v>12</v>
      </c>
      <c r="B2421" t="s">
        <v>1600</v>
      </c>
      <c r="C2421">
        <v>30113006096700</v>
      </c>
      <c r="D2421" t="s">
        <v>2540</v>
      </c>
      <c r="E2421" t="s">
        <v>2541</v>
      </c>
      <c r="F2421">
        <v>2015</v>
      </c>
      <c r="G2421" t="s">
        <v>2542</v>
      </c>
      <c r="H2421" t="s">
        <v>2543</v>
      </c>
      <c r="I2421">
        <v>51</v>
      </c>
      <c r="J2421">
        <v>18</v>
      </c>
      <c r="K2421">
        <v>11</v>
      </c>
      <c r="L2421">
        <v>1</v>
      </c>
      <c r="N2421" s="15" t="str">
        <f t="shared" si="481"/>
        <v>2015</v>
      </c>
      <c r="O2421" s="15" t="str">
        <f t="shared" si="482"/>
        <v>02</v>
      </c>
      <c r="P2421" s="15">
        <f t="shared" si="483"/>
        <v>201502</v>
      </c>
      <c r="Q2421" s="15">
        <f t="shared" si="493"/>
        <v>202010</v>
      </c>
      <c r="R2421" s="15">
        <f t="shared" si="484"/>
        <v>69</v>
      </c>
      <c r="S2421" s="15">
        <f t="shared" si="485"/>
        <v>12</v>
      </c>
      <c r="T2421" s="16">
        <f t="shared" si="486"/>
        <v>5.75</v>
      </c>
      <c r="U2421" s="16">
        <f t="shared" si="487"/>
        <v>12</v>
      </c>
      <c r="W2421" s="15">
        <f t="shared" si="488"/>
        <v>1</v>
      </c>
      <c r="X2421" s="15">
        <f t="shared" si="489"/>
        <v>0</v>
      </c>
      <c r="Y2421" s="15">
        <f t="shared" si="490"/>
        <v>0</v>
      </c>
      <c r="Z2421" s="15">
        <f t="shared" si="491"/>
        <v>0</v>
      </c>
      <c r="AA2421" s="15">
        <f t="shared" si="492"/>
        <v>0</v>
      </c>
    </row>
    <row r="2422" spans="1:27" x14ac:dyDescent="0.25">
      <c r="A2422" t="s">
        <v>12</v>
      </c>
      <c r="B2422" t="s">
        <v>1600</v>
      </c>
      <c r="C2422">
        <v>30113006497528</v>
      </c>
      <c r="D2422" t="s">
        <v>4531</v>
      </c>
      <c r="E2422" t="s">
        <v>4532</v>
      </c>
      <c r="F2422">
        <v>2017</v>
      </c>
      <c r="G2422" t="s">
        <v>4533</v>
      </c>
      <c r="H2422" t="s">
        <v>4534</v>
      </c>
      <c r="I2422">
        <v>34</v>
      </c>
      <c r="J2422">
        <v>3</v>
      </c>
      <c r="K2422">
        <v>15</v>
      </c>
      <c r="L2422">
        <v>0</v>
      </c>
      <c r="N2422" s="15" t="str">
        <f t="shared" si="481"/>
        <v>2017</v>
      </c>
      <c r="O2422" s="15" t="str">
        <f t="shared" si="482"/>
        <v>07</v>
      </c>
      <c r="P2422" s="15">
        <f t="shared" si="483"/>
        <v>201707</v>
      </c>
      <c r="Q2422" s="15">
        <f t="shared" si="493"/>
        <v>202010</v>
      </c>
      <c r="R2422" s="15">
        <f t="shared" si="484"/>
        <v>37</v>
      </c>
      <c r="S2422" s="15">
        <f t="shared" si="485"/>
        <v>15</v>
      </c>
      <c r="T2422" s="16">
        <f t="shared" si="486"/>
        <v>3.3333333333333335</v>
      </c>
      <c r="U2422" s="16">
        <f t="shared" si="487"/>
        <v>11.1</v>
      </c>
      <c r="W2422" s="15">
        <f t="shared" si="488"/>
        <v>1</v>
      </c>
      <c r="X2422" s="15">
        <f t="shared" si="489"/>
        <v>0</v>
      </c>
      <c r="Y2422" s="15">
        <f t="shared" si="490"/>
        <v>0</v>
      </c>
      <c r="Z2422" s="15">
        <f t="shared" si="491"/>
        <v>0</v>
      </c>
      <c r="AA2422" s="15">
        <f t="shared" si="492"/>
        <v>0</v>
      </c>
    </row>
    <row r="2423" spans="1:27" x14ac:dyDescent="0.25">
      <c r="A2423" t="s">
        <v>12</v>
      </c>
      <c r="B2423" t="s">
        <v>1600</v>
      </c>
      <c r="C2423">
        <v>30113006290626</v>
      </c>
      <c r="D2423" t="s">
        <v>3290</v>
      </c>
      <c r="E2423" t="s">
        <v>2541</v>
      </c>
      <c r="F2423">
        <v>2016</v>
      </c>
      <c r="G2423" t="s">
        <v>3291</v>
      </c>
      <c r="H2423" t="s">
        <v>3292</v>
      </c>
      <c r="I2423">
        <v>28</v>
      </c>
      <c r="J2423">
        <v>5</v>
      </c>
      <c r="K2423">
        <v>8</v>
      </c>
      <c r="L2423">
        <v>0</v>
      </c>
      <c r="N2423" s="15" t="str">
        <f t="shared" si="481"/>
        <v>2016</v>
      </c>
      <c r="O2423" s="15" t="str">
        <f t="shared" si="482"/>
        <v>03</v>
      </c>
      <c r="P2423" s="15">
        <f t="shared" si="483"/>
        <v>201603</v>
      </c>
      <c r="Q2423" s="15">
        <f t="shared" si="493"/>
        <v>202010</v>
      </c>
      <c r="R2423" s="15">
        <f t="shared" si="484"/>
        <v>33</v>
      </c>
      <c r="S2423" s="15">
        <f t="shared" si="485"/>
        <v>8</v>
      </c>
      <c r="T2423" s="16">
        <f t="shared" si="486"/>
        <v>4.666666666666667</v>
      </c>
      <c r="U2423" s="16">
        <f t="shared" si="487"/>
        <v>7.0714285714285712</v>
      </c>
      <c r="W2423" s="15">
        <f t="shared" si="488"/>
        <v>1</v>
      </c>
      <c r="X2423" s="15">
        <f t="shared" si="489"/>
        <v>0</v>
      </c>
      <c r="Y2423" s="15">
        <f t="shared" si="490"/>
        <v>0</v>
      </c>
      <c r="Z2423" s="15">
        <f t="shared" si="491"/>
        <v>0</v>
      </c>
      <c r="AA2423" s="15">
        <f t="shared" si="492"/>
        <v>0</v>
      </c>
    </row>
    <row r="2424" spans="1:27" x14ac:dyDescent="0.25">
      <c r="A2424" t="s">
        <v>12</v>
      </c>
      <c r="B2424" t="s">
        <v>1600</v>
      </c>
      <c r="C2424">
        <v>30113006286053</v>
      </c>
      <c r="D2424" t="s">
        <v>3290</v>
      </c>
      <c r="E2424" t="s">
        <v>2541</v>
      </c>
      <c r="F2424">
        <v>2016</v>
      </c>
      <c r="G2424" t="s">
        <v>3344</v>
      </c>
      <c r="H2424" t="s">
        <v>3345</v>
      </c>
      <c r="I2424">
        <v>32</v>
      </c>
      <c r="J2424">
        <v>5</v>
      </c>
      <c r="K2424">
        <v>10</v>
      </c>
      <c r="L2424">
        <v>1</v>
      </c>
      <c r="N2424" s="15" t="str">
        <f t="shared" si="481"/>
        <v>2016</v>
      </c>
      <c r="O2424" s="15" t="str">
        <f t="shared" si="482"/>
        <v>03</v>
      </c>
      <c r="P2424" s="15">
        <f t="shared" si="483"/>
        <v>201603</v>
      </c>
      <c r="Q2424" s="15">
        <f t="shared" si="493"/>
        <v>202011</v>
      </c>
      <c r="R2424" s="15">
        <f t="shared" si="484"/>
        <v>37</v>
      </c>
      <c r="S2424" s="15">
        <f t="shared" si="485"/>
        <v>11</v>
      </c>
      <c r="T2424" s="16">
        <f t="shared" si="486"/>
        <v>4.666666666666667</v>
      </c>
      <c r="U2424" s="16">
        <f t="shared" si="487"/>
        <v>7.9285714285714279</v>
      </c>
      <c r="W2424" s="15">
        <f t="shared" si="488"/>
        <v>1</v>
      </c>
      <c r="X2424" s="15">
        <f t="shared" si="489"/>
        <v>0</v>
      </c>
      <c r="Y2424" s="15">
        <f t="shared" si="490"/>
        <v>0</v>
      </c>
      <c r="Z2424" s="15">
        <f t="shared" si="491"/>
        <v>0</v>
      </c>
      <c r="AA2424" s="15">
        <f t="shared" si="492"/>
        <v>0</v>
      </c>
    </row>
    <row r="2425" spans="1:27" x14ac:dyDescent="0.25">
      <c r="A2425" t="s">
        <v>12</v>
      </c>
      <c r="B2425" t="s">
        <v>4715</v>
      </c>
      <c r="C2425">
        <v>30113006593227</v>
      </c>
      <c r="D2425" t="s">
        <v>4716</v>
      </c>
      <c r="E2425" t="s">
        <v>4717</v>
      </c>
      <c r="F2425">
        <v>2017</v>
      </c>
      <c r="G2425" t="s">
        <v>4718</v>
      </c>
      <c r="H2425" t="s">
        <v>4719</v>
      </c>
      <c r="I2425">
        <v>29</v>
      </c>
      <c r="J2425">
        <v>4</v>
      </c>
      <c r="K2425">
        <v>8</v>
      </c>
      <c r="L2425">
        <v>2</v>
      </c>
      <c r="N2425" s="15" t="str">
        <f t="shared" si="481"/>
        <v>2017</v>
      </c>
      <c r="O2425" s="15" t="str">
        <f t="shared" si="482"/>
        <v>10</v>
      </c>
      <c r="P2425" s="15">
        <f t="shared" si="483"/>
        <v>201710</v>
      </c>
      <c r="Q2425" s="15">
        <f t="shared" si="493"/>
        <v>202010</v>
      </c>
      <c r="R2425" s="15">
        <f t="shared" si="484"/>
        <v>33</v>
      </c>
      <c r="S2425" s="15">
        <f t="shared" si="485"/>
        <v>10</v>
      </c>
      <c r="T2425" s="16">
        <f t="shared" si="486"/>
        <v>3.0833333333333335</v>
      </c>
      <c r="U2425" s="16">
        <f t="shared" si="487"/>
        <v>10.702702702702702</v>
      </c>
      <c r="W2425" s="15">
        <f t="shared" si="488"/>
        <v>1</v>
      </c>
      <c r="X2425" s="15">
        <f t="shared" si="489"/>
        <v>0</v>
      </c>
      <c r="Y2425" s="15">
        <f t="shared" si="490"/>
        <v>0</v>
      </c>
      <c r="Z2425" s="15">
        <f t="shared" si="491"/>
        <v>0</v>
      </c>
      <c r="AA2425" s="15">
        <f t="shared" si="492"/>
        <v>0</v>
      </c>
    </row>
    <row r="2426" spans="1:27" x14ac:dyDescent="0.25">
      <c r="A2426" t="s">
        <v>12</v>
      </c>
      <c r="B2426" t="s">
        <v>4715</v>
      </c>
      <c r="C2426">
        <v>30113006732171</v>
      </c>
      <c r="D2426" t="s">
        <v>6088</v>
      </c>
      <c r="E2426" t="s">
        <v>6089</v>
      </c>
      <c r="F2426">
        <v>2019</v>
      </c>
      <c r="G2426" t="s">
        <v>6090</v>
      </c>
      <c r="H2426" t="s">
        <v>6091</v>
      </c>
      <c r="I2426">
        <v>20</v>
      </c>
      <c r="J2426">
        <v>1</v>
      </c>
      <c r="K2426">
        <v>15</v>
      </c>
      <c r="L2426">
        <v>1</v>
      </c>
      <c r="N2426" s="15" t="str">
        <f t="shared" si="481"/>
        <v>2019</v>
      </c>
      <c r="O2426" s="15" t="str">
        <f t="shared" si="482"/>
        <v>03</v>
      </c>
      <c r="P2426" s="15">
        <f t="shared" si="483"/>
        <v>201903</v>
      </c>
      <c r="Q2426" s="15">
        <f t="shared" si="493"/>
        <v>202011</v>
      </c>
      <c r="R2426" s="15">
        <f t="shared" si="484"/>
        <v>21</v>
      </c>
      <c r="S2426" s="15">
        <f t="shared" si="485"/>
        <v>16</v>
      </c>
      <c r="T2426" s="16">
        <f t="shared" si="486"/>
        <v>1.6666666666666667</v>
      </c>
      <c r="U2426" s="16">
        <f t="shared" si="487"/>
        <v>12.6</v>
      </c>
      <c r="W2426" s="15">
        <f t="shared" si="488"/>
        <v>0</v>
      </c>
      <c r="X2426" s="15">
        <f t="shared" si="489"/>
        <v>0</v>
      </c>
      <c r="Y2426" s="15">
        <f t="shared" si="490"/>
        <v>0</v>
      </c>
      <c r="Z2426" s="15">
        <f t="shared" si="491"/>
        <v>0</v>
      </c>
      <c r="AA2426" s="15">
        <f t="shared" si="492"/>
        <v>0</v>
      </c>
    </row>
    <row r="2427" spans="1:27" x14ac:dyDescent="0.25">
      <c r="A2427" t="s">
        <v>12</v>
      </c>
      <c r="B2427" t="s">
        <v>4448</v>
      </c>
      <c r="C2427">
        <v>30113006837467</v>
      </c>
      <c r="D2427" t="s">
        <v>7417</v>
      </c>
      <c r="E2427" t="s">
        <v>4450</v>
      </c>
      <c r="F2427">
        <v>2020</v>
      </c>
      <c r="G2427" t="s">
        <v>7418</v>
      </c>
      <c r="H2427" t="s">
        <v>7419</v>
      </c>
      <c r="I2427">
        <v>2</v>
      </c>
      <c r="J2427">
        <v>0</v>
      </c>
      <c r="N2427" s="15" t="str">
        <f t="shared" si="481"/>
        <v>2020</v>
      </c>
      <c r="O2427" s="15" t="str">
        <f t="shared" si="482"/>
        <v>03</v>
      </c>
      <c r="P2427" s="15">
        <f t="shared" si="483"/>
        <v>202003</v>
      </c>
      <c r="Q2427" s="15">
        <f t="shared" si="493"/>
        <v>202010</v>
      </c>
      <c r="R2427" s="15">
        <f t="shared" si="484"/>
        <v>2</v>
      </c>
      <c r="S2427" s="15">
        <f t="shared" si="485"/>
        <v>0</v>
      </c>
      <c r="T2427" s="16">
        <f t="shared" si="486"/>
        <v>0.66666666666666663</v>
      </c>
      <c r="U2427" s="16">
        <f t="shared" si="487"/>
        <v>2</v>
      </c>
      <c r="W2427" s="15">
        <f t="shared" si="488"/>
        <v>0</v>
      </c>
      <c r="X2427" s="15">
        <f t="shared" si="489"/>
        <v>0</v>
      </c>
      <c r="Y2427" s="15">
        <f t="shared" si="490"/>
        <v>1</v>
      </c>
      <c r="Z2427" s="15">
        <f t="shared" si="491"/>
        <v>1</v>
      </c>
      <c r="AA2427" s="15">
        <f t="shared" si="492"/>
        <v>0</v>
      </c>
    </row>
    <row r="2428" spans="1:27" x14ac:dyDescent="0.25">
      <c r="A2428" t="s">
        <v>12</v>
      </c>
      <c r="B2428" t="s">
        <v>4448</v>
      </c>
      <c r="C2428">
        <v>30113006484229</v>
      </c>
      <c r="D2428" t="s">
        <v>4449</v>
      </c>
      <c r="E2428" t="s">
        <v>4450</v>
      </c>
      <c r="F2428">
        <v>2017</v>
      </c>
      <c r="G2428" t="s">
        <v>4451</v>
      </c>
      <c r="H2428" t="s">
        <v>4452</v>
      </c>
      <c r="I2428">
        <v>38</v>
      </c>
      <c r="J2428">
        <v>7</v>
      </c>
      <c r="K2428">
        <v>9</v>
      </c>
      <c r="L2428">
        <v>2</v>
      </c>
      <c r="N2428" s="15" t="str">
        <f t="shared" si="481"/>
        <v>2017</v>
      </c>
      <c r="O2428" s="15" t="str">
        <f t="shared" si="482"/>
        <v>06</v>
      </c>
      <c r="P2428" s="15">
        <f t="shared" si="483"/>
        <v>201706</v>
      </c>
      <c r="Q2428" s="15">
        <f t="shared" si="493"/>
        <v>202009</v>
      </c>
      <c r="R2428" s="15">
        <f t="shared" si="484"/>
        <v>45</v>
      </c>
      <c r="S2428" s="15">
        <f t="shared" si="485"/>
        <v>11</v>
      </c>
      <c r="T2428" s="16">
        <f t="shared" si="486"/>
        <v>3.4166666666666665</v>
      </c>
      <c r="U2428" s="16">
        <f t="shared" si="487"/>
        <v>13.170731707317074</v>
      </c>
      <c r="W2428" s="15">
        <f t="shared" si="488"/>
        <v>1</v>
      </c>
      <c r="X2428" s="15">
        <f t="shared" si="489"/>
        <v>0</v>
      </c>
      <c r="Y2428" s="15">
        <f t="shared" si="490"/>
        <v>0</v>
      </c>
      <c r="Z2428" s="15">
        <f t="shared" si="491"/>
        <v>0</v>
      </c>
      <c r="AA2428" s="15">
        <f t="shared" si="492"/>
        <v>0</v>
      </c>
    </row>
    <row r="2429" spans="1:27" x14ac:dyDescent="0.25">
      <c r="A2429" t="s">
        <v>12</v>
      </c>
      <c r="B2429" t="s">
        <v>4448</v>
      </c>
      <c r="C2429">
        <v>30113006608819</v>
      </c>
      <c r="D2429" t="s">
        <v>5147</v>
      </c>
      <c r="E2429" t="s">
        <v>4450</v>
      </c>
      <c r="F2429">
        <v>2018</v>
      </c>
      <c r="G2429" t="s">
        <v>5148</v>
      </c>
      <c r="H2429" t="s">
        <v>5149</v>
      </c>
      <c r="I2429">
        <v>21</v>
      </c>
      <c r="J2429">
        <v>2</v>
      </c>
      <c r="K2429">
        <v>9</v>
      </c>
      <c r="L2429">
        <v>2</v>
      </c>
      <c r="N2429" s="15" t="str">
        <f t="shared" si="481"/>
        <v>2018</v>
      </c>
      <c r="O2429" s="15" t="str">
        <f t="shared" si="482"/>
        <v>04</v>
      </c>
      <c r="P2429" s="15">
        <f t="shared" si="483"/>
        <v>201804</v>
      </c>
      <c r="Q2429" s="15">
        <f t="shared" si="493"/>
        <v>202009</v>
      </c>
      <c r="R2429" s="15">
        <f t="shared" si="484"/>
        <v>23</v>
      </c>
      <c r="S2429" s="15">
        <f t="shared" si="485"/>
        <v>11</v>
      </c>
      <c r="T2429" s="16">
        <f t="shared" si="486"/>
        <v>2.5833333333333335</v>
      </c>
      <c r="U2429" s="16">
        <f t="shared" si="487"/>
        <v>8.9032258064516121</v>
      </c>
      <c r="W2429" s="15">
        <f t="shared" si="488"/>
        <v>1</v>
      </c>
      <c r="X2429" s="15">
        <f t="shared" si="489"/>
        <v>0</v>
      </c>
      <c r="Y2429" s="15">
        <f t="shared" si="490"/>
        <v>0</v>
      </c>
      <c r="Z2429" s="15">
        <f t="shared" si="491"/>
        <v>0</v>
      </c>
      <c r="AA2429" s="15">
        <f t="shared" si="492"/>
        <v>0</v>
      </c>
    </row>
    <row r="2430" spans="1:27" x14ac:dyDescent="0.25">
      <c r="A2430" t="s">
        <v>12</v>
      </c>
      <c r="B2430" t="s">
        <v>4448</v>
      </c>
      <c r="C2430">
        <v>30113006637214</v>
      </c>
      <c r="D2430" t="s">
        <v>5377</v>
      </c>
      <c r="E2430" t="s">
        <v>4450</v>
      </c>
      <c r="F2430">
        <v>2018</v>
      </c>
      <c r="G2430" t="s">
        <v>5378</v>
      </c>
      <c r="H2430" t="s">
        <v>5379</v>
      </c>
      <c r="I2430">
        <v>28</v>
      </c>
      <c r="J2430">
        <v>4</v>
      </c>
      <c r="K2430">
        <v>14</v>
      </c>
      <c r="L2430">
        <v>2</v>
      </c>
      <c r="N2430" s="15" t="str">
        <f t="shared" si="481"/>
        <v>2018</v>
      </c>
      <c r="O2430" s="15" t="str">
        <f t="shared" si="482"/>
        <v>07</v>
      </c>
      <c r="P2430" s="15">
        <f t="shared" si="483"/>
        <v>201807</v>
      </c>
      <c r="Q2430" s="15">
        <f t="shared" si="493"/>
        <v>202010</v>
      </c>
      <c r="R2430" s="15">
        <f t="shared" si="484"/>
        <v>32</v>
      </c>
      <c r="S2430" s="15">
        <f t="shared" si="485"/>
        <v>16</v>
      </c>
      <c r="T2430" s="16">
        <f t="shared" si="486"/>
        <v>2.3333333333333335</v>
      </c>
      <c r="U2430" s="16">
        <f t="shared" si="487"/>
        <v>13.714285714285714</v>
      </c>
      <c r="W2430" s="15">
        <f t="shared" si="488"/>
        <v>1</v>
      </c>
      <c r="X2430" s="15">
        <f t="shared" si="489"/>
        <v>0</v>
      </c>
      <c r="Y2430" s="15">
        <f t="shared" si="490"/>
        <v>0</v>
      </c>
      <c r="Z2430" s="15">
        <f t="shared" si="491"/>
        <v>0</v>
      </c>
      <c r="AA2430" s="15">
        <f t="shared" si="492"/>
        <v>0</v>
      </c>
    </row>
    <row r="2431" spans="1:27" x14ac:dyDescent="0.25">
      <c r="A2431" t="s">
        <v>12</v>
      </c>
      <c r="B2431" t="s">
        <v>4448</v>
      </c>
      <c r="C2431">
        <v>30113006946144</v>
      </c>
      <c r="D2431" t="s">
        <v>7878</v>
      </c>
      <c r="E2431" t="s">
        <v>4450</v>
      </c>
      <c r="F2431">
        <v>2020</v>
      </c>
      <c r="G2431" t="s">
        <v>7879</v>
      </c>
      <c r="H2431" t="s">
        <v>7880</v>
      </c>
      <c r="I2431">
        <v>3</v>
      </c>
      <c r="J2431">
        <v>0</v>
      </c>
      <c r="N2431" s="15" t="str">
        <f t="shared" si="481"/>
        <v>2020</v>
      </c>
      <c r="O2431" s="15" t="str">
        <f t="shared" si="482"/>
        <v>08</v>
      </c>
      <c r="P2431" s="15">
        <f t="shared" si="483"/>
        <v>202008</v>
      </c>
      <c r="Q2431" s="15">
        <f t="shared" si="493"/>
        <v>202010</v>
      </c>
      <c r="R2431" s="15">
        <f t="shared" si="484"/>
        <v>3</v>
      </c>
      <c r="S2431" s="15">
        <f t="shared" si="485"/>
        <v>0</v>
      </c>
      <c r="T2431" s="16">
        <f t="shared" si="486"/>
        <v>0.25</v>
      </c>
      <c r="U2431" s="16">
        <f t="shared" si="487"/>
        <v>3</v>
      </c>
      <c r="W2431" s="15">
        <f t="shared" si="488"/>
        <v>0</v>
      </c>
      <c r="X2431" s="15">
        <f t="shared" si="489"/>
        <v>0</v>
      </c>
      <c r="Y2431" s="15">
        <f t="shared" si="490"/>
        <v>1</v>
      </c>
      <c r="Z2431" s="15">
        <f t="shared" si="491"/>
        <v>1</v>
      </c>
      <c r="AA2431" s="15">
        <f t="shared" si="492"/>
        <v>0</v>
      </c>
    </row>
    <row r="2432" spans="1:27" x14ac:dyDescent="0.25">
      <c r="A2432" t="s">
        <v>12</v>
      </c>
      <c r="B2432" t="s">
        <v>5920</v>
      </c>
      <c r="C2432">
        <v>30113006722800</v>
      </c>
      <c r="D2432" t="s">
        <v>5921</v>
      </c>
      <c r="E2432" t="s">
        <v>5922</v>
      </c>
      <c r="F2432">
        <v>2018</v>
      </c>
      <c r="G2432" t="s">
        <v>5923</v>
      </c>
      <c r="H2432" t="s">
        <v>5924</v>
      </c>
      <c r="I2432">
        <v>8</v>
      </c>
      <c r="J2432">
        <v>3</v>
      </c>
      <c r="K2432">
        <v>8</v>
      </c>
      <c r="L2432">
        <v>2</v>
      </c>
      <c r="N2432" s="15" t="str">
        <f t="shared" si="481"/>
        <v>2019</v>
      </c>
      <c r="O2432" s="15" t="str">
        <f t="shared" si="482"/>
        <v>01</v>
      </c>
      <c r="P2432" s="15">
        <f t="shared" si="483"/>
        <v>201901</v>
      </c>
      <c r="Q2432" s="15">
        <f t="shared" si="493"/>
        <v>202001</v>
      </c>
      <c r="R2432" s="15">
        <f t="shared" si="484"/>
        <v>11</v>
      </c>
      <c r="S2432" s="15">
        <f t="shared" si="485"/>
        <v>10</v>
      </c>
      <c r="T2432" s="16">
        <f t="shared" si="486"/>
        <v>1.8333333333333333</v>
      </c>
      <c r="U2432" s="16">
        <f t="shared" si="487"/>
        <v>6</v>
      </c>
      <c r="W2432" s="15">
        <f t="shared" si="488"/>
        <v>0</v>
      </c>
      <c r="X2432" s="15">
        <f t="shared" si="489"/>
        <v>1</v>
      </c>
      <c r="Y2432" s="15">
        <f t="shared" si="490"/>
        <v>1</v>
      </c>
      <c r="Z2432" s="15">
        <f t="shared" si="491"/>
        <v>0</v>
      </c>
      <c r="AA2432" s="15">
        <f t="shared" si="492"/>
        <v>0</v>
      </c>
    </row>
    <row r="2433" spans="1:27" x14ac:dyDescent="0.25">
      <c r="A2433" t="s">
        <v>12</v>
      </c>
      <c r="B2433" t="s">
        <v>681</v>
      </c>
      <c r="C2433">
        <v>30113006770734</v>
      </c>
      <c r="D2433" t="s">
        <v>2930</v>
      </c>
      <c r="E2433" t="s">
        <v>2931</v>
      </c>
      <c r="F2433">
        <v>2015</v>
      </c>
      <c r="G2433" t="s">
        <v>6261</v>
      </c>
      <c r="H2433" t="s">
        <v>6262</v>
      </c>
      <c r="I2433">
        <v>3</v>
      </c>
      <c r="J2433">
        <v>4</v>
      </c>
      <c r="K2433">
        <v>1</v>
      </c>
      <c r="L2433">
        <v>4</v>
      </c>
      <c r="N2433" s="15" t="str">
        <f t="shared" si="481"/>
        <v>2019</v>
      </c>
      <c r="O2433" s="15" t="str">
        <f t="shared" si="482"/>
        <v>06</v>
      </c>
      <c r="P2433" s="15">
        <f t="shared" si="483"/>
        <v>201906</v>
      </c>
      <c r="Q2433" s="15">
        <f t="shared" si="493"/>
        <v>202010</v>
      </c>
      <c r="R2433" s="15">
        <f t="shared" si="484"/>
        <v>7</v>
      </c>
      <c r="S2433" s="15">
        <f t="shared" si="485"/>
        <v>5</v>
      </c>
      <c r="T2433" s="16">
        <f t="shared" si="486"/>
        <v>1.4166666666666667</v>
      </c>
      <c r="U2433" s="16">
        <f t="shared" si="487"/>
        <v>4.9411764705882346</v>
      </c>
      <c r="W2433" s="15">
        <f t="shared" si="488"/>
        <v>0</v>
      </c>
      <c r="X2433" s="15">
        <f t="shared" si="489"/>
        <v>0</v>
      </c>
      <c r="Y2433" s="15">
        <f t="shared" si="490"/>
        <v>1</v>
      </c>
      <c r="Z2433" s="15">
        <f t="shared" si="491"/>
        <v>1</v>
      </c>
      <c r="AA2433" s="15">
        <f t="shared" si="492"/>
        <v>0</v>
      </c>
    </row>
    <row r="2434" spans="1:27" x14ac:dyDescent="0.25">
      <c r="A2434" t="s">
        <v>12</v>
      </c>
      <c r="B2434" t="s">
        <v>2443</v>
      </c>
      <c r="C2434">
        <v>30113006046234</v>
      </c>
      <c r="D2434" t="s">
        <v>2444</v>
      </c>
      <c r="E2434" t="s">
        <v>2445</v>
      </c>
      <c r="F2434">
        <v>2014</v>
      </c>
      <c r="G2434" t="s">
        <v>2446</v>
      </c>
      <c r="H2434" t="s">
        <v>2447</v>
      </c>
      <c r="I2434">
        <v>48</v>
      </c>
      <c r="J2434">
        <v>15</v>
      </c>
      <c r="K2434">
        <v>4</v>
      </c>
      <c r="L2434">
        <v>4</v>
      </c>
      <c r="N2434" s="15" t="str">
        <f t="shared" si="481"/>
        <v>2015</v>
      </c>
      <c r="O2434" s="15" t="str">
        <f t="shared" si="482"/>
        <v>01</v>
      </c>
      <c r="P2434" s="15">
        <f t="shared" si="483"/>
        <v>201501</v>
      </c>
      <c r="Q2434" s="15">
        <f t="shared" si="493"/>
        <v>202010</v>
      </c>
      <c r="R2434" s="15">
        <f t="shared" si="484"/>
        <v>63</v>
      </c>
      <c r="S2434" s="15">
        <f t="shared" si="485"/>
        <v>8</v>
      </c>
      <c r="T2434" s="16">
        <f t="shared" si="486"/>
        <v>5.833333333333333</v>
      </c>
      <c r="U2434" s="16">
        <f t="shared" si="487"/>
        <v>10.8</v>
      </c>
      <c r="W2434" s="15">
        <f t="shared" si="488"/>
        <v>1</v>
      </c>
      <c r="X2434" s="15">
        <f t="shared" si="489"/>
        <v>0</v>
      </c>
      <c r="Y2434" s="15">
        <f t="shared" si="490"/>
        <v>0</v>
      </c>
      <c r="Z2434" s="15">
        <f t="shared" si="491"/>
        <v>0</v>
      </c>
      <c r="AA2434" s="15">
        <f t="shared" si="492"/>
        <v>0</v>
      </c>
    </row>
    <row r="2435" spans="1:27" x14ac:dyDescent="0.25">
      <c r="A2435" t="s">
        <v>12</v>
      </c>
      <c r="B2435" t="s">
        <v>2443</v>
      </c>
      <c r="C2435">
        <v>30113006911528</v>
      </c>
      <c r="D2435" t="s">
        <v>7676</v>
      </c>
      <c r="E2435" t="s">
        <v>2445</v>
      </c>
      <c r="F2435">
        <v>2020</v>
      </c>
      <c r="G2435" t="s">
        <v>7677</v>
      </c>
      <c r="H2435" t="s">
        <v>7678</v>
      </c>
      <c r="I2435">
        <v>6</v>
      </c>
      <c r="J2435">
        <v>0</v>
      </c>
      <c r="N2435" s="15" t="str">
        <f t="shared" ref="N2435:N2497" si="494">IF(G2435="",IF(F2435="",9999,F2435),MID(G2435,7,4))</f>
        <v>2020</v>
      </c>
      <c r="O2435" s="15" t="str">
        <f t="shared" ref="O2435:O2497" si="495">IF(G2435="",IF(F2435="",99,F2435),MID(G2435,4,2))</f>
        <v>06</v>
      </c>
      <c r="P2435" s="15">
        <f t="shared" ref="P2435:P2497" si="496">INT(CONCATENATE(N2435,O2435))</f>
        <v>202006</v>
      </c>
      <c r="Q2435" s="15">
        <f t="shared" si="493"/>
        <v>202010</v>
      </c>
      <c r="R2435" s="15">
        <f t="shared" ref="R2435:R2497" si="497">I2435+J2435</f>
        <v>6</v>
      </c>
      <c r="S2435" s="15">
        <f t="shared" ref="S2435:S2497" si="498">K2435+L2435</f>
        <v>0</v>
      </c>
      <c r="T2435" s="16">
        <f t="shared" ref="T2435:T2497" si="499">(12*($AD$3-INT(N2435))+($AD$4-INT(O2435)))/12</f>
        <v>0.41666666666666669</v>
      </c>
      <c r="U2435" s="16">
        <f t="shared" ref="U2435:U2497" si="500">IF(T2435&lt;1,R2435,R2435/T2435)</f>
        <v>6</v>
      </c>
      <c r="W2435" s="15">
        <f t="shared" ref="W2435:W2497" si="501">IF(P2435&lt;$AD$8,1,0)</f>
        <v>0</v>
      </c>
      <c r="X2435" s="15">
        <f t="shared" ref="X2435:X2497" si="502">IF(Q2435&lt;$AD$9,1,0)</f>
        <v>0</v>
      </c>
      <c r="Y2435" s="15">
        <f t="shared" ref="Y2435:Y2497" si="503">IF(U2435&lt;$AD$10,1,0)</f>
        <v>1</v>
      </c>
      <c r="Z2435" s="15">
        <f t="shared" ref="Z2435:Z2497" si="504">IF(S2435&lt;$AD$11,1,0)</f>
        <v>1</v>
      </c>
      <c r="AA2435" s="15">
        <f t="shared" ref="AA2435:AA2497" si="505">IF(W2435*SUM(X2435:Z2435),1,0)</f>
        <v>0</v>
      </c>
    </row>
    <row r="2436" spans="1:27" x14ac:dyDescent="0.25">
      <c r="A2436" t="s">
        <v>12</v>
      </c>
      <c r="B2436" t="s">
        <v>2443</v>
      </c>
      <c r="C2436">
        <v>30113006835982</v>
      </c>
      <c r="D2436" t="s">
        <v>7371</v>
      </c>
      <c r="E2436" t="s">
        <v>2445</v>
      </c>
      <c r="F2436">
        <v>2020</v>
      </c>
      <c r="G2436" t="s">
        <v>7372</v>
      </c>
      <c r="H2436" t="s">
        <v>5232</v>
      </c>
      <c r="I2436">
        <v>5</v>
      </c>
      <c r="J2436">
        <v>0</v>
      </c>
      <c r="N2436" s="15" t="str">
        <f t="shared" si="494"/>
        <v>2020</v>
      </c>
      <c r="O2436" s="15" t="str">
        <f t="shared" si="495"/>
        <v>03</v>
      </c>
      <c r="P2436" s="15">
        <f t="shared" si="496"/>
        <v>202003</v>
      </c>
      <c r="Q2436" s="15">
        <f t="shared" ref="Q2436:Q2497" si="506">IF(H2436="",0,INT(CONCATENATE(MID(H2436,7,4),MID(H2436,4,2))))</f>
        <v>202010</v>
      </c>
      <c r="R2436" s="15">
        <f t="shared" si="497"/>
        <v>5</v>
      </c>
      <c r="S2436" s="15">
        <f t="shared" si="498"/>
        <v>0</v>
      </c>
      <c r="T2436" s="16">
        <f t="shared" si="499"/>
        <v>0.66666666666666663</v>
      </c>
      <c r="U2436" s="16">
        <f t="shared" si="500"/>
        <v>5</v>
      </c>
      <c r="W2436" s="15">
        <f t="shared" si="501"/>
        <v>0</v>
      </c>
      <c r="X2436" s="15">
        <f t="shared" si="502"/>
        <v>0</v>
      </c>
      <c r="Y2436" s="15">
        <f t="shared" si="503"/>
        <v>1</v>
      </c>
      <c r="Z2436" s="15">
        <f t="shared" si="504"/>
        <v>1</v>
      </c>
      <c r="AA2436" s="15">
        <f t="shared" si="505"/>
        <v>0</v>
      </c>
    </row>
    <row r="2437" spans="1:27" x14ac:dyDescent="0.25">
      <c r="A2437" t="s">
        <v>12</v>
      </c>
      <c r="B2437" t="s">
        <v>2443</v>
      </c>
      <c r="C2437">
        <v>30113006587419</v>
      </c>
      <c r="D2437" t="s">
        <v>4761</v>
      </c>
      <c r="E2437" t="s">
        <v>2445</v>
      </c>
      <c r="F2437">
        <v>2017</v>
      </c>
      <c r="G2437" t="s">
        <v>4762</v>
      </c>
      <c r="H2437" t="s">
        <v>4763</v>
      </c>
      <c r="I2437">
        <v>36</v>
      </c>
      <c r="J2437">
        <v>4</v>
      </c>
      <c r="K2437">
        <v>15</v>
      </c>
      <c r="L2437">
        <v>3</v>
      </c>
      <c r="N2437" s="15" t="str">
        <f t="shared" si="494"/>
        <v>2017</v>
      </c>
      <c r="O2437" s="15" t="str">
        <f t="shared" si="495"/>
        <v>11</v>
      </c>
      <c r="P2437" s="15">
        <f t="shared" si="496"/>
        <v>201711</v>
      </c>
      <c r="Q2437" s="15">
        <f t="shared" si="506"/>
        <v>202010</v>
      </c>
      <c r="R2437" s="15">
        <f t="shared" si="497"/>
        <v>40</v>
      </c>
      <c r="S2437" s="15">
        <f t="shared" si="498"/>
        <v>18</v>
      </c>
      <c r="T2437" s="16">
        <f t="shared" si="499"/>
        <v>3</v>
      </c>
      <c r="U2437" s="16">
        <f t="shared" si="500"/>
        <v>13.333333333333334</v>
      </c>
      <c r="W2437" s="15">
        <f t="shared" si="501"/>
        <v>1</v>
      </c>
      <c r="X2437" s="15">
        <f t="shared" si="502"/>
        <v>0</v>
      </c>
      <c r="Y2437" s="15">
        <f t="shared" si="503"/>
        <v>0</v>
      </c>
      <c r="Z2437" s="15">
        <f t="shared" si="504"/>
        <v>0</v>
      </c>
      <c r="AA2437" s="15">
        <f t="shared" si="505"/>
        <v>0</v>
      </c>
    </row>
    <row r="2438" spans="1:27" x14ac:dyDescent="0.25">
      <c r="A2438" t="s">
        <v>12</v>
      </c>
      <c r="B2438" t="s">
        <v>2443</v>
      </c>
      <c r="C2438">
        <v>30113006368836</v>
      </c>
      <c r="D2438" t="s">
        <v>3695</v>
      </c>
      <c r="E2438" t="s">
        <v>2445</v>
      </c>
      <c r="F2438">
        <v>2016</v>
      </c>
      <c r="G2438" t="s">
        <v>3696</v>
      </c>
      <c r="H2438" t="s">
        <v>3697</v>
      </c>
      <c r="I2438">
        <v>52</v>
      </c>
      <c r="J2438">
        <v>6</v>
      </c>
      <c r="K2438">
        <v>17</v>
      </c>
      <c r="L2438">
        <v>2</v>
      </c>
      <c r="N2438" s="15" t="str">
        <f t="shared" si="494"/>
        <v>2016</v>
      </c>
      <c r="O2438" s="15" t="str">
        <f t="shared" si="495"/>
        <v>10</v>
      </c>
      <c r="P2438" s="15">
        <f t="shared" si="496"/>
        <v>201610</v>
      </c>
      <c r="Q2438" s="15">
        <f t="shared" si="506"/>
        <v>202010</v>
      </c>
      <c r="R2438" s="15">
        <f t="shared" si="497"/>
        <v>58</v>
      </c>
      <c r="S2438" s="15">
        <f t="shared" si="498"/>
        <v>19</v>
      </c>
      <c r="T2438" s="16">
        <f t="shared" si="499"/>
        <v>4.083333333333333</v>
      </c>
      <c r="U2438" s="16">
        <f t="shared" si="500"/>
        <v>14.204081632653063</v>
      </c>
      <c r="W2438" s="15">
        <f t="shared" si="501"/>
        <v>1</v>
      </c>
      <c r="X2438" s="15">
        <f t="shared" si="502"/>
        <v>0</v>
      </c>
      <c r="Y2438" s="15">
        <f t="shared" si="503"/>
        <v>0</v>
      </c>
      <c r="Z2438" s="15">
        <f t="shared" si="504"/>
        <v>0</v>
      </c>
      <c r="AA2438" s="15">
        <f t="shared" si="505"/>
        <v>0</v>
      </c>
    </row>
    <row r="2439" spans="1:27" x14ac:dyDescent="0.25">
      <c r="A2439" t="s">
        <v>12</v>
      </c>
      <c r="B2439" t="s">
        <v>1809</v>
      </c>
      <c r="C2439">
        <v>30113005782748</v>
      </c>
      <c r="D2439" t="s">
        <v>1810</v>
      </c>
      <c r="E2439" t="s">
        <v>1029</v>
      </c>
      <c r="F2439">
        <v>1990</v>
      </c>
      <c r="G2439" t="s">
        <v>1811</v>
      </c>
      <c r="H2439" t="s">
        <v>1812</v>
      </c>
      <c r="I2439">
        <v>57</v>
      </c>
      <c r="J2439">
        <v>18</v>
      </c>
      <c r="K2439">
        <v>11</v>
      </c>
      <c r="L2439">
        <v>0</v>
      </c>
      <c r="N2439" s="15" t="str">
        <f t="shared" si="494"/>
        <v>2013</v>
      </c>
      <c r="O2439" s="15" t="str">
        <f t="shared" si="495"/>
        <v>12</v>
      </c>
      <c r="P2439" s="15">
        <f t="shared" si="496"/>
        <v>201312</v>
      </c>
      <c r="Q2439" s="15">
        <f t="shared" si="506"/>
        <v>202010</v>
      </c>
      <c r="R2439" s="15">
        <f t="shared" si="497"/>
        <v>75</v>
      </c>
      <c r="S2439" s="15">
        <f t="shared" si="498"/>
        <v>11</v>
      </c>
      <c r="T2439" s="16">
        <f t="shared" si="499"/>
        <v>6.916666666666667</v>
      </c>
      <c r="U2439" s="16">
        <f t="shared" si="500"/>
        <v>10.843373493975903</v>
      </c>
      <c r="W2439" s="15">
        <f t="shared" si="501"/>
        <v>1</v>
      </c>
      <c r="X2439" s="15">
        <f t="shared" si="502"/>
        <v>0</v>
      </c>
      <c r="Y2439" s="15">
        <f t="shared" si="503"/>
        <v>0</v>
      </c>
      <c r="Z2439" s="15">
        <f t="shared" si="504"/>
        <v>0</v>
      </c>
      <c r="AA2439" s="15">
        <f t="shared" si="505"/>
        <v>0</v>
      </c>
    </row>
    <row r="2440" spans="1:27" x14ac:dyDescent="0.25">
      <c r="A2440" t="s">
        <v>12</v>
      </c>
      <c r="B2440" t="s">
        <v>392</v>
      </c>
      <c r="C2440">
        <v>30113006720663</v>
      </c>
      <c r="D2440" t="s">
        <v>5802</v>
      </c>
      <c r="E2440" t="s">
        <v>5803</v>
      </c>
      <c r="F2440">
        <v>2018</v>
      </c>
      <c r="G2440" t="s">
        <v>5804</v>
      </c>
      <c r="H2440" t="s">
        <v>5805</v>
      </c>
      <c r="I2440">
        <v>6</v>
      </c>
      <c r="J2440">
        <v>3</v>
      </c>
      <c r="K2440">
        <v>5</v>
      </c>
      <c r="L2440">
        <v>1</v>
      </c>
      <c r="N2440" s="15" t="str">
        <f t="shared" si="494"/>
        <v>2019</v>
      </c>
      <c r="O2440" s="15" t="str">
        <f t="shared" si="495"/>
        <v>01</v>
      </c>
      <c r="P2440" s="15">
        <f t="shared" si="496"/>
        <v>201901</v>
      </c>
      <c r="Q2440" s="15">
        <f t="shared" si="506"/>
        <v>202007</v>
      </c>
      <c r="R2440" s="15">
        <f t="shared" si="497"/>
        <v>9</v>
      </c>
      <c r="S2440" s="15">
        <f t="shared" si="498"/>
        <v>6</v>
      </c>
      <c r="T2440" s="16">
        <f t="shared" si="499"/>
        <v>1.8333333333333333</v>
      </c>
      <c r="U2440" s="16">
        <f t="shared" si="500"/>
        <v>4.9090909090909092</v>
      </c>
      <c r="W2440" s="15">
        <f t="shared" si="501"/>
        <v>0</v>
      </c>
      <c r="X2440" s="15">
        <f t="shared" si="502"/>
        <v>1</v>
      </c>
      <c r="Y2440" s="15">
        <f t="shared" si="503"/>
        <v>1</v>
      </c>
      <c r="Z2440" s="15">
        <f t="shared" si="504"/>
        <v>1</v>
      </c>
      <c r="AA2440" s="15">
        <f t="shared" si="505"/>
        <v>0</v>
      </c>
    </row>
    <row r="2441" spans="1:27" x14ac:dyDescent="0.25">
      <c r="A2441" t="s">
        <v>12</v>
      </c>
      <c r="B2441" t="s">
        <v>392</v>
      </c>
      <c r="C2441">
        <v>30113006613413</v>
      </c>
      <c r="D2441" t="s">
        <v>5180</v>
      </c>
      <c r="E2441" t="s">
        <v>1307</v>
      </c>
      <c r="F2441">
        <v>2018</v>
      </c>
      <c r="G2441" t="s">
        <v>5181</v>
      </c>
      <c r="H2441" t="s">
        <v>5182</v>
      </c>
      <c r="I2441">
        <v>22</v>
      </c>
      <c r="J2441">
        <v>4</v>
      </c>
      <c r="K2441">
        <v>7</v>
      </c>
      <c r="L2441">
        <v>1</v>
      </c>
      <c r="N2441" s="15" t="str">
        <f t="shared" si="494"/>
        <v>2018</v>
      </c>
      <c r="O2441" s="15" t="str">
        <f t="shared" si="495"/>
        <v>05</v>
      </c>
      <c r="P2441" s="15">
        <f t="shared" si="496"/>
        <v>201805</v>
      </c>
      <c r="Q2441" s="15">
        <f t="shared" si="506"/>
        <v>202010</v>
      </c>
      <c r="R2441" s="15">
        <f t="shared" si="497"/>
        <v>26</v>
      </c>
      <c r="S2441" s="15">
        <f t="shared" si="498"/>
        <v>8</v>
      </c>
      <c r="T2441" s="16">
        <f t="shared" si="499"/>
        <v>2.5</v>
      </c>
      <c r="U2441" s="16">
        <f t="shared" si="500"/>
        <v>10.4</v>
      </c>
      <c r="W2441" s="15">
        <f t="shared" si="501"/>
        <v>1</v>
      </c>
      <c r="X2441" s="15">
        <f t="shared" si="502"/>
        <v>0</v>
      </c>
      <c r="Y2441" s="15">
        <f t="shared" si="503"/>
        <v>0</v>
      </c>
      <c r="Z2441" s="15">
        <f t="shared" si="504"/>
        <v>0</v>
      </c>
      <c r="AA2441" s="15">
        <f t="shared" si="505"/>
        <v>0</v>
      </c>
    </row>
    <row r="2442" spans="1:27" x14ac:dyDescent="0.25">
      <c r="A2442" t="s">
        <v>12</v>
      </c>
      <c r="B2442" t="s">
        <v>1650</v>
      </c>
      <c r="C2442">
        <v>30113006874494</v>
      </c>
      <c r="D2442" t="s">
        <v>7302</v>
      </c>
      <c r="E2442" t="s">
        <v>7303</v>
      </c>
      <c r="F2442">
        <v>2020</v>
      </c>
      <c r="G2442" t="s">
        <v>7304</v>
      </c>
      <c r="H2442" t="s">
        <v>7305</v>
      </c>
      <c r="I2442">
        <v>3</v>
      </c>
      <c r="J2442">
        <v>0</v>
      </c>
      <c r="N2442" s="15" t="str">
        <f t="shared" si="494"/>
        <v>2020</v>
      </c>
      <c r="O2442" s="15" t="str">
        <f t="shared" si="495"/>
        <v>02</v>
      </c>
      <c r="P2442" s="15">
        <f t="shared" si="496"/>
        <v>202002</v>
      </c>
      <c r="Q2442" s="15">
        <f t="shared" si="506"/>
        <v>202008</v>
      </c>
      <c r="R2442" s="15">
        <f t="shared" si="497"/>
        <v>3</v>
      </c>
      <c r="S2442" s="15">
        <f t="shared" si="498"/>
        <v>0</v>
      </c>
      <c r="T2442" s="16">
        <f t="shared" si="499"/>
        <v>0.75</v>
      </c>
      <c r="U2442" s="16">
        <f t="shared" si="500"/>
        <v>3</v>
      </c>
      <c r="W2442" s="15">
        <f t="shared" si="501"/>
        <v>0</v>
      </c>
      <c r="X2442" s="15">
        <f t="shared" si="502"/>
        <v>0</v>
      </c>
      <c r="Y2442" s="15">
        <f t="shared" si="503"/>
        <v>1</v>
      </c>
      <c r="Z2442" s="15">
        <f t="shared" si="504"/>
        <v>1</v>
      </c>
      <c r="AA2442" s="15">
        <f t="shared" si="505"/>
        <v>0</v>
      </c>
    </row>
    <row r="2443" spans="1:27" x14ac:dyDescent="0.25">
      <c r="A2443" t="s">
        <v>12</v>
      </c>
      <c r="B2443" t="s">
        <v>1650</v>
      </c>
      <c r="C2443">
        <v>30113006602200</v>
      </c>
      <c r="D2443" t="s">
        <v>5076</v>
      </c>
      <c r="F2443">
        <v>2017</v>
      </c>
      <c r="G2443" t="s">
        <v>5077</v>
      </c>
      <c r="H2443" t="s">
        <v>5078</v>
      </c>
      <c r="I2443">
        <v>17</v>
      </c>
      <c r="J2443">
        <v>2</v>
      </c>
      <c r="K2443">
        <v>6</v>
      </c>
      <c r="L2443">
        <v>2</v>
      </c>
      <c r="N2443" s="15" t="str">
        <f t="shared" si="494"/>
        <v>2018</v>
      </c>
      <c r="O2443" s="15" t="str">
        <f t="shared" si="495"/>
        <v>03</v>
      </c>
      <c r="P2443" s="15">
        <f t="shared" si="496"/>
        <v>201803</v>
      </c>
      <c r="Q2443" s="15">
        <f t="shared" si="506"/>
        <v>202008</v>
      </c>
      <c r="R2443" s="15">
        <f t="shared" si="497"/>
        <v>19</v>
      </c>
      <c r="S2443" s="15">
        <f t="shared" si="498"/>
        <v>8</v>
      </c>
      <c r="T2443" s="16">
        <f t="shared" si="499"/>
        <v>2.6666666666666665</v>
      </c>
      <c r="U2443" s="16">
        <f t="shared" si="500"/>
        <v>7.125</v>
      </c>
      <c r="W2443" s="15">
        <f t="shared" si="501"/>
        <v>1</v>
      </c>
      <c r="X2443" s="15">
        <f t="shared" si="502"/>
        <v>0</v>
      </c>
      <c r="Y2443" s="15">
        <f t="shared" si="503"/>
        <v>0</v>
      </c>
      <c r="Z2443" s="15">
        <f t="shared" si="504"/>
        <v>0</v>
      </c>
      <c r="AA2443" s="15">
        <f t="shared" si="505"/>
        <v>0</v>
      </c>
    </row>
    <row r="2444" spans="1:27" x14ac:dyDescent="0.25">
      <c r="A2444" t="s">
        <v>12</v>
      </c>
      <c r="B2444" t="s">
        <v>1650</v>
      </c>
      <c r="C2444">
        <v>30113006436104</v>
      </c>
      <c r="D2444" t="s">
        <v>4124</v>
      </c>
      <c r="E2444" t="s">
        <v>4125</v>
      </c>
      <c r="F2444">
        <v>2016</v>
      </c>
      <c r="G2444" t="s">
        <v>4126</v>
      </c>
      <c r="H2444" t="s">
        <v>4127</v>
      </c>
      <c r="I2444">
        <v>30</v>
      </c>
      <c r="J2444">
        <v>1</v>
      </c>
      <c r="K2444">
        <v>7</v>
      </c>
      <c r="L2444">
        <v>0</v>
      </c>
      <c r="N2444" s="15" t="str">
        <f t="shared" si="494"/>
        <v>2016</v>
      </c>
      <c r="O2444" s="15" t="str">
        <f t="shared" si="495"/>
        <v>12</v>
      </c>
      <c r="P2444" s="15">
        <f t="shared" si="496"/>
        <v>201612</v>
      </c>
      <c r="Q2444" s="15">
        <f t="shared" si="506"/>
        <v>202008</v>
      </c>
      <c r="R2444" s="15">
        <f t="shared" si="497"/>
        <v>31</v>
      </c>
      <c r="S2444" s="15">
        <f t="shared" si="498"/>
        <v>7</v>
      </c>
      <c r="T2444" s="16">
        <f t="shared" si="499"/>
        <v>3.9166666666666665</v>
      </c>
      <c r="U2444" s="16">
        <f t="shared" si="500"/>
        <v>7.9148936170212769</v>
      </c>
      <c r="W2444" s="15">
        <f t="shared" si="501"/>
        <v>1</v>
      </c>
      <c r="X2444" s="15">
        <f t="shared" si="502"/>
        <v>0</v>
      </c>
      <c r="Y2444" s="15">
        <f t="shared" si="503"/>
        <v>0</v>
      </c>
      <c r="Z2444" s="15">
        <f t="shared" si="504"/>
        <v>0</v>
      </c>
      <c r="AA2444" s="15">
        <f t="shared" si="505"/>
        <v>0</v>
      </c>
    </row>
    <row r="2445" spans="1:27" x14ac:dyDescent="0.25">
      <c r="A2445" t="s">
        <v>12</v>
      </c>
      <c r="B2445" t="s">
        <v>85</v>
      </c>
      <c r="C2445">
        <v>30113002847890</v>
      </c>
      <c r="D2445" t="s">
        <v>90</v>
      </c>
      <c r="E2445" t="s">
        <v>91</v>
      </c>
      <c r="F2445">
        <v>2007</v>
      </c>
      <c r="G2445" t="s">
        <v>92</v>
      </c>
      <c r="H2445" t="s">
        <v>93</v>
      </c>
      <c r="I2445">
        <v>71</v>
      </c>
      <c r="J2445">
        <v>18</v>
      </c>
      <c r="K2445">
        <v>8</v>
      </c>
      <c r="L2445">
        <v>1</v>
      </c>
      <c r="N2445" s="15" t="str">
        <f t="shared" si="494"/>
        <v>2009</v>
      </c>
      <c r="O2445" s="15" t="str">
        <f t="shared" si="495"/>
        <v>02</v>
      </c>
      <c r="P2445" s="15">
        <f t="shared" si="496"/>
        <v>200902</v>
      </c>
      <c r="Q2445" s="15">
        <f t="shared" si="506"/>
        <v>202011</v>
      </c>
      <c r="R2445" s="15">
        <f t="shared" si="497"/>
        <v>89</v>
      </c>
      <c r="S2445" s="15">
        <f t="shared" si="498"/>
        <v>9</v>
      </c>
      <c r="T2445" s="16">
        <f t="shared" si="499"/>
        <v>11.75</v>
      </c>
      <c r="U2445" s="16">
        <f t="shared" si="500"/>
        <v>7.5744680851063828</v>
      </c>
      <c r="W2445" s="15">
        <f t="shared" si="501"/>
        <v>1</v>
      </c>
      <c r="X2445" s="15">
        <f t="shared" si="502"/>
        <v>0</v>
      </c>
      <c r="Y2445" s="15">
        <f t="shared" si="503"/>
        <v>0</v>
      </c>
      <c r="Z2445" s="15">
        <f t="shared" si="504"/>
        <v>0</v>
      </c>
      <c r="AA2445" s="15">
        <f t="shared" si="505"/>
        <v>0</v>
      </c>
    </row>
    <row r="2446" spans="1:27" x14ac:dyDescent="0.25">
      <c r="A2446" t="s">
        <v>12</v>
      </c>
      <c r="B2446" t="s">
        <v>2946</v>
      </c>
      <c r="C2446">
        <v>30113006920933</v>
      </c>
      <c r="D2446" t="s">
        <v>7477</v>
      </c>
      <c r="E2446" t="s">
        <v>2948</v>
      </c>
      <c r="F2446">
        <v>2015</v>
      </c>
      <c r="G2446" t="s">
        <v>7478</v>
      </c>
      <c r="H2446" t="s">
        <v>7478</v>
      </c>
      <c r="I2446">
        <v>0</v>
      </c>
      <c r="J2446">
        <v>0</v>
      </c>
      <c r="N2446" s="15" t="str">
        <f t="shared" si="494"/>
        <v>2020</v>
      </c>
      <c r="O2446" s="15" t="str">
        <f t="shared" si="495"/>
        <v>07</v>
      </c>
      <c r="P2446" s="15">
        <f t="shared" si="496"/>
        <v>202007</v>
      </c>
      <c r="Q2446" s="15">
        <f t="shared" si="506"/>
        <v>202007</v>
      </c>
      <c r="R2446" s="15">
        <f t="shared" si="497"/>
        <v>0</v>
      </c>
      <c r="S2446" s="15">
        <f t="shared" si="498"/>
        <v>0</v>
      </c>
      <c r="T2446" s="16">
        <f t="shared" si="499"/>
        <v>0.33333333333333331</v>
      </c>
      <c r="U2446" s="16">
        <f t="shared" si="500"/>
        <v>0</v>
      </c>
      <c r="W2446" s="15">
        <f t="shared" si="501"/>
        <v>0</v>
      </c>
      <c r="X2446" s="15">
        <f t="shared" si="502"/>
        <v>1</v>
      </c>
      <c r="Y2446" s="15">
        <f t="shared" si="503"/>
        <v>1</v>
      </c>
      <c r="Z2446" s="15">
        <f t="shared" si="504"/>
        <v>1</v>
      </c>
      <c r="AA2446" s="15">
        <f t="shared" si="505"/>
        <v>0</v>
      </c>
    </row>
    <row r="2447" spans="1:27" x14ac:dyDescent="0.25">
      <c r="A2447" t="s">
        <v>12</v>
      </c>
      <c r="B2447" t="s">
        <v>4400</v>
      </c>
      <c r="C2447">
        <v>30113006963545</v>
      </c>
      <c r="D2447" t="s">
        <v>7778</v>
      </c>
      <c r="E2447" t="s">
        <v>7779</v>
      </c>
      <c r="F2447">
        <v>2020</v>
      </c>
      <c r="G2447" t="s">
        <v>7780</v>
      </c>
      <c r="H2447" t="s">
        <v>7781</v>
      </c>
      <c r="I2447">
        <v>1</v>
      </c>
      <c r="J2447">
        <v>0</v>
      </c>
      <c r="N2447" s="15" t="str">
        <f t="shared" si="494"/>
        <v>2020</v>
      </c>
      <c r="O2447" s="15" t="str">
        <f t="shared" si="495"/>
        <v>10</v>
      </c>
      <c r="P2447" s="15">
        <f t="shared" si="496"/>
        <v>202010</v>
      </c>
      <c r="Q2447" s="15">
        <f t="shared" si="506"/>
        <v>202010</v>
      </c>
      <c r="R2447" s="15">
        <f t="shared" si="497"/>
        <v>1</v>
      </c>
      <c r="S2447" s="15">
        <f t="shared" si="498"/>
        <v>0</v>
      </c>
      <c r="T2447" s="16">
        <f t="shared" si="499"/>
        <v>8.3333333333333329E-2</v>
      </c>
      <c r="U2447" s="16">
        <f t="shared" si="500"/>
        <v>1</v>
      </c>
      <c r="W2447" s="15">
        <f t="shared" si="501"/>
        <v>0</v>
      </c>
      <c r="X2447" s="15">
        <f t="shared" si="502"/>
        <v>0</v>
      </c>
      <c r="Y2447" s="15">
        <f t="shared" si="503"/>
        <v>1</v>
      </c>
      <c r="Z2447" s="15">
        <f t="shared" si="504"/>
        <v>1</v>
      </c>
      <c r="AA2447" s="15">
        <f t="shared" si="505"/>
        <v>0</v>
      </c>
    </row>
    <row r="2448" spans="1:27" x14ac:dyDescent="0.25">
      <c r="A2448" t="s">
        <v>12</v>
      </c>
      <c r="B2448" t="s">
        <v>1378</v>
      </c>
      <c r="C2448">
        <v>30113005655878</v>
      </c>
      <c r="D2448" t="s">
        <v>1379</v>
      </c>
      <c r="E2448" t="s">
        <v>1380</v>
      </c>
      <c r="F2448">
        <v>2011</v>
      </c>
      <c r="G2448" t="s">
        <v>1381</v>
      </c>
      <c r="H2448" t="s">
        <v>1382</v>
      </c>
      <c r="I2448">
        <v>58</v>
      </c>
      <c r="J2448">
        <v>15</v>
      </c>
      <c r="K2448">
        <v>7</v>
      </c>
      <c r="L2448">
        <v>2</v>
      </c>
      <c r="N2448" s="15" t="str">
        <f t="shared" si="494"/>
        <v>2012</v>
      </c>
      <c r="O2448" s="15" t="str">
        <f t="shared" si="495"/>
        <v>12</v>
      </c>
      <c r="P2448" s="15">
        <f t="shared" si="496"/>
        <v>201212</v>
      </c>
      <c r="Q2448" s="15">
        <f t="shared" si="506"/>
        <v>202009</v>
      </c>
      <c r="R2448" s="15">
        <f t="shared" si="497"/>
        <v>73</v>
      </c>
      <c r="S2448" s="15">
        <f t="shared" si="498"/>
        <v>9</v>
      </c>
      <c r="T2448" s="16">
        <f t="shared" si="499"/>
        <v>7.916666666666667</v>
      </c>
      <c r="U2448" s="16">
        <f t="shared" si="500"/>
        <v>9.2210526315789476</v>
      </c>
      <c r="W2448" s="15">
        <f t="shared" si="501"/>
        <v>1</v>
      </c>
      <c r="X2448" s="15">
        <f t="shared" si="502"/>
        <v>0</v>
      </c>
      <c r="Y2448" s="15">
        <f t="shared" si="503"/>
        <v>0</v>
      </c>
      <c r="Z2448" s="15">
        <f t="shared" si="504"/>
        <v>0</v>
      </c>
      <c r="AA2448" s="15">
        <f t="shared" si="505"/>
        <v>0</v>
      </c>
    </row>
    <row r="2449" spans="1:27" x14ac:dyDescent="0.25">
      <c r="A2449" t="s">
        <v>12</v>
      </c>
      <c r="B2449" t="s">
        <v>7511</v>
      </c>
      <c r="C2449">
        <v>30113006885227</v>
      </c>
      <c r="D2449" t="s">
        <v>7512</v>
      </c>
      <c r="E2449" t="s">
        <v>7513</v>
      </c>
      <c r="F2449">
        <v>2020</v>
      </c>
      <c r="G2449" t="s">
        <v>7514</v>
      </c>
      <c r="H2449" t="s">
        <v>7515</v>
      </c>
      <c r="I2449">
        <v>1</v>
      </c>
      <c r="J2449">
        <v>0</v>
      </c>
      <c r="N2449" s="15" t="str">
        <f t="shared" si="494"/>
        <v>2020</v>
      </c>
      <c r="O2449" s="15" t="str">
        <f t="shared" si="495"/>
        <v>05</v>
      </c>
      <c r="P2449" s="15">
        <f t="shared" si="496"/>
        <v>202005</v>
      </c>
      <c r="Q2449" s="15">
        <f t="shared" si="506"/>
        <v>202009</v>
      </c>
      <c r="R2449" s="15">
        <f t="shared" si="497"/>
        <v>1</v>
      </c>
      <c r="S2449" s="15">
        <f t="shared" si="498"/>
        <v>0</v>
      </c>
      <c r="T2449" s="16">
        <f t="shared" si="499"/>
        <v>0.5</v>
      </c>
      <c r="U2449" s="16">
        <f t="shared" si="500"/>
        <v>1</v>
      </c>
      <c r="W2449" s="15">
        <f t="shared" si="501"/>
        <v>0</v>
      </c>
      <c r="X2449" s="15">
        <f t="shared" si="502"/>
        <v>0</v>
      </c>
      <c r="Y2449" s="15">
        <f t="shared" si="503"/>
        <v>1</v>
      </c>
      <c r="Z2449" s="15">
        <f t="shared" si="504"/>
        <v>1</v>
      </c>
      <c r="AA2449" s="15">
        <f t="shared" si="505"/>
        <v>0</v>
      </c>
    </row>
    <row r="2450" spans="1:27" x14ac:dyDescent="0.25">
      <c r="A2450" t="s">
        <v>12</v>
      </c>
      <c r="B2450" t="s">
        <v>5446</v>
      </c>
      <c r="C2450">
        <v>30113006654433</v>
      </c>
      <c r="D2450" t="s">
        <v>5447</v>
      </c>
      <c r="E2450" t="s">
        <v>5448</v>
      </c>
      <c r="F2450">
        <v>2018</v>
      </c>
      <c r="G2450" t="s">
        <v>5449</v>
      </c>
      <c r="H2450" t="s">
        <v>5450</v>
      </c>
      <c r="I2450">
        <v>15</v>
      </c>
      <c r="J2450">
        <v>2</v>
      </c>
      <c r="K2450">
        <v>9</v>
      </c>
      <c r="L2450">
        <v>2</v>
      </c>
      <c r="N2450" s="15" t="str">
        <f t="shared" si="494"/>
        <v>2018</v>
      </c>
      <c r="O2450" s="15" t="str">
        <f t="shared" si="495"/>
        <v>09</v>
      </c>
      <c r="P2450" s="15">
        <f t="shared" si="496"/>
        <v>201809</v>
      </c>
      <c r="Q2450" s="15">
        <f t="shared" si="506"/>
        <v>202010</v>
      </c>
      <c r="R2450" s="15">
        <f t="shared" si="497"/>
        <v>17</v>
      </c>
      <c r="S2450" s="15">
        <f t="shared" si="498"/>
        <v>11</v>
      </c>
      <c r="T2450" s="16">
        <f t="shared" si="499"/>
        <v>2.1666666666666665</v>
      </c>
      <c r="U2450" s="16">
        <f t="shared" si="500"/>
        <v>7.8461538461538467</v>
      </c>
      <c r="W2450" s="15">
        <f t="shared" si="501"/>
        <v>1</v>
      </c>
      <c r="X2450" s="15">
        <f t="shared" si="502"/>
        <v>0</v>
      </c>
      <c r="Y2450" s="15">
        <f t="shared" si="503"/>
        <v>0</v>
      </c>
      <c r="Z2450" s="15">
        <f t="shared" si="504"/>
        <v>0</v>
      </c>
      <c r="AA2450" s="15">
        <f t="shared" si="505"/>
        <v>0</v>
      </c>
    </row>
    <row r="2451" spans="1:27" x14ac:dyDescent="0.25">
      <c r="A2451" t="s">
        <v>12</v>
      </c>
      <c r="B2451" t="s">
        <v>111</v>
      </c>
      <c r="C2451">
        <v>30113006843945</v>
      </c>
      <c r="D2451" t="s">
        <v>6968</v>
      </c>
      <c r="E2451" t="s">
        <v>6969</v>
      </c>
      <c r="F2451">
        <v>2019</v>
      </c>
      <c r="G2451" t="s">
        <v>6970</v>
      </c>
      <c r="H2451" t="s">
        <v>6971</v>
      </c>
      <c r="I2451">
        <v>5</v>
      </c>
      <c r="J2451">
        <v>0</v>
      </c>
      <c r="K2451">
        <v>2</v>
      </c>
      <c r="L2451">
        <v>0</v>
      </c>
      <c r="N2451" s="15" t="str">
        <f t="shared" si="494"/>
        <v>2019</v>
      </c>
      <c r="O2451" s="15" t="str">
        <f t="shared" si="495"/>
        <v>11</v>
      </c>
      <c r="P2451" s="15">
        <f t="shared" si="496"/>
        <v>201911</v>
      </c>
      <c r="Q2451" s="15">
        <f t="shared" si="506"/>
        <v>202002</v>
      </c>
      <c r="R2451" s="15">
        <f t="shared" si="497"/>
        <v>5</v>
      </c>
      <c r="S2451" s="15">
        <f t="shared" si="498"/>
        <v>2</v>
      </c>
      <c r="T2451" s="16">
        <f t="shared" si="499"/>
        <v>1</v>
      </c>
      <c r="U2451" s="16">
        <f t="shared" si="500"/>
        <v>5</v>
      </c>
      <c r="W2451" s="15">
        <f t="shared" si="501"/>
        <v>0</v>
      </c>
      <c r="X2451" s="15">
        <f t="shared" si="502"/>
        <v>1</v>
      </c>
      <c r="Y2451" s="15">
        <f t="shared" si="503"/>
        <v>1</v>
      </c>
      <c r="Z2451" s="15">
        <f t="shared" si="504"/>
        <v>1</v>
      </c>
      <c r="AA2451" s="15">
        <f t="shared" si="505"/>
        <v>0</v>
      </c>
    </row>
    <row r="2452" spans="1:27" x14ac:dyDescent="0.25">
      <c r="A2452" t="s">
        <v>12</v>
      </c>
      <c r="B2452" t="s">
        <v>6805</v>
      </c>
      <c r="C2452">
        <v>30113006810191</v>
      </c>
      <c r="D2452" t="s">
        <v>6806</v>
      </c>
      <c r="E2452" t="s">
        <v>6807</v>
      </c>
      <c r="F2452">
        <v>2019</v>
      </c>
      <c r="G2452" t="s">
        <v>6808</v>
      </c>
      <c r="H2452" t="s">
        <v>6809</v>
      </c>
      <c r="I2452">
        <v>10</v>
      </c>
      <c r="J2452">
        <v>1</v>
      </c>
      <c r="K2452">
        <v>4</v>
      </c>
      <c r="L2452">
        <v>0</v>
      </c>
      <c r="N2452" s="15" t="str">
        <f t="shared" si="494"/>
        <v>2019</v>
      </c>
      <c r="O2452" s="15" t="str">
        <f t="shared" si="495"/>
        <v>10</v>
      </c>
      <c r="P2452" s="15">
        <f t="shared" si="496"/>
        <v>201910</v>
      </c>
      <c r="Q2452" s="15">
        <f t="shared" si="506"/>
        <v>202010</v>
      </c>
      <c r="R2452" s="15">
        <f t="shared" si="497"/>
        <v>11</v>
      </c>
      <c r="S2452" s="15">
        <f t="shared" si="498"/>
        <v>4</v>
      </c>
      <c r="T2452" s="16">
        <f t="shared" si="499"/>
        <v>1.0833333333333333</v>
      </c>
      <c r="U2452" s="16">
        <f t="shared" si="500"/>
        <v>10.153846153846155</v>
      </c>
      <c r="W2452" s="15">
        <f t="shared" si="501"/>
        <v>0</v>
      </c>
      <c r="X2452" s="15">
        <f t="shared" si="502"/>
        <v>0</v>
      </c>
      <c r="Y2452" s="15">
        <f t="shared" si="503"/>
        <v>0</v>
      </c>
      <c r="Z2452" s="15">
        <f t="shared" si="504"/>
        <v>1</v>
      </c>
      <c r="AA2452" s="15">
        <f t="shared" si="505"/>
        <v>0</v>
      </c>
    </row>
    <row r="2453" spans="1:27" x14ac:dyDescent="0.25">
      <c r="A2453" t="s">
        <v>12</v>
      </c>
      <c r="B2453" t="s">
        <v>7199</v>
      </c>
      <c r="C2453">
        <v>30113006909324</v>
      </c>
      <c r="D2453" t="s">
        <v>7200</v>
      </c>
      <c r="E2453" t="s">
        <v>7201</v>
      </c>
      <c r="F2453">
        <v>2010</v>
      </c>
      <c r="G2453" t="s">
        <v>7202</v>
      </c>
      <c r="H2453" t="s">
        <v>7202</v>
      </c>
      <c r="I2453">
        <v>0</v>
      </c>
      <c r="J2453">
        <v>0</v>
      </c>
      <c r="N2453" s="15" t="str">
        <f t="shared" si="494"/>
        <v>2020</v>
      </c>
      <c r="O2453" s="15" t="str">
        <f t="shared" si="495"/>
        <v>05</v>
      </c>
      <c r="P2453" s="15">
        <f t="shared" si="496"/>
        <v>202005</v>
      </c>
      <c r="Q2453" s="15">
        <f t="shared" si="506"/>
        <v>202005</v>
      </c>
      <c r="R2453" s="15">
        <f t="shared" si="497"/>
        <v>0</v>
      </c>
      <c r="S2453" s="15">
        <f t="shared" si="498"/>
        <v>0</v>
      </c>
      <c r="T2453" s="16">
        <f t="shared" si="499"/>
        <v>0.5</v>
      </c>
      <c r="U2453" s="16">
        <f t="shared" si="500"/>
        <v>0</v>
      </c>
      <c r="W2453" s="15">
        <f t="shared" si="501"/>
        <v>0</v>
      </c>
      <c r="X2453" s="15">
        <f t="shared" si="502"/>
        <v>1</v>
      </c>
      <c r="Y2453" s="15">
        <f t="shared" si="503"/>
        <v>1</v>
      </c>
      <c r="Z2453" s="15">
        <f t="shared" si="504"/>
        <v>1</v>
      </c>
      <c r="AA2453" s="15">
        <f t="shared" si="505"/>
        <v>0</v>
      </c>
    </row>
    <row r="2454" spans="1:27" x14ac:dyDescent="0.25">
      <c r="A2454" t="s">
        <v>12</v>
      </c>
      <c r="B2454" t="s">
        <v>426</v>
      </c>
      <c r="C2454">
        <v>30113003141780</v>
      </c>
      <c r="D2454" t="s">
        <v>427</v>
      </c>
      <c r="E2454" t="s">
        <v>428</v>
      </c>
      <c r="F2454">
        <v>1987</v>
      </c>
      <c r="G2454" t="s">
        <v>429</v>
      </c>
      <c r="H2454" t="s">
        <v>430</v>
      </c>
      <c r="I2454">
        <v>92</v>
      </c>
      <c r="J2454">
        <v>11</v>
      </c>
      <c r="K2454">
        <v>6</v>
      </c>
      <c r="L2454">
        <v>2</v>
      </c>
      <c r="N2454" s="15" t="str">
        <f t="shared" si="494"/>
        <v>2010</v>
      </c>
      <c r="O2454" s="15" t="str">
        <f t="shared" si="495"/>
        <v>06</v>
      </c>
      <c r="P2454" s="15">
        <f t="shared" si="496"/>
        <v>201006</v>
      </c>
      <c r="Q2454" s="15">
        <f t="shared" si="506"/>
        <v>202010</v>
      </c>
      <c r="R2454" s="15">
        <f t="shared" si="497"/>
        <v>103</v>
      </c>
      <c r="S2454" s="15">
        <f t="shared" si="498"/>
        <v>8</v>
      </c>
      <c r="T2454" s="16">
        <f t="shared" si="499"/>
        <v>10.416666666666666</v>
      </c>
      <c r="U2454" s="16">
        <f t="shared" si="500"/>
        <v>9.8879999999999999</v>
      </c>
      <c r="W2454" s="15">
        <f t="shared" si="501"/>
        <v>1</v>
      </c>
      <c r="X2454" s="15">
        <f t="shared" si="502"/>
        <v>0</v>
      </c>
      <c r="Y2454" s="15">
        <f t="shared" si="503"/>
        <v>0</v>
      </c>
      <c r="Z2454" s="15">
        <f t="shared" si="504"/>
        <v>0</v>
      </c>
      <c r="AA2454" s="15">
        <f t="shared" si="505"/>
        <v>0</v>
      </c>
    </row>
    <row r="2455" spans="1:27" x14ac:dyDescent="0.25">
      <c r="A2455" t="s">
        <v>12</v>
      </c>
      <c r="B2455" t="s">
        <v>426</v>
      </c>
      <c r="C2455">
        <v>30113006553197</v>
      </c>
      <c r="D2455" t="s">
        <v>5069</v>
      </c>
      <c r="E2455" t="s">
        <v>5070</v>
      </c>
      <c r="F2455">
        <v>2017</v>
      </c>
      <c r="G2455" t="s">
        <v>5071</v>
      </c>
      <c r="H2455" t="s">
        <v>5072</v>
      </c>
      <c r="I2455">
        <v>17</v>
      </c>
      <c r="J2455">
        <v>10</v>
      </c>
      <c r="K2455">
        <v>5</v>
      </c>
      <c r="L2455">
        <v>6</v>
      </c>
      <c r="N2455" s="15" t="str">
        <f t="shared" si="494"/>
        <v>2018</v>
      </c>
      <c r="O2455" s="15" t="str">
        <f t="shared" si="495"/>
        <v>03</v>
      </c>
      <c r="P2455" s="15">
        <f t="shared" si="496"/>
        <v>201803</v>
      </c>
      <c r="Q2455" s="15">
        <f t="shared" si="506"/>
        <v>202010</v>
      </c>
      <c r="R2455" s="15">
        <f t="shared" si="497"/>
        <v>27</v>
      </c>
      <c r="S2455" s="15">
        <f t="shared" si="498"/>
        <v>11</v>
      </c>
      <c r="T2455" s="16">
        <f t="shared" si="499"/>
        <v>2.6666666666666665</v>
      </c>
      <c r="U2455" s="16">
        <f t="shared" si="500"/>
        <v>10.125</v>
      </c>
      <c r="W2455" s="15">
        <f t="shared" si="501"/>
        <v>1</v>
      </c>
      <c r="X2455" s="15">
        <f t="shared" si="502"/>
        <v>0</v>
      </c>
      <c r="Y2455" s="15">
        <f t="shared" si="503"/>
        <v>0</v>
      </c>
      <c r="Z2455" s="15">
        <f t="shared" si="504"/>
        <v>0</v>
      </c>
      <c r="AA2455" s="15">
        <f t="shared" si="505"/>
        <v>0</v>
      </c>
    </row>
    <row r="2456" spans="1:27" x14ac:dyDescent="0.25">
      <c r="A2456" t="s">
        <v>12</v>
      </c>
      <c r="B2456" t="s">
        <v>426</v>
      </c>
      <c r="C2456">
        <v>30113006305051</v>
      </c>
      <c r="D2456" t="s">
        <v>3420</v>
      </c>
      <c r="E2456" t="s">
        <v>428</v>
      </c>
      <c r="F2456">
        <v>1994</v>
      </c>
      <c r="G2456" t="s">
        <v>3421</v>
      </c>
      <c r="H2456" t="s">
        <v>3422</v>
      </c>
      <c r="I2456">
        <v>44</v>
      </c>
      <c r="J2456">
        <v>2</v>
      </c>
      <c r="K2456">
        <v>11</v>
      </c>
      <c r="L2456">
        <v>0</v>
      </c>
      <c r="N2456" s="15" t="str">
        <f t="shared" si="494"/>
        <v>2016</v>
      </c>
      <c r="O2456" s="15" t="str">
        <f t="shared" si="495"/>
        <v>05</v>
      </c>
      <c r="P2456" s="15">
        <f t="shared" si="496"/>
        <v>201605</v>
      </c>
      <c r="Q2456" s="15">
        <f t="shared" si="506"/>
        <v>202010</v>
      </c>
      <c r="R2456" s="15">
        <f t="shared" si="497"/>
        <v>46</v>
      </c>
      <c r="S2456" s="15">
        <f t="shared" si="498"/>
        <v>11</v>
      </c>
      <c r="T2456" s="16">
        <f t="shared" si="499"/>
        <v>4.5</v>
      </c>
      <c r="U2456" s="16">
        <f t="shared" si="500"/>
        <v>10.222222222222221</v>
      </c>
      <c r="W2456" s="15">
        <f t="shared" si="501"/>
        <v>1</v>
      </c>
      <c r="X2456" s="15">
        <f t="shared" si="502"/>
        <v>0</v>
      </c>
      <c r="Y2456" s="15">
        <f t="shared" si="503"/>
        <v>0</v>
      </c>
      <c r="Z2456" s="15">
        <f t="shared" si="504"/>
        <v>0</v>
      </c>
      <c r="AA2456" s="15">
        <f t="shared" si="505"/>
        <v>0</v>
      </c>
    </row>
    <row r="2457" spans="1:27" x14ac:dyDescent="0.25">
      <c r="A2457" t="s">
        <v>12</v>
      </c>
      <c r="B2457" t="s">
        <v>426</v>
      </c>
      <c r="C2457">
        <v>30113006541804</v>
      </c>
      <c r="D2457" t="s">
        <v>3420</v>
      </c>
      <c r="E2457" t="s">
        <v>428</v>
      </c>
      <c r="F2457">
        <v>1994</v>
      </c>
      <c r="G2457" t="s">
        <v>4941</v>
      </c>
      <c r="H2457" t="s">
        <v>3493</v>
      </c>
      <c r="I2457">
        <v>28</v>
      </c>
      <c r="J2457">
        <v>4</v>
      </c>
      <c r="K2457">
        <v>9</v>
      </c>
      <c r="L2457">
        <v>4</v>
      </c>
      <c r="N2457" s="15" t="str">
        <f t="shared" si="494"/>
        <v>2018</v>
      </c>
      <c r="O2457" s="15" t="str">
        <f t="shared" si="495"/>
        <v>03</v>
      </c>
      <c r="P2457" s="15">
        <f t="shared" si="496"/>
        <v>201803</v>
      </c>
      <c r="Q2457" s="15">
        <f t="shared" si="506"/>
        <v>202010</v>
      </c>
      <c r="R2457" s="15">
        <f t="shared" si="497"/>
        <v>32</v>
      </c>
      <c r="S2457" s="15">
        <f t="shared" si="498"/>
        <v>13</v>
      </c>
      <c r="T2457" s="16">
        <f t="shared" si="499"/>
        <v>2.6666666666666665</v>
      </c>
      <c r="U2457" s="16">
        <f t="shared" si="500"/>
        <v>12</v>
      </c>
      <c r="W2457" s="15">
        <f t="shared" si="501"/>
        <v>1</v>
      </c>
      <c r="X2457" s="15">
        <f t="shared" si="502"/>
        <v>0</v>
      </c>
      <c r="Y2457" s="15">
        <f t="shared" si="503"/>
        <v>0</v>
      </c>
      <c r="Z2457" s="15">
        <f t="shared" si="504"/>
        <v>0</v>
      </c>
      <c r="AA2457" s="15">
        <f t="shared" si="505"/>
        <v>0</v>
      </c>
    </row>
    <row r="2458" spans="1:27" x14ac:dyDescent="0.25">
      <c r="A2458" t="s">
        <v>12</v>
      </c>
      <c r="B2458" t="s">
        <v>426</v>
      </c>
      <c r="C2458">
        <v>30113006959550</v>
      </c>
      <c r="D2458" t="s">
        <v>7706</v>
      </c>
      <c r="E2458" t="s">
        <v>7707</v>
      </c>
      <c r="F2458">
        <v>2020</v>
      </c>
      <c r="G2458" t="s">
        <v>7708</v>
      </c>
      <c r="H2458" t="s">
        <v>7709</v>
      </c>
      <c r="I2458">
        <v>2</v>
      </c>
      <c r="J2458">
        <v>0</v>
      </c>
      <c r="N2458" s="15" t="str">
        <f t="shared" si="494"/>
        <v>2020</v>
      </c>
      <c r="O2458" s="15" t="str">
        <f t="shared" si="495"/>
        <v>08</v>
      </c>
      <c r="P2458" s="15">
        <f t="shared" si="496"/>
        <v>202008</v>
      </c>
      <c r="Q2458" s="15">
        <f t="shared" si="506"/>
        <v>202010</v>
      </c>
      <c r="R2458" s="15">
        <f t="shared" si="497"/>
        <v>2</v>
      </c>
      <c r="S2458" s="15">
        <f t="shared" si="498"/>
        <v>0</v>
      </c>
      <c r="T2458" s="16">
        <f t="shared" si="499"/>
        <v>0.25</v>
      </c>
      <c r="U2458" s="16">
        <f t="shared" si="500"/>
        <v>2</v>
      </c>
      <c r="W2458" s="15">
        <f t="shared" si="501"/>
        <v>0</v>
      </c>
      <c r="X2458" s="15">
        <f t="shared" si="502"/>
        <v>0</v>
      </c>
      <c r="Y2458" s="15">
        <f t="shared" si="503"/>
        <v>1</v>
      </c>
      <c r="Z2458" s="15">
        <f t="shared" si="504"/>
        <v>1</v>
      </c>
      <c r="AA2458" s="15">
        <f t="shared" si="505"/>
        <v>0</v>
      </c>
    </row>
    <row r="2459" spans="1:27" x14ac:dyDescent="0.25">
      <c r="A2459" t="s">
        <v>12</v>
      </c>
      <c r="B2459" t="s">
        <v>426</v>
      </c>
      <c r="C2459">
        <v>30113006919273</v>
      </c>
      <c r="D2459" t="s">
        <v>7706</v>
      </c>
      <c r="E2459" t="s">
        <v>7707</v>
      </c>
      <c r="F2459">
        <v>2020</v>
      </c>
      <c r="G2459" t="s">
        <v>7762</v>
      </c>
      <c r="H2459" t="s">
        <v>7763</v>
      </c>
      <c r="I2459">
        <v>4</v>
      </c>
      <c r="J2459">
        <v>0</v>
      </c>
      <c r="N2459" s="15" t="str">
        <f t="shared" si="494"/>
        <v>2020</v>
      </c>
      <c r="O2459" s="15" t="str">
        <f t="shared" si="495"/>
        <v>07</v>
      </c>
      <c r="P2459" s="15">
        <f t="shared" si="496"/>
        <v>202007</v>
      </c>
      <c r="Q2459" s="15">
        <f t="shared" si="506"/>
        <v>202010</v>
      </c>
      <c r="R2459" s="15">
        <f t="shared" si="497"/>
        <v>4</v>
      </c>
      <c r="S2459" s="15">
        <f t="shared" si="498"/>
        <v>0</v>
      </c>
      <c r="T2459" s="16">
        <f t="shared" si="499"/>
        <v>0.33333333333333331</v>
      </c>
      <c r="U2459" s="16">
        <f t="shared" si="500"/>
        <v>4</v>
      </c>
      <c r="W2459" s="15">
        <f t="shared" si="501"/>
        <v>0</v>
      </c>
      <c r="X2459" s="15">
        <f t="shared" si="502"/>
        <v>0</v>
      </c>
      <c r="Y2459" s="15">
        <f t="shared" si="503"/>
        <v>1</v>
      </c>
      <c r="Z2459" s="15">
        <f t="shared" si="504"/>
        <v>1</v>
      </c>
      <c r="AA2459" s="15">
        <f t="shared" si="505"/>
        <v>0</v>
      </c>
    </row>
    <row r="2460" spans="1:27" x14ac:dyDescent="0.25">
      <c r="A2460" t="s">
        <v>12</v>
      </c>
      <c r="B2460" t="s">
        <v>426</v>
      </c>
      <c r="C2460">
        <v>30113006705748</v>
      </c>
      <c r="D2460" t="s">
        <v>6414</v>
      </c>
      <c r="E2460" t="s">
        <v>428</v>
      </c>
      <c r="F2460">
        <v>1991</v>
      </c>
      <c r="G2460" t="s">
        <v>6415</v>
      </c>
      <c r="H2460" t="s">
        <v>6416</v>
      </c>
      <c r="I2460">
        <v>6</v>
      </c>
      <c r="J2460">
        <v>0</v>
      </c>
      <c r="K2460">
        <v>4</v>
      </c>
      <c r="L2460">
        <v>0</v>
      </c>
      <c r="N2460" s="15" t="str">
        <f t="shared" si="494"/>
        <v>2019</v>
      </c>
      <c r="O2460" s="15" t="str">
        <f t="shared" si="495"/>
        <v>06</v>
      </c>
      <c r="P2460" s="15">
        <f t="shared" si="496"/>
        <v>201906</v>
      </c>
      <c r="Q2460" s="15">
        <f t="shared" si="506"/>
        <v>202010</v>
      </c>
      <c r="R2460" s="15">
        <f t="shared" si="497"/>
        <v>6</v>
      </c>
      <c r="S2460" s="15">
        <f t="shared" si="498"/>
        <v>4</v>
      </c>
      <c r="T2460" s="16">
        <f t="shared" si="499"/>
        <v>1.4166666666666667</v>
      </c>
      <c r="U2460" s="16">
        <f t="shared" si="500"/>
        <v>4.2352941176470589</v>
      </c>
      <c r="W2460" s="15">
        <f t="shared" si="501"/>
        <v>0</v>
      </c>
      <c r="X2460" s="15">
        <f t="shared" si="502"/>
        <v>0</v>
      </c>
      <c r="Y2460" s="15">
        <f t="shared" si="503"/>
        <v>1</v>
      </c>
      <c r="Z2460" s="15">
        <f t="shared" si="504"/>
        <v>1</v>
      </c>
      <c r="AA2460" s="15">
        <f t="shared" si="505"/>
        <v>0</v>
      </c>
    </row>
    <row r="2461" spans="1:27" x14ac:dyDescent="0.25">
      <c r="A2461" t="s">
        <v>12</v>
      </c>
      <c r="B2461" t="s">
        <v>426</v>
      </c>
      <c r="C2461">
        <v>30113006428689</v>
      </c>
      <c r="D2461" t="s">
        <v>2127</v>
      </c>
      <c r="E2461" t="s">
        <v>428</v>
      </c>
      <c r="F2461">
        <v>1988</v>
      </c>
      <c r="G2461" t="s">
        <v>2128</v>
      </c>
      <c r="H2461" t="s">
        <v>2129</v>
      </c>
      <c r="I2461">
        <v>51</v>
      </c>
      <c r="J2461">
        <v>4</v>
      </c>
      <c r="K2461">
        <v>8</v>
      </c>
      <c r="L2461">
        <v>0</v>
      </c>
      <c r="N2461" s="15" t="str">
        <f t="shared" si="494"/>
        <v>2014</v>
      </c>
      <c r="O2461" s="15" t="str">
        <f t="shared" si="495"/>
        <v>08</v>
      </c>
      <c r="P2461" s="15">
        <f t="shared" si="496"/>
        <v>201408</v>
      </c>
      <c r="Q2461" s="15">
        <f t="shared" si="506"/>
        <v>202010</v>
      </c>
      <c r="R2461" s="15">
        <f t="shared" si="497"/>
        <v>55</v>
      </c>
      <c r="S2461" s="15">
        <f t="shared" si="498"/>
        <v>8</v>
      </c>
      <c r="T2461" s="16">
        <f t="shared" si="499"/>
        <v>6.25</v>
      </c>
      <c r="U2461" s="16">
        <f t="shared" si="500"/>
        <v>8.8000000000000007</v>
      </c>
      <c r="W2461" s="15">
        <f t="shared" si="501"/>
        <v>1</v>
      </c>
      <c r="X2461" s="15">
        <f t="shared" si="502"/>
        <v>0</v>
      </c>
      <c r="Y2461" s="15">
        <f t="shared" si="503"/>
        <v>0</v>
      </c>
      <c r="Z2461" s="15">
        <f t="shared" si="504"/>
        <v>0</v>
      </c>
      <c r="AA2461" s="15">
        <f t="shared" si="505"/>
        <v>0</v>
      </c>
    </row>
    <row r="2462" spans="1:27" x14ac:dyDescent="0.25">
      <c r="A2462" t="s">
        <v>12</v>
      </c>
      <c r="B2462" t="s">
        <v>426</v>
      </c>
      <c r="C2462">
        <v>30113005881482</v>
      </c>
      <c r="D2462" t="s">
        <v>1927</v>
      </c>
      <c r="E2462" t="s">
        <v>428</v>
      </c>
      <c r="F2462">
        <v>1990</v>
      </c>
      <c r="G2462" t="s">
        <v>1928</v>
      </c>
      <c r="H2462" t="s">
        <v>1929</v>
      </c>
      <c r="I2462">
        <v>63</v>
      </c>
      <c r="J2462">
        <v>14</v>
      </c>
      <c r="K2462">
        <v>8</v>
      </c>
      <c r="L2462">
        <v>1</v>
      </c>
      <c r="N2462" s="15" t="str">
        <f t="shared" si="494"/>
        <v>2014</v>
      </c>
      <c r="O2462" s="15" t="str">
        <f t="shared" si="495"/>
        <v>04</v>
      </c>
      <c r="P2462" s="15">
        <f t="shared" si="496"/>
        <v>201404</v>
      </c>
      <c r="Q2462" s="15">
        <f t="shared" si="506"/>
        <v>202011</v>
      </c>
      <c r="R2462" s="15">
        <f t="shared" si="497"/>
        <v>77</v>
      </c>
      <c r="S2462" s="15">
        <f t="shared" si="498"/>
        <v>9</v>
      </c>
      <c r="T2462" s="16">
        <f t="shared" si="499"/>
        <v>6.583333333333333</v>
      </c>
      <c r="U2462" s="16">
        <f t="shared" si="500"/>
        <v>11.69620253164557</v>
      </c>
      <c r="W2462" s="15">
        <f t="shared" si="501"/>
        <v>1</v>
      </c>
      <c r="X2462" s="15">
        <f t="shared" si="502"/>
        <v>0</v>
      </c>
      <c r="Y2462" s="15">
        <f t="shared" si="503"/>
        <v>0</v>
      </c>
      <c r="Z2462" s="15">
        <f t="shared" si="504"/>
        <v>0</v>
      </c>
      <c r="AA2462" s="15">
        <f t="shared" si="505"/>
        <v>0</v>
      </c>
    </row>
    <row r="2463" spans="1:27" x14ac:dyDescent="0.25">
      <c r="A2463" t="s">
        <v>12</v>
      </c>
      <c r="B2463" t="s">
        <v>426</v>
      </c>
      <c r="C2463">
        <v>30113006605641</v>
      </c>
      <c r="D2463" t="s">
        <v>1927</v>
      </c>
      <c r="E2463" t="s">
        <v>428</v>
      </c>
      <c r="F2463">
        <v>1990</v>
      </c>
      <c r="G2463" t="s">
        <v>5034</v>
      </c>
      <c r="H2463" t="s">
        <v>5035</v>
      </c>
      <c r="I2463">
        <v>27</v>
      </c>
      <c r="J2463">
        <v>3</v>
      </c>
      <c r="K2463">
        <v>10</v>
      </c>
      <c r="L2463">
        <v>3</v>
      </c>
      <c r="N2463" s="15" t="str">
        <f t="shared" si="494"/>
        <v>2018</v>
      </c>
      <c r="O2463" s="15" t="str">
        <f t="shared" si="495"/>
        <v>04</v>
      </c>
      <c r="P2463" s="15">
        <f t="shared" si="496"/>
        <v>201804</v>
      </c>
      <c r="Q2463" s="15">
        <f t="shared" si="506"/>
        <v>202010</v>
      </c>
      <c r="R2463" s="15">
        <f t="shared" si="497"/>
        <v>30</v>
      </c>
      <c r="S2463" s="15">
        <f t="shared" si="498"/>
        <v>13</v>
      </c>
      <c r="T2463" s="16">
        <f t="shared" si="499"/>
        <v>2.5833333333333335</v>
      </c>
      <c r="U2463" s="16">
        <f t="shared" si="500"/>
        <v>11.61290322580645</v>
      </c>
      <c r="W2463" s="15">
        <f t="shared" si="501"/>
        <v>1</v>
      </c>
      <c r="X2463" s="15">
        <f t="shared" si="502"/>
        <v>0</v>
      </c>
      <c r="Y2463" s="15">
        <f t="shared" si="503"/>
        <v>0</v>
      </c>
      <c r="Z2463" s="15">
        <f t="shared" si="504"/>
        <v>0</v>
      </c>
      <c r="AA2463" s="15">
        <f t="shared" si="505"/>
        <v>0</v>
      </c>
    </row>
    <row r="2464" spans="1:27" x14ac:dyDescent="0.25">
      <c r="A2464" t="s">
        <v>12</v>
      </c>
      <c r="B2464" t="s">
        <v>426</v>
      </c>
      <c r="C2464">
        <v>30113003240715</v>
      </c>
      <c r="D2464" t="s">
        <v>601</v>
      </c>
      <c r="E2464" t="s">
        <v>428</v>
      </c>
      <c r="F2464">
        <v>1989</v>
      </c>
      <c r="G2464" t="s">
        <v>602</v>
      </c>
      <c r="H2464" t="s">
        <v>603</v>
      </c>
      <c r="I2464">
        <v>68</v>
      </c>
      <c r="J2464">
        <v>9</v>
      </c>
      <c r="K2464">
        <v>5</v>
      </c>
      <c r="L2464">
        <v>5</v>
      </c>
      <c r="N2464" s="15" t="str">
        <f t="shared" si="494"/>
        <v>2010</v>
      </c>
      <c r="O2464" s="15" t="str">
        <f t="shared" si="495"/>
        <v>12</v>
      </c>
      <c r="P2464" s="15">
        <f t="shared" si="496"/>
        <v>201012</v>
      </c>
      <c r="Q2464" s="15">
        <f t="shared" si="506"/>
        <v>202010</v>
      </c>
      <c r="R2464" s="15">
        <f t="shared" si="497"/>
        <v>77</v>
      </c>
      <c r="S2464" s="15">
        <f t="shared" si="498"/>
        <v>10</v>
      </c>
      <c r="T2464" s="16">
        <f t="shared" si="499"/>
        <v>9.9166666666666661</v>
      </c>
      <c r="U2464" s="16">
        <f t="shared" si="500"/>
        <v>7.764705882352942</v>
      </c>
      <c r="W2464" s="15">
        <f t="shared" si="501"/>
        <v>1</v>
      </c>
      <c r="X2464" s="15">
        <f t="shared" si="502"/>
        <v>0</v>
      </c>
      <c r="Y2464" s="15">
        <f t="shared" si="503"/>
        <v>0</v>
      </c>
      <c r="Z2464" s="15">
        <f t="shared" si="504"/>
        <v>0</v>
      </c>
      <c r="AA2464" s="15">
        <f t="shared" si="505"/>
        <v>0</v>
      </c>
    </row>
    <row r="2465" spans="1:27" x14ac:dyDescent="0.25">
      <c r="A2465" t="s">
        <v>12</v>
      </c>
      <c r="B2465" t="s">
        <v>426</v>
      </c>
      <c r="C2465">
        <v>30113005265298</v>
      </c>
      <c r="D2465" t="s">
        <v>601</v>
      </c>
      <c r="E2465" t="s">
        <v>428</v>
      </c>
      <c r="F2465">
        <v>1989</v>
      </c>
      <c r="G2465" t="s">
        <v>815</v>
      </c>
      <c r="H2465" t="s">
        <v>816</v>
      </c>
      <c r="I2465">
        <v>68</v>
      </c>
      <c r="J2465">
        <v>11</v>
      </c>
      <c r="K2465">
        <v>6</v>
      </c>
      <c r="L2465">
        <v>1</v>
      </c>
      <c r="N2465" s="15" t="str">
        <f t="shared" si="494"/>
        <v>2011</v>
      </c>
      <c r="O2465" s="15" t="str">
        <f t="shared" si="495"/>
        <v>10</v>
      </c>
      <c r="P2465" s="15">
        <f t="shared" si="496"/>
        <v>201110</v>
      </c>
      <c r="Q2465" s="15">
        <f t="shared" si="506"/>
        <v>202010</v>
      </c>
      <c r="R2465" s="15">
        <f t="shared" si="497"/>
        <v>79</v>
      </c>
      <c r="S2465" s="15">
        <f t="shared" si="498"/>
        <v>7</v>
      </c>
      <c r="T2465" s="16">
        <f t="shared" si="499"/>
        <v>9.0833333333333339</v>
      </c>
      <c r="U2465" s="16">
        <f t="shared" si="500"/>
        <v>8.6972477064220186</v>
      </c>
      <c r="W2465" s="15">
        <f t="shared" si="501"/>
        <v>1</v>
      </c>
      <c r="X2465" s="15">
        <f t="shared" si="502"/>
        <v>0</v>
      </c>
      <c r="Y2465" s="15">
        <f t="shared" si="503"/>
        <v>0</v>
      </c>
      <c r="Z2465" s="15">
        <f t="shared" si="504"/>
        <v>0</v>
      </c>
      <c r="AA2465" s="15">
        <f t="shared" si="505"/>
        <v>0</v>
      </c>
    </row>
    <row r="2466" spans="1:27" x14ac:dyDescent="0.25">
      <c r="A2466" t="s">
        <v>12</v>
      </c>
      <c r="B2466" t="s">
        <v>426</v>
      </c>
      <c r="C2466">
        <v>30113006711563</v>
      </c>
      <c r="D2466" t="s">
        <v>3443</v>
      </c>
      <c r="E2466" t="s">
        <v>3299</v>
      </c>
      <c r="F2466">
        <v>1995</v>
      </c>
      <c r="G2466" t="s">
        <v>3444</v>
      </c>
      <c r="H2466" t="s">
        <v>3445</v>
      </c>
      <c r="I2466">
        <v>39</v>
      </c>
      <c r="J2466">
        <v>11</v>
      </c>
      <c r="K2466">
        <v>5</v>
      </c>
      <c r="L2466">
        <v>2</v>
      </c>
      <c r="N2466" s="15" t="str">
        <f t="shared" si="494"/>
        <v>2016</v>
      </c>
      <c r="O2466" s="15" t="str">
        <f t="shared" si="495"/>
        <v>05</v>
      </c>
      <c r="P2466" s="15">
        <f t="shared" si="496"/>
        <v>201605</v>
      </c>
      <c r="Q2466" s="15">
        <f t="shared" si="506"/>
        <v>202010</v>
      </c>
      <c r="R2466" s="15">
        <f t="shared" si="497"/>
        <v>50</v>
      </c>
      <c r="S2466" s="15">
        <f t="shared" si="498"/>
        <v>7</v>
      </c>
      <c r="T2466" s="16">
        <f t="shared" si="499"/>
        <v>4.5</v>
      </c>
      <c r="U2466" s="16">
        <f t="shared" si="500"/>
        <v>11.111111111111111</v>
      </c>
      <c r="W2466" s="15">
        <f t="shared" si="501"/>
        <v>1</v>
      </c>
      <c r="X2466" s="15">
        <f t="shared" si="502"/>
        <v>0</v>
      </c>
      <c r="Y2466" s="15">
        <f t="shared" si="503"/>
        <v>0</v>
      </c>
      <c r="Z2466" s="15">
        <f t="shared" si="504"/>
        <v>0</v>
      </c>
      <c r="AA2466" s="15">
        <f t="shared" si="505"/>
        <v>0</v>
      </c>
    </row>
    <row r="2467" spans="1:27" x14ac:dyDescent="0.25">
      <c r="A2467" t="s">
        <v>12</v>
      </c>
      <c r="B2467" t="s">
        <v>426</v>
      </c>
      <c r="C2467">
        <v>30113006711548</v>
      </c>
      <c r="D2467" t="s">
        <v>3298</v>
      </c>
      <c r="E2467" t="s">
        <v>3299</v>
      </c>
      <c r="F2467">
        <v>2012</v>
      </c>
      <c r="G2467" t="s">
        <v>3300</v>
      </c>
      <c r="H2467" t="s">
        <v>3301</v>
      </c>
      <c r="I2467">
        <v>50</v>
      </c>
      <c r="J2467">
        <v>4</v>
      </c>
      <c r="K2467">
        <v>13</v>
      </c>
      <c r="L2467">
        <v>1</v>
      </c>
      <c r="N2467" s="15" t="str">
        <f t="shared" si="494"/>
        <v>2016</v>
      </c>
      <c r="O2467" s="15" t="str">
        <f t="shared" si="495"/>
        <v>05</v>
      </c>
      <c r="P2467" s="15">
        <f t="shared" si="496"/>
        <v>201605</v>
      </c>
      <c r="Q2467" s="15">
        <f t="shared" si="506"/>
        <v>202010</v>
      </c>
      <c r="R2467" s="15">
        <f t="shared" si="497"/>
        <v>54</v>
      </c>
      <c r="S2467" s="15">
        <f t="shared" si="498"/>
        <v>14</v>
      </c>
      <c r="T2467" s="16">
        <f t="shared" si="499"/>
        <v>4.5</v>
      </c>
      <c r="U2467" s="16">
        <f t="shared" si="500"/>
        <v>12</v>
      </c>
      <c r="W2467" s="15">
        <f t="shared" si="501"/>
        <v>1</v>
      </c>
      <c r="X2467" s="15">
        <f t="shared" si="502"/>
        <v>0</v>
      </c>
      <c r="Y2467" s="15">
        <f t="shared" si="503"/>
        <v>0</v>
      </c>
      <c r="Z2467" s="15">
        <f t="shared" si="504"/>
        <v>0</v>
      </c>
      <c r="AA2467" s="15">
        <f t="shared" si="505"/>
        <v>0</v>
      </c>
    </row>
    <row r="2468" spans="1:27" x14ac:dyDescent="0.25">
      <c r="A2468" t="s">
        <v>12</v>
      </c>
      <c r="B2468" t="s">
        <v>426</v>
      </c>
      <c r="C2468">
        <v>30113006717594</v>
      </c>
      <c r="D2468" t="s">
        <v>4022</v>
      </c>
      <c r="E2468" t="s">
        <v>428</v>
      </c>
      <c r="F2468">
        <v>1993</v>
      </c>
      <c r="G2468" t="s">
        <v>4023</v>
      </c>
      <c r="H2468" t="s">
        <v>4024</v>
      </c>
      <c r="I2468">
        <v>42</v>
      </c>
      <c r="J2468">
        <v>5</v>
      </c>
      <c r="K2468">
        <v>12</v>
      </c>
      <c r="L2468">
        <v>4</v>
      </c>
      <c r="N2468" s="15" t="str">
        <f t="shared" si="494"/>
        <v>2017</v>
      </c>
      <c r="O2468" s="15" t="str">
        <f t="shared" si="495"/>
        <v>01</v>
      </c>
      <c r="P2468" s="15">
        <f t="shared" si="496"/>
        <v>201701</v>
      </c>
      <c r="Q2468" s="15">
        <f t="shared" si="506"/>
        <v>202011</v>
      </c>
      <c r="R2468" s="15">
        <f t="shared" si="497"/>
        <v>47</v>
      </c>
      <c r="S2468" s="15">
        <f t="shared" si="498"/>
        <v>16</v>
      </c>
      <c r="T2468" s="16">
        <f t="shared" si="499"/>
        <v>3.8333333333333335</v>
      </c>
      <c r="U2468" s="16">
        <f t="shared" si="500"/>
        <v>12.260869565217391</v>
      </c>
      <c r="W2468" s="15">
        <f t="shared" si="501"/>
        <v>1</v>
      </c>
      <c r="X2468" s="15">
        <f t="shared" si="502"/>
        <v>0</v>
      </c>
      <c r="Y2468" s="15">
        <f t="shared" si="503"/>
        <v>0</v>
      </c>
      <c r="Z2468" s="15">
        <f t="shared" si="504"/>
        <v>0</v>
      </c>
      <c r="AA2468" s="15">
        <f t="shared" si="505"/>
        <v>0</v>
      </c>
    </row>
    <row r="2469" spans="1:27" x14ac:dyDescent="0.25">
      <c r="A2469" t="s">
        <v>12</v>
      </c>
      <c r="B2469" t="s">
        <v>426</v>
      </c>
      <c r="C2469">
        <v>30113006345263</v>
      </c>
      <c r="D2469" t="s">
        <v>1446</v>
      </c>
      <c r="E2469" t="s">
        <v>428</v>
      </c>
      <c r="F2469">
        <v>1988</v>
      </c>
      <c r="G2469" t="s">
        <v>1447</v>
      </c>
      <c r="H2469" t="s">
        <v>1448</v>
      </c>
      <c r="I2469">
        <v>81</v>
      </c>
      <c r="J2469">
        <v>7</v>
      </c>
      <c r="K2469">
        <v>7</v>
      </c>
      <c r="L2469">
        <v>0</v>
      </c>
      <c r="N2469" s="15" t="str">
        <f t="shared" si="494"/>
        <v>2013</v>
      </c>
      <c r="O2469" s="15" t="str">
        <f t="shared" si="495"/>
        <v>03</v>
      </c>
      <c r="P2469" s="15">
        <f t="shared" si="496"/>
        <v>201303</v>
      </c>
      <c r="Q2469" s="15">
        <f t="shared" si="506"/>
        <v>202010</v>
      </c>
      <c r="R2469" s="15">
        <f t="shared" si="497"/>
        <v>88</v>
      </c>
      <c r="S2469" s="15">
        <f t="shared" si="498"/>
        <v>7</v>
      </c>
      <c r="T2469" s="16">
        <f t="shared" si="499"/>
        <v>7.666666666666667</v>
      </c>
      <c r="U2469" s="16">
        <f t="shared" si="500"/>
        <v>11.478260869565217</v>
      </c>
      <c r="W2469" s="15">
        <f t="shared" si="501"/>
        <v>1</v>
      </c>
      <c r="X2469" s="15">
        <f t="shared" si="502"/>
        <v>0</v>
      </c>
      <c r="Y2469" s="15">
        <f t="shared" si="503"/>
        <v>0</v>
      </c>
      <c r="Z2469" s="15">
        <f t="shared" si="504"/>
        <v>0</v>
      </c>
      <c r="AA2469" s="15">
        <f t="shared" si="505"/>
        <v>0</v>
      </c>
    </row>
    <row r="2470" spans="1:27" x14ac:dyDescent="0.25">
      <c r="A2470" t="s">
        <v>12</v>
      </c>
      <c r="B2470" t="s">
        <v>426</v>
      </c>
      <c r="C2470">
        <v>30113006905744</v>
      </c>
      <c r="D2470" t="s">
        <v>4030</v>
      </c>
      <c r="E2470" t="s">
        <v>428</v>
      </c>
      <c r="F2470">
        <v>1993</v>
      </c>
      <c r="G2470" t="s">
        <v>4031</v>
      </c>
      <c r="H2470" t="s">
        <v>3493</v>
      </c>
      <c r="I2470">
        <v>51</v>
      </c>
      <c r="J2470">
        <v>3</v>
      </c>
      <c r="K2470">
        <v>9</v>
      </c>
      <c r="L2470">
        <v>1</v>
      </c>
      <c r="N2470" s="15" t="str">
        <f t="shared" si="494"/>
        <v>2017</v>
      </c>
      <c r="O2470" s="15" t="str">
        <f t="shared" si="495"/>
        <v>01</v>
      </c>
      <c r="P2470" s="15">
        <f t="shared" si="496"/>
        <v>201701</v>
      </c>
      <c r="Q2470" s="15">
        <f t="shared" si="506"/>
        <v>202010</v>
      </c>
      <c r="R2470" s="15">
        <f t="shared" si="497"/>
        <v>54</v>
      </c>
      <c r="S2470" s="15">
        <f t="shared" si="498"/>
        <v>10</v>
      </c>
      <c r="T2470" s="16">
        <f t="shared" si="499"/>
        <v>3.8333333333333335</v>
      </c>
      <c r="U2470" s="16">
        <f t="shared" si="500"/>
        <v>14.086956521739129</v>
      </c>
      <c r="W2470" s="15">
        <f t="shared" si="501"/>
        <v>1</v>
      </c>
      <c r="X2470" s="15">
        <f t="shared" si="502"/>
        <v>0</v>
      </c>
      <c r="Y2470" s="15">
        <f t="shared" si="503"/>
        <v>0</v>
      </c>
      <c r="Z2470" s="15">
        <f t="shared" si="504"/>
        <v>0</v>
      </c>
      <c r="AA2470" s="15">
        <f t="shared" si="505"/>
        <v>0</v>
      </c>
    </row>
    <row r="2471" spans="1:27" x14ac:dyDescent="0.25">
      <c r="A2471" t="s">
        <v>12</v>
      </c>
      <c r="B2471" t="s">
        <v>426</v>
      </c>
      <c r="C2471">
        <v>30113006209493</v>
      </c>
      <c r="D2471" t="s">
        <v>2796</v>
      </c>
      <c r="E2471" t="s">
        <v>428</v>
      </c>
      <c r="F2471">
        <v>1991</v>
      </c>
      <c r="G2471" t="s">
        <v>2797</v>
      </c>
      <c r="H2471" t="s">
        <v>2798</v>
      </c>
      <c r="I2471">
        <v>41</v>
      </c>
      <c r="J2471">
        <v>3</v>
      </c>
      <c r="K2471">
        <v>8</v>
      </c>
      <c r="L2471">
        <v>0</v>
      </c>
      <c r="N2471" s="15" t="str">
        <f t="shared" si="494"/>
        <v>2015</v>
      </c>
      <c r="O2471" s="15" t="str">
        <f t="shared" si="495"/>
        <v>09</v>
      </c>
      <c r="P2471" s="15">
        <f t="shared" si="496"/>
        <v>201509</v>
      </c>
      <c r="Q2471" s="15">
        <f t="shared" si="506"/>
        <v>202010</v>
      </c>
      <c r="R2471" s="15">
        <f t="shared" si="497"/>
        <v>44</v>
      </c>
      <c r="S2471" s="15">
        <f t="shared" si="498"/>
        <v>8</v>
      </c>
      <c r="T2471" s="16">
        <f t="shared" si="499"/>
        <v>5.166666666666667</v>
      </c>
      <c r="U2471" s="16">
        <f t="shared" si="500"/>
        <v>8.5161290322580641</v>
      </c>
      <c r="W2471" s="15">
        <f t="shared" si="501"/>
        <v>1</v>
      </c>
      <c r="X2471" s="15">
        <f t="shared" si="502"/>
        <v>0</v>
      </c>
      <c r="Y2471" s="15">
        <f t="shared" si="503"/>
        <v>0</v>
      </c>
      <c r="Z2471" s="15">
        <f t="shared" si="504"/>
        <v>0</v>
      </c>
      <c r="AA2471" s="15">
        <f t="shared" si="505"/>
        <v>0</v>
      </c>
    </row>
    <row r="2472" spans="1:27" x14ac:dyDescent="0.25">
      <c r="A2472" t="s">
        <v>12</v>
      </c>
      <c r="B2472" t="s">
        <v>426</v>
      </c>
      <c r="C2472">
        <v>30113006711555</v>
      </c>
      <c r="D2472" t="s">
        <v>2567</v>
      </c>
      <c r="E2472" t="s">
        <v>428</v>
      </c>
      <c r="F2472">
        <v>1996</v>
      </c>
      <c r="G2472" t="s">
        <v>2568</v>
      </c>
      <c r="H2472" t="s">
        <v>2569</v>
      </c>
      <c r="I2472">
        <v>74</v>
      </c>
      <c r="J2472">
        <v>4</v>
      </c>
      <c r="K2472">
        <v>11</v>
      </c>
      <c r="L2472">
        <v>1</v>
      </c>
      <c r="N2472" s="15" t="str">
        <f t="shared" si="494"/>
        <v>2015</v>
      </c>
      <c r="O2472" s="15" t="str">
        <f t="shared" si="495"/>
        <v>04</v>
      </c>
      <c r="P2472" s="15">
        <f t="shared" si="496"/>
        <v>201504</v>
      </c>
      <c r="Q2472" s="15">
        <f t="shared" si="506"/>
        <v>202009</v>
      </c>
      <c r="R2472" s="15">
        <f t="shared" si="497"/>
        <v>78</v>
      </c>
      <c r="S2472" s="15">
        <f t="shared" si="498"/>
        <v>12</v>
      </c>
      <c r="T2472" s="16">
        <f t="shared" si="499"/>
        <v>5.583333333333333</v>
      </c>
      <c r="U2472" s="16">
        <f t="shared" si="500"/>
        <v>13.970149253731345</v>
      </c>
      <c r="W2472" s="15">
        <f t="shared" si="501"/>
        <v>1</v>
      </c>
      <c r="X2472" s="15">
        <f t="shared" si="502"/>
        <v>0</v>
      </c>
      <c r="Y2472" s="15">
        <f t="shared" si="503"/>
        <v>0</v>
      </c>
      <c r="Z2472" s="15">
        <f t="shared" si="504"/>
        <v>0</v>
      </c>
      <c r="AA2472" s="15">
        <f t="shared" si="505"/>
        <v>0</v>
      </c>
    </row>
    <row r="2473" spans="1:27" x14ac:dyDescent="0.25">
      <c r="A2473" t="s">
        <v>12</v>
      </c>
      <c r="B2473" t="s">
        <v>426</v>
      </c>
      <c r="C2473">
        <v>30113006389626</v>
      </c>
      <c r="D2473" t="s">
        <v>2567</v>
      </c>
      <c r="E2473" t="s">
        <v>428</v>
      </c>
      <c r="F2473">
        <v>1996</v>
      </c>
      <c r="G2473" t="s">
        <v>3788</v>
      </c>
      <c r="H2473" t="s">
        <v>3789</v>
      </c>
      <c r="I2473">
        <v>54</v>
      </c>
      <c r="J2473">
        <v>2</v>
      </c>
      <c r="K2473">
        <v>12</v>
      </c>
      <c r="L2473">
        <v>0</v>
      </c>
      <c r="N2473" s="15" t="str">
        <f t="shared" si="494"/>
        <v>2016</v>
      </c>
      <c r="O2473" s="15" t="str">
        <f t="shared" si="495"/>
        <v>11</v>
      </c>
      <c r="P2473" s="15">
        <f t="shared" si="496"/>
        <v>201611</v>
      </c>
      <c r="Q2473" s="15">
        <f t="shared" si="506"/>
        <v>202010</v>
      </c>
      <c r="R2473" s="15">
        <f t="shared" si="497"/>
        <v>56</v>
      </c>
      <c r="S2473" s="15">
        <f t="shared" si="498"/>
        <v>12</v>
      </c>
      <c r="T2473" s="16">
        <f t="shared" si="499"/>
        <v>4</v>
      </c>
      <c r="U2473" s="16">
        <f t="shared" si="500"/>
        <v>14</v>
      </c>
      <c r="W2473" s="15">
        <f t="shared" si="501"/>
        <v>1</v>
      </c>
      <c r="X2473" s="15">
        <f t="shared" si="502"/>
        <v>0</v>
      </c>
      <c r="Y2473" s="15">
        <f t="shared" si="503"/>
        <v>0</v>
      </c>
      <c r="Z2473" s="15">
        <f t="shared" si="504"/>
        <v>0</v>
      </c>
      <c r="AA2473" s="15">
        <f t="shared" si="505"/>
        <v>0</v>
      </c>
    </row>
    <row r="2474" spans="1:27" x14ac:dyDescent="0.25">
      <c r="A2474" t="s">
        <v>12</v>
      </c>
      <c r="B2474" t="s">
        <v>426</v>
      </c>
      <c r="C2474">
        <v>30113006580927</v>
      </c>
      <c r="D2474" t="s">
        <v>4644</v>
      </c>
      <c r="E2474" t="s">
        <v>3299</v>
      </c>
      <c r="F2474">
        <v>1991</v>
      </c>
      <c r="G2474" t="s">
        <v>4645</v>
      </c>
      <c r="H2474" t="s">
        <v>4646</v>
      </c>
      <c r="I2474">
        <v>20</v>
      </c>
      <c r="J2474">
        <v>5</v>
      </c>
      <c r="K2474">
        <v>8</v>
      </c>
      <c r="L2474">
        <v>2</v>
      </c>
      <c r="N2474" s="15" t="str">
        <f t="shared" si="494"/>
        <v>2017</v>
      </c>
      <c r="O2474" s="15" t="str">
        <f t="shared" si="495"/>
        <v>12</v>
      </c>
      <c r="P2474" s="15">
        <f t="shared" si="496"/>
        <v>201712</v>
      </c>
      <c r="Q2474" s="15">
        <f t="shared" si="506"/>
        <v>202010</v>
      </c>
      <c r="R2474" s="15">
        <f t="shared" si="497"/>
        <v>25</v>
      </c>
      <c r="S2474" s="15">
        <f t="shared" si="498"/>
        <v>10</v>
      </c>
      <c r="T2474" s="16">
        <f t="shared" si="499"/>
        <v>2.9166666666666665</v>
      </c>
      <c r="U2474" s="16">
        <f t="shared" si="500"/>
        <v>8.5714285714285712</v>
      </c>
      <c r="W2474" s="15">
        <f t="shared" si="501"/>
        <v>1</v>
      </c>
      <c r="X2474" s="15">
        <f t="shared" si="502"/>
        <v>0</v>
      </c>
      <c r="Y2474" s="15">
        <f t="shared" si="503"/>
        <v>0</v>
      </c>
      <c r="Z2474" s="15">
        <f t="shared" si="504"/>
        <v>0</v>
      </c>
      <c r="AA2474" s="15">
        <f t="shared" si="505"/>
        <v>0</v>
      </c>
    </row>
    <row r="2475" spans="1:27" x14ac:dyDescent="0.25">
      <c r="A2475" t="s">
        <v>12</v>
      </c>
      <c r="B2475" t="s">
        <v>2312</v>
      </c>
      <c r="C2475">
        <v>30113006775576</v>
      </c>
      <c r="D2475" t="s">
        <v>6611</v>
      </c>
      <c r="E2475" t="s">
        <v>6612</v>
      </c>
      <c r="F2475">
        <v>2019</v>
      </c>
      <c r="G2475" t="s">
        <v>6613</v>
      </c>
      <c r="H2475" t="s">
        <v>6614</v>
      </c>
      <c r="I2475">
        <v>3</v>
      </c>
      <c r="J2475">
        <v>0</v>
      </c>
      <c r="K2475">
        <v>2</v>
      </c>
      <c r="L2475">
        <v>0</v>
      </c>
      <c r="N2475" s="15" t="str">
        <f t="shared" si="494"/>
        <v>2019</v>
      </c>
      <c r="O2475" s="15" t="str">
        <f t="shared" si="495"/>
        <v>07</v>
      </c>
      <c r="P2475" s="15">
        <f t="shared" si="496"/>
        <v>201907</v>
      </c>
      <c r="Q2475" s="15">
        <f t="shared" si="506"/>
        <v>202006</v>
      </c>
      <c r="R2475" s="15">
        <f t="shared" si="497"/>
        <v>3</v>
      </c>
      <c r="S2475" s="15">
        <f t="shared" si="498"/>
        <v>2</v>
      </c>
      <c r="T2475" s="16">
        <f t="shared" si="499"/>
        <v>1.3333333333333333</v>
      </c>
      <c r="U2475" s="16">
        <f t="shared" si="500"/>
        <v>2.25</v>
      </c>
      <c r="W2475" s="15">
        <f t="shared" si="501"/>
        <v>0</v>
      </c>
      <c r="X2475" s="15">
        <f t="shared" si="502"/>
        <v>1</v>
      </c>
      <c r="Y2475" s="15">
        <f t="shared" si="503"/>
        <v>1</v>
      </c>
      <c r="Z2475" s="15">
        <f t="shared" si="504"/>
        <v>1</v>
      </c>
      <c r="AA2475" s="15">
        <f t="shared" si="505"/>
        <v>0</v>
      </c>
    </row>
    <row r="2476" spans="1:27" x14ac:dyDescent="0.25">
      <c r="A2476" t="s">
        <v>12</v>
      </c>
      <c r="B2476" t="s">
        <v>2312</v>
      </c>
      <c r="C2476">
        <v>30113006766609</v>
      </c>
      <c r="D2476" t="s">
        <v>6388</v>
      </c>
      <c r="E2476" t="s">
        <v>6389</v>
      </c>
      <c r="F2476">
        <v>2019</v>
      </c>
      <c r="G2476" t="s">
        <v>6390</v>
      </c>
      <c r="H2476" t="s">
        <v>6391</v>
      </c>
      <c r="I2476">
        <v>6</v>
      </c>
      <c r="J2476">
        <v>1</v>
      </c>
      <c r="K2476">
        <v>4</v>
      </c>
      <c r="L2476">
        <v>0</v>
      </c>
      <c r="N2476" s="15" t="str">
        <f t="shared" si="494"/>
        <v>2019</v>
      </c>
      <c r="O2476" s="15" t="str">
        <f t="shared" si="495"/>
        <v>06</v>
      </c>
      <c r="P2476" s="15">
        <f t="shared" si="496"/>
        <v>201906</v>
      </c>
      <c r="Q2476" s="15">
        <f t="shared" si="506"/>
        <v>202010</v>
      </c>
      <c r="R2476" s="15">
        <f t="shared" si="497"/>
        <v>7</v>
      </c>
      <c r="S2476" s="15">
        <f t="shared" si="498"/>
        <v>4</v>
      </c>
      <c r="T2476" s="16">
        <f t="shared" si="499"/>
        <v>1.4166666666666667</v>
      </c>
      <c r="U2476" s="16">
        <f t="shared" si="500"/>
        <v>4.9411764705882346</v>
      </c>
      <c r="W2476" s="15">
        <f t="shared" si="501"/>
        <v>0</v>
      </c>
      <c r="X2476" s="15">
        <f t="shared" si="502"/>
        <v>0</v>
      </c>
      <c r="Y2476" s="15">
        <f t="shared" si="503"/>
        <v>1</v>
      </c>
      <c r="Z2476" s="15">
        <f t="shared" si="504"/>
        <v>1</v>
      </c>
      <c r="AA2476" s="15">
        <f t="shared" si="505"/>
        <v>0</v>
      </c>
    </row>
    <row r="2477" spans="1:27" x14ac:dyDescent="0.25">
      <c r="A2477" t="s">
        <v>12</v>
      </c>
      <c r="B2477" t="s">
        <v>2312</v>
      </c>
      <c r="C2477">
        <v>30113006728062</v>
      </c>
      <c r="D2477" t="s">
        <v>5985</v>
      </c>
      <c r="E2477" t="s">
        <v>5986</v>
      </c>
      <c r="F2477">
        <v>2018</v>
      </c>
      <c r="G2477" t="s">
        <v>5987</v>
      </c>
      <c r="H2477" t="s">
        <v>5988</v>
      </c>
      <c r="I2477">
        <v>5</v>
      </c>
      <c r="J2477">
        <v>1</v>
      </c>
      <c r="K2477">
        <v>5</v>
      </c>
      <c r="L2477">
        <v>1</v>
      </c>
      <c r="N2477" s="15" t="str">
        <f t="shared" si="494"/>
        <v>2019</v>
      </c>
      <c r="O2477" s="15" t="str">
        <f t="shared" si="495"/>
        <v>02</v>
      </c>
      <c r="P2477" s="15">
        <f t="shared" si="496"/>
        <v>201902</v>
      </c>
      <c r="Q2477" s="15">
        <f t="shared" si="506"/>
        <v>201906</v>
      </c>
      <c r="R2477" s="15">
        <f t="shared" si="497"/>
        <v>6</v>
      </c>
      <c r="S2477" s="15">
        <f t="shared" si="498"/>
        <v>6</v>
      </c>
      <c r="T2477" s="16">
        <f t="shared" si="499"/>
        <v>1.75</v>
      </c>
      <c r="U2477" s="16">
        <f t="shared" si="500"/>
        <v>3.4285714285714284</v>
      </c>
      <c r="W2477" s="15">
        <f t="shared" si="501"/>
        <v>0</v>
      </c>
      <c r="X2477" s="15">
        <f t="shared" si="502"/>
        <v>1</v>
      </c>
      <c r="Y2477" s="15">
        <f t="shared" si="503"/>
        <v>1</v>
      </c>
      <c r="Z2477" s="15">
        <f t="shared" si="504"/>
        <v>1</v>
      </c>
      <c r="AA2477" s="15">
        <f t="shared" si="505"/>
        <v>0</v>
      </c>
    </row>
    <row r="2478" spans="1:27" x14ac:dyDescent="0.25">
      <c r="A2478" t="s">
        <v>12</v>
      </c>
      <c r="B2478" t="s">
        <v>320</v>
      </c>
      <c r="C2478">
        <v>30113002955602</v>
      </c>
      <c r="D2478" t="s">
        <v>321</v>
      </c>
      <c r="E2478" t="s">
        <v>322</v>
      </c>
      <c r="F2478">
        <v>2010</v>
      </c>
      <c r="G2478" t="s">
        <v>323</v>
      </c>
      <c r="H2478" t="s">
        <v>324</v>
      </c>
      <c r="I2478">
        <v>105</v>
      </c>
      <c r="J2478">
        <v>14</v>
      </c>
      <c r="K2478">
        <v>14</v>
      </c>
      <c r="L2478">
        <v>0</v>
      </c>
      <c r="N2478" s="15" t="str">
        <f t="shared" si="494"/>
        <v>2010</v>
      </c>
      <c r="O2478" s="15" t="str">
        <f t="shared" si="495"/>
        <v>02</v>
      </c>
      <c r="P2478" s="15">
        <f t="shared" si="496"/>
        <v>201002</v>
      </c>
      <c r="Q2478" s="15">
        <f t="shared" si="506"/>
        <v>202010</v>
      </c>
      <c r="R2478" s="15">
        <f t="shared" si="497"/>
        <v>119</v>
      </c>
      <c r="S2478" s="15">
        <f t="shared" si="498"/>
        <v>14</v>
      </c>
      <c r="T2478" s="16">
        <f t="shared" si="499"/>
        <v>10.75</v>
      </c>
      <c r="U2478" s="16">
        <f t="shared" si="500"/>
        <v>11.069767441860465</v>
      </c>
      <c r="W2478" s="15">
        <f t="shared" si="501"/>
        <v>1</v>
      </c>
      <c r="X2478" s="15">
        <f t="shared" si="502"/>
        <v>0</v>
      </c>
      <c r="Y2478" s="15">
        <f t="shared" si="503"/>
        <v>0</v>
      </c>
      <c r="Z2478" s="15">
        <f t="shared" si="504"/>
        <v>0</v>
      </c>
      <c r="AA2478" s="15">
        <f t="shared" si="505"/>
        <v>0</v>
      </c>
    </row>
    <row r="2479" spans="1:27" x14ac:dyDescent="0.25">
      <c r="A2479" t="s">
        <v>12</v>
      </c>
      <c r="B2479" t="s">
        <v>5219</v>
      </c>
      <c r="C2479">
        <v>30113006885219</v>
      </c>
      <c r="D2479" t="s">
        <v>7508</v>
      </c>
      <c r="E2479" t="s">
        <v>5221</v>
      </c>
      <c r="F2479">
        <v>2020</v>
      </c>
      <c r="G2479" t="s">
        <v>7509</v>
      </c>
      <c r="H2479" t="s">
        <v>7510</v>
      </c>
      <c r="I2479">
        <v>3</v>
      </c>
      <c r="J2479">
        <v>0</v>
      </c>
      <c r="N2479" s="15" t="str">
        <f t="shared" si="494"/>
        <v>2020</v>
      </c>
      <c r="O2479" s="15" t="str">
        <f t="shared" si="495"/>
        <v>05</v>
      </c>
      <c r="P2479" s="15">
        <f t="shared" si="496"/>
        <v>202005</v>
      </c>
      <c r="Q2479" s="15">
        <f t="shared" si="506"/>
        <v>202008</v>
      </c>
      <c r="R2479" s="15">
        <f t="shared" si="497"/>
        <v>3</v>
      </c>
      <c r="S2479" s="15">
        <f t="shared" si="498"/>
        <v>0</v>
      </c>
      <c r="T2479" s="16">
        <f t="shared" si="499"/>
        <v>0.5</v>
      </c>
      <c r="U2479" s="16">
        <f t="shared" si="500"/>
        <v>3</v>
      </c>
      <c r="W2479" s="15">
        <f t="shared" si="501"/>
        <v>0</v>
      </c>
      <c r="X2479" s="15">
        <f t="shared" si="502"/>
        <v>0</v>
      </c>
      <c r="Y2479" s="15">
        <f t="shared" si="503"/>
        <v>1</v>
      </c>
      <c r="Z2479" s="15">
        <f t="shared" si="504"/>
        <v>1</v>
      </c>
      <c r="AA2479" s="15">
        <f t="shared" si="505"/>
        <v>0</v>
      </c>
    </row>
    <row r="2480" spans="1:27" x14ac:dyDescent="0.25">
      <c r="A2480" t="s">
        <v>12</v>
      </c>
      <c r="B2480" t="s">
        <v>5219</v>
      </c>
      <c r="C2480">
        <v>30113006959121</v>
      </c>
      <c r="D2480" t="s">
        <v>7508</v>
      </c>
      <c r="E2480" t="s">
        <v>5221</v>
      </c>
      <c r="F2480">
        <v>2020</v>
      </c>
      <c r="G2480" t="s">
        <v>7549</v>
      </c>
      <c r="H2480" t="s">
        <v>7550</v>
      </c>
      <c r="I2480">
        <v>1</v>
      </c>
      <c r="J2480">
        <v>0</v>
      </c>
      <c r="N2480" s="15" t="str">
        <f t="shared" si="494"/>
        <v>2020</v>
      </c>
      <c r="O2480" s="15" t="str">
        <f t="shared" si="495"/>
        <v>09</v>
      </c>
      <c r="P2480" s="15">
        <f t="shared" si="496"/>
        <v>202009</v>
      </c>
      <c r="Q2480" s="15">
        <f t="shared" si="506"/>
        <v>202010</v>
      </c>
      <c r="R2480" s="15">
        <f t="shared" si="497"/>
        <v>1</v>
      </c>
      <c r="S2480" s="15">
        <f t="shared" si="498"/>
        <v>0</v>
      </c>
      <c r="T2480" s="16">
        <f t="shared" si="499"/>
        <v>0.16666666666666666</v>
      </c>
      <c r="U2480" s="16">
        <f t="shared" si="500"/>
        <v>1</v>
      </c>
      <c r="W2480" s="15">
        <f t="shared" si="501"/>
        <v>0</v>
      </c>
      <c r="X2480" s="15">
        <f t="shared" si="502"/>
        <v>0</v>
      </c>
      <c r="Y2480" s="15">
        <f t="shared" si="503"/>
        <v>1</v>
      </c>
      <c r="Z2480" s="15">
        <f t="shared" si="504"/>
        <v>1</v>
      </c>
      <c r="AA2480" s="15">
        <f t="shared" si="505"/>
        <v>0</v>
      </c>
    </row>
    <row r="2481" spans="1:27" x14ac:dyDescent="0.25">
      <c r="A2481" t="s">
        <v>12</v>
      </c>
      <c r="B2481" t="s">
        <v>1453</v>
      </c>
      <c r="C2481">
        <v>30113006960327</v>
      </c>
      <c r="D2481" t="s">
        <v>7930</v>
      </c>
      <c r="E2481" t="s">
        <v>1455</v>
      </c>
      <c r="F2481">
        <v>2020</v>
      </c>
      <c r="G2481" t="s">
        <v>7931</v>
      </c>
      <c r="H2481" t="s">
        <v>7932</v>
      </c>
      <c r="I2481">
        <v>3</v>
      </c>
      <c r="J2481">
        <v>1</v>
      </c>
      <c r="N2481" s="15" t="str">
        <f t="shared" si="494"/>
        <v>2020</v>
      </c>
      <c r="O2481" s="15" t="str">
        <f t="shared" si="495"/>
        <v>09</v>
      </c>
      <c r="P2481" s="15">
        <f t="shared" si="496"/>
        <v>202009</v>
      </c>
      <c r="Q2481" s="15">
        <f t="shared" si="506"/>
        <v>202010</v>
      </c>
      <c r="R2481" s="15">
        <f t="shared" si="497"/>
        <v>4</v>
      </c>
      <c r="S2481" s="15">
        <f t="shared" si="498"/>
        <v>0</v>
      </c>
      <c r="T2481" s="16">
        <f t="shared" si="499"/>
        <v>0.16666666666666666</v>
      </c>
      <c r="U2481" s="16">
        <f t="shared" si="500"/>
        <v>4</v>
      </c>
      <c r="W2481" s="15">
        <f t="shared" si="501"/>
        <v>0</v>
      </c>
      <c r="X2481" s="15">
        <f t="shared" si="502"/>
        <v>0</v>
      </c>
      <c r="Y2481" s="15">
        <f t="shared" si="503"/>
        <v>1</v>
      </c>
      <c r="Z2481" s="15">
        <f t="shared" si="504"/>
        <v>1</v>
      </c>
      <c r="AA2481" s="15">
        <f t="shared" si="505"/>
        <v>0</v>
      </c>
    </row>
    <row r="2482" spans="1:27" x14ac:dyDescent="0.25">
      <c r="A2482" t="s">
        <v>12</v>
      </c>
      <c r="B2482" t="s">
        <v>4496</v>
      </c>
      <c r="C2482">
        <v>30113006502061</v>
      </c>
      <c r="D2482" t="s">
        <v>4497</v>
      </c>
      <c r="E2482" t="s">
        <v>4498</v>
      </c>
      <c r="F2482">
        <v>2017</v>
      </c>
      <c r="G2482" t="s">
        <v>4499</v>
      </c>
      <c r="H2482" t="s">
        <v>4500</v>
      </c>
      <c r="I2482">
        <v>26</v>
      </c>
      <c r="J2482">
        <v>1</v>
      </c>
      <c r="K2482">
        <v>8</v>
      </c>
      <c r="L2482">
        <v>0</v>
      </c>
      <c r="N2482" s="15" t="str">
        <f t="shared" si="494"/>
        <v>2017</v>
      </c>
      <c r="O2482" s="15" t="str">
        <f t="shared" si="495"/>
        <v>08</v>
      </c>
      <c r="P2482" s="15">
        <f t="shared" si="496"/>
        <v>201708</v>
      </c>
      <c r="Q2482" s="15">
        <f t="shared" si="506"/>
        <v>202010</v>
      </c>
      <c r="R2482" s="15">
        <f t="shared" si="497"/>
        <v>27</v>
      </c>
      <c r="S2482" s="15">
        <f t="shared" si="498"/>
        <v>8</v>
      </c>
      <c r="T2482" s="16">
        <f t="shared" si="499"/>
        <v>3.25</v>
      </c>
      <c r="U2482" s="16">
        <f t="shared" si="500"/>
        <v>8.3076923076923084</v>
      </c>
      <c r="W2482" s="15">
        <f t="shared" si="501"/>
        <v>1</v>
      </c>
      <c r="X2482" s="15">
        <f t="shared" si="502"/>
        <v>0</v>
      </c>
      <c r="Y2482" s="15">
        <f t="shared" si="503"/>
        <v>0</v>
      </c>
      <c r="Z2482" s="15">
        <f t="shared" si="504"/>
        <v>0</v>
      </c>
      <c r="AA2482" s="15">
        <f t="shared" si="505"/>
        <v>0</v>
      </c>
    </row>
    <row r="2483" spans="1:27" x14ac:dyDescent="0.25">
      <c r="A2483" t="s">
        <v>12</v>
      </c>
      <c r="B2483" t="s">
        <v>50</v>
      </c>
      <c r="C2483">
        <v>30113006836592</v>
      </c>
      <c r="D2483" t="s">
        <v>7310</v>
      </c>
      <c r="E2483" t="s">
        <v>7311</v>
      </c>
      <c r="F2483">
        <v>2020</v>
      </c>
      <c r="G2483" t="s">
        <v>7312</v>
      </c>
      <c r="H2483" t="s">
        <v>1796</v>
      </c>
      <c r="I2483">
        <v>6</v>
      </c>
      <c r="J2483">
        <v>0</v>
      </c>
      <c r="N2483" s="15" t="str">
        <f t="shared" si="494"/>
        <v>2020</v>
      </c>
      <c r="O2483" s="15" t="str">
        <f t="shared" si="495"/>
        <v>03</v>
      </c>
      <c r="P2483" s="15">
        <f t="shared" si="496"/>
        <v>202003</v>
      </c>
      <c r="Q2483" s="15">
        <f t="shared" si="506"/>
        <v>202011</v>
      </c>
      <c r="R2483" s="15">
        <f t="shared" si="497"/>
        <v>6</v>
      </c>
      <c r="S2483" s="15">
        <f t="shared" si="498"/>
        <v>0</v>
      </c>
      <c r="T2483" s="16">
        <f t="shared" si="499"/>
        <v>0.66666666666666663</v>
      </c>
      <c r="U2483" s="16">
        <f t="shared" si="500"/>
        <v>6</v>
      </c>
      <c r="W2483" s="15">
        <f t="shared" si="501"/>
        <v>0</v>
      </c>
      <c r="X2483" s="15">
        <f t="shared" si="502"/>
        <v>0</v>
      </c>
      <c r="Y2483" s="15">
        <f t="shared" si="503"/>
        <v>1</v>
      </c>
      <c r="Z2483" s="15">
        <f t="shared" si="504"/>
        <v>1</v>
      </c>
      <c r="AA2483" s="15">
        <f t="shared" si="505"/>
        <v>0</v>
      </c>
    </row>
    <row r="2484" spans="1:27" x14ac:dyDescent="0.25">
      <c r="A2484" t="s">
        <v>12</v>
      </c>
      <c r="B2484" t="s">
        <v>1884</v>
      </c>
      <c r="C2484">
        <v>30113006554021</v>
      </c>
      <c r="D2484" t="s">
        <v>5064</v>
      </c>
      <c r="E2484" t="s">
        <v>4212</v>
      </c>
      <c r="F2484">
        <v>2018</v>
      </c>
      <c r="G2484" t="s">
        <v>5065</v>
      </c>
      <c r="H2484" t="s">
        <v>5066</v>
      </c>
      <c r="I2484">
        <v>17</v>
      </c>
      <c r="J2484">
        <v>3</v>
      </c>
      <c r="K2484">
        <v>6</v>
      </c>
      <c r="L2484">
        <v>1</v>
      </c>
      <c r="N2484" s="15" t="str">
        <f t="shared" si="494"/>
        <v>2018</v>
      </c>
      <c r="O2484" s="15" t="str">
        <f t="shared" si="495"/>
        <v>03</v>
      </c>
      <c r="P2484" s="15">
        <f t="shared" si="496"/>
        <v>201803</v>
      </c>
      <c r="Q2484" s="15">
        <f t="shared" si="506"/>
        <v>202010</v>
      </c>
      <c r="R2484" s="15">
        <f t="shared" si="497"/>
        <v>20</v>
      </c>
      <c r="S2484" s="15">
        <f t="shared" si="498"/>
        <v>7</v>
      </c>
      <c r="T2484" s="16">
        <f t="shared" si="499"/>
        <v>2.6666666666666665</v>
      </c>
      <c r="U2484" s="16">
        <f t="shared" si="500"/>
        <v>7.5</v>
      </c>
      <c r="W2484" s="15">
        <f t="shared" si="501"/>
        <v>1</v>
      </c>
      <c r="X2484" s="15">
        <f t="shared" si="502"/>
        <v>0</v>
      </c>
      <c r="Y2484" s="15">
        <f t="shared" si="503"/>
        <v>0</v>
      </c>
      <c r="Z2484" s="15">
        <f t="shared" si="504"/>
        <v>0</v>
      </c>
      <c r="AA2484" s="15">
        <f t="shared" si="505"/>
        <v>0</v>
      </c>
    </row>
    <row r="2485" spans="1:27" x14ac:dyDescent="0.25">
      <c r="A2485" t="s">
        <v>12</v>
      </c>
      <c r="B2485" t="s">
        <v>1884</v>
      </c>
      <c r="C2485">
        <v>30113006732189</v>
      </c>
      <c r="D2485" t="s">
        <v>6084</v>
      </c>
      <c r="E2485" t="s">
        <v>6085</v>
      </c>
      <c r="F2485">
        <v>2019</v>
      </c>
      <c r="G2485" t="s">
        <v>6086</v>
      </c>
      <c r="H2485" t="s">
        <v>6087</v>
      </c>
      <c r="I2485">
        <v>11</v>
      </c>
      <c r="J2485">
        <v>1</v>
      </c>
      <c r="K2485">
        <v>6</v>
      </c>
      <c r="L2485">
        <v>0</v>
      </c>
      <c r="N2485" s="15" t="str">
        <f t="shared" si="494"/>
        <v>2019</v>
      </c>
      <c r="O2485" s="15" t="str">
        <f t="shared" si="495"/>
        <v>03</v>
      </c>
      <c r="P2485" s="15">
        <f t="shared" si="496"/>
        <v>201903</v>
      </c>
      <c r="Q2485" s="15">
        <f t="shared" si="506"/>
        <v>202010</v>
      </c>
      <c r="R2485" s="15">
        <f t="shared" si="497"/>
        <v>12</v>
      </c>
      <c r="S2485" s="15">
        <f t="shared" si="498"/>
        <v>6</v>
      </c>
      <c r="T2485" s="16">
        <f t="shared" si="499"/>
        <v>1.6666666666666667</v>
      </c>
      <c r="U2485" s="16">
        <f t="shared" si="500"/>
        <v>7.1999999999999993</v>
      </c>
      <c r="W2485" s="15">
        <f t="shared" si="501"/>
        <v>0</v>
      </c>
      <c r="X2485" s="15">
        <f t="shared" si="502"/>
        <v>0</v>
      </c>
      <c r="Y2485" s="15">
        <f t="shared" si="503"/>
        <v>0</v>
      </c>
      <c r="Z2485" s="15">
        <f t="shared" si="504"/>
        <v>1</v>
      </c>
      <c r="AA2485" s="15">
        <f t="shared" si="505"/>
        <v>0</v>
      </c>
    </row>
    <row r="2486" spans="1:27" x14ac:dyDescent="0.25">
      <c r="A2486" t="s">
        <v>12</v>
      </c>
      <c r="B2486" t="s">
        <v>1884</v>
      </c>
      <c r="C2486">
        <v>30113006832328</v>
      </c>
      <c r="D2486" t="s">
        <v>7290</v>
      </c>
      <c r="E2486" t="s">
        <v>4212</v>
      </c>
      <c r="F2486">
        <v>2020</v>
      </c>
      <c r="G2486" t="s">
        <v>7291</v>
      </c>
      <c r="H2486" t="s">
        <v>7292</v>
      </c>
      <c r="I2486">
        <v>6</v>
      </c>
      <c r="J2486">
        <v>1</v>
      </c>
      <c r="N2486" s="15" t="str">
        <f t="shared" si="494"/>
        <v>2020</v>
      </c>
      <c r="O2486" s="15" t="str">
        <f t="shared" si="495"/>
        <v>02</v>
      </c>
      <c r="P2486" s="15">
        <f t="shared" si="496"/>
        <v>202002</v>
      </c>
      <c r="Q2486" s="15">
        <f t="shared" si="506"/>
        <v>202010</v>
      </c>
      <c r="R2486" s="15">
        <f t="shared" si="497"/>
        <v>7</v>
      </c>
      <c r="S2486" s="15">
        <f t="shared" si="498"/>
        <v>0</v>
      </c>
      <c r="T2486" s="16">
        <f t="shared" si="499"/>
        <v>0.75</v>
      </c>
      <c r="U2486" s="16">
        <f t="shared" si="500"/>
        <v>7</v>
      </c>
      <c r="W2486" s="15">
        <f t="shared" si="501"/>
        <v>0</v>
      </c>
      <c r="X2486" s="15">
        <f t="shared" si="502"/>
        <v>0</v>
      </c>
      <c r="Y2486" s="15">
        <f t="shared" si="503"/>
        <v>0</v>
      </c>
      <c r="Z2486" s="15">
        <f t="shared" si="504"/>
        <v>1</v>
      </c>
      <c r="AA2486" s="15">
        <f t="shared" si="505"/>
        <v>0</v>
      </c>
    </row>
    <row r="2487" spans="1:27" x14ac:dyDescent="0.25">
      <c r="A2487" t="s">
        <v>12</v>
      </c>
      <c r="B2487" t="s">
        <v>4198</v>
      </c>
      <c r="C2487">
        <v>30113006732205</v>
      </c>
      <c r="D2487" t="s">
        <v>6080</v>
      </c>
      <c r="E2487" t="s">
        <v>6081</v>
      </c>
      <c r="F2487">
        <v>2019</v>
      </c>
      <c r="G2487" t="s">
        <v>6082</v>
      </c>
      <c r="H2487" t="s">
        <v>6083</v>
      </c>
      <c r="I2487">
        <v>13</v>
      </c>
      <c r="J2487">
        <v>4</v>
      </c>
      <c r="K2487">
        <v>9</v>
      </c>
      <c r="L2487">
        <v>2</v>
      </c>
      <c r="N2487" s="15" t="str">
        <f t="shared" si="494"/>
        <v>2019</v>
      </c>
      <c r="O2487" s="15" t="str">
        <f t="shared" si="495"/>
        <v>03</v>
      </c>
      <c r="P2487" s="15">
        <f t="shared" si="496"/>
        <v>201903</v>
      </c>
      <c r="Q2487" s="15">
        <f t="shared" si="506"/>
        <v>202010</v>
      </c>
      <c r="R2487" s="15">
        <f t="shared" si="497"/>
        <v>17</v>
      </c>
      <c r="S2487" s="15">
        <f t="shared" si="498"/>
        <v>11</v>
      </c>
      <c r="T2487" s="16">
        <f t="shared" si="499"/>
        <v>1.6666666666666667</v>
      </c>
      <c r="U2487" s="16">
        <f t="shared" si="500"/>
        <v>10.199999999999999</v>
      </c>
      <c r="W2487" s="15">
        <f t="shared" si="501"/>
        <v>0</v>
      </c>
      <c r="X2487" s="15">
        <f t="shared" si="502"/>
        <v>0</v>
      </c>
      <c r="Y2487" s="15">
        <f t="shared" si="503"/>
        <v>0</v>
      </c>
      <c r="Z2487" s="15">
        <f t="shared" si="504"/>
        <v>0</v>
      </c>
      <c r="AA2487" s="15">
        <f t="shared" si="505"/>
        <v>0</v>
      </c>
    </row>
    <row r="2488" spans="1:27" x14ac:dyDescent="0.25">
      <c r="A2488" t="s">
        <v>12</v>
      </c>
      <c r="B2488" t="s">
        <v>6945</v>
      </c>
      <c r="C2488">
        <v>30113006843796</v>
      </c>
      <c r="D2488" t="s">
        <v>6946</v>
      </c>
      <c r="E2488" t="s">
        <v>6947</v>
      </c>
      <c r="F2488">
        <v>2019</v>
      </c>
      <c r="G2488" t="s">
        <v>6948</v>
      </c>
      <c r="H2488" t="s">
        <v>6949</v>
      </c>
      <c r="I2488">
        <v>1</v>
      </c>
      <c r="J2488">
        <v>2</v>
      </c>
      <c r="K2488">
        <v>1</v>
      </c>
      <c r="L2488">
        <v>1</v>
      </c>
      <c r="N2488" s="15" t="str">
        <f t="shared" si="494"/>
        <v>2019</v>
      </c>
      <c r="O2488" s="15" t="str">
        <f t="shared" si="495"/>
        <v>11</v>
      </c>
      <c r="P2488" s="15">
        <f t="shared" si="496"/>
        <v>201911</v>
      </c>
      <c r="Q2488" s="15">
        <f t="shared" si="506"/>
        <v>202009</v>
      </c>
      <c r="R2488" s="15">
        <f t="shared" si="497"/>
        <v>3</v>
      </c>
      <c r="S2488" s="15">
        <f t="shared" si="498"/>
        <v>2</v>
      </c>
      <c r="T2488" s="16">
        <f t="shared" si="499"/>
        <v>1</v>
      </c>
      <c r="U2488" s="16">
        <f t="shared" si="500"/>
        <v>3</v>
      </c>
      <c r="W2488" s="15">
        <f t="shared" si="501"/>
        <v>0</v>
      </c>
      <c r="X2488" s="15">
        <f t="shared" si="502"/>
        <v>0</v>
      </c>
      <c r="Y2488" s="15">
        <f t="shared" si="503"/>
        <v>1</v>
      </c>
      <c r="Z2488" s="15">
        <f t="shared" si="504"/>
        <v>1</v>
      </c>
      <c r="AA2488" s="15">
        <f t="shared" si="505"/>
        <v>0</v>
      </c>
    </row>
    <row r="2489" spans="1:27" x14ac:dyDescent="0.25">
      <c r="A2489" t="s">
        <v>12</v>
      </c>
      <c r="B2489" t="s">
        <v>3004</v>
      </c>
      <c r="C2489">
        <v>30113006611508</v>
      </c>
      <c r="D2489" t="s">
        <v>5171</v>
      </c>
      <c r="E2489" t="s">
        <v>1000</v>
      </c>
      <c r="F2489">
        <v>2018</v>
      </c>
      <c r="G2489" t="s">
        <v>5172</v>
      </c>
      <c r="H2489" t="s">
        <v>5173</v>
      </c>
      <c r="I2489">
        <v>16</v>
      </c>
      <c r="J2489">
        <v>3</v>
      </c>
      <c r="K2489">
        <v>8</v>
      </c>
      <c r="L2489">
        <v>2</v>
      </c>
      <c r="N2489" s="15" t="str">
        <f t="shared" si="494"/>
        <v>2018</v>
      </c>
      <c r="O2489" s="15" t="str">
        <f t="shared" si="495"/>
        <v>04</v>
      </c>
      <c r="P2489" s="15">
        <f t="shared" si="496"/>
        <v>201804</v>
      </c>
      <c r="Q2489" s="15">
        <f t="shared" si="506"/>
        <v>202009</v>
      </c>
      <c r="R2489" s="15">
        <f t="shared" si="497"/>
        <v>19</v>
      </c>
      <c r="S2489" s="15">
        <f t="shared" si="498"/>
        <v>10</v>
      </c>
      <c r="T2489" s="16">
        <f t="shared" si="499"/>
        <v>2.5833333333333335</v>
      </c>
      <c r="U2489" s="16">
        <f t="shared" si="500"/>
        <v>7.354838709677419</v>
      </c>
      <c r="W2489" s="15">
        <f t="shared" si="501"/>
        <v>1</v>
      </c>
      <c r="X2489" s="15">
        <f t="shared" si="502"/>
        <v>0</v>
      </c>
      <c r="Y2489" s="15">
        <f t="shared" si="503"/>
        <v>0</v>
      </c>
      <c r="Z2489" s="15">
        <f t="shared" si="504"/>
        <v>0</v>
      </c>
      <c r="AA2489" s="15">
        <f t="shared" si="505"/>
        <v>0</v>
      </c>
    </row>
    <row r="2490" spans="1:27" x14ac:dyDescent="0.25">
      <c r="A2490" t="s">
        <v>12</v>
      </c>
      <c r="B2490" t="s">
        <v>3004</v>
      </c>
      <c r="C2490">
        <v>30113006795426</v>
      </c>
      <c r="D2490" t="s">
        <v>5688</v>
      </c>
      <c r="E2490" t="s">
        <v>1000</v>
      </c>
      <c r="F2490">
        <v>2018</v>
      </c>
      <c r="G2490" t="s">
        <v>5689</v>
      </c>
      <c r="H2490" t="s">
        <v>5690</v>
      </c>
      <c r="I2490">
        <v>8</v>
      </c>
      <c r="J2490">
        <v>5</v>
      </c>
      <c r="K2490">
        <v>8</v>
      </c>
      <c r="L2490">
        <v>2</v>
      </c>
      <c r="N2490" s="15" t="str">
        <f t="shared" si="494"/>
        <v>2019</v>
      </c>
      <c r="O2490" s="15" t="str">
        <f t="shared" si="495"/>
        <v>04</v>
      </c>
      <c r="P2490" s="15">
        <f t="shared" si="496"/>
        <v>201904</v>
      </c>
      <c r="Q2490" s="15">
        <f t="shared" si="506"/>
        <v>202009</v>
      </c>
      <c r="R2490" s="15">
        <f t="shared" si="497"/>
        <v>13</v>
      </c>
      <c r="S2490" s="15">
        <f t="shared" si="498"/>
        <v>10</v>
      </c>
      <c r="T2490" s="16">
        <f t="shared" si="499"/>
        <v>1.5833333333333333</v>
      </c>
      <c r="U2490" s="16">
        <f t="shared" si="500"/>
        <v>8.2105263157894743</v>
      </c>
      <c r="W2490" s="15">
        <f t="shared" si="501"/>
        <v>0</v>
      </c>
      <c r="X2490" s="15">
        <f t="shared" si="502"/>
        <v>0</v>
      </c>
      <c r="Y2490" s="15">
        <f t="shared" si="503"/>
        <v>0</v>
      </c>
      <c r="Z2490" s="15">
        <f t="shared" si="504"/>
        <v>0</v>
      </c>
      <c r="AA2490" s="15">
        <f t="shared" si="505"/>
        <v>0</v>
      </c>
    </row>
    <row r="2491" spans="1:27" x14ac:dyDescent="0.25">
      <c r="A2491" t="s">
        <v>12</v>
      </c>
      <c r="B2491" t="s">
        <v>3004</v>
      </c>
      <c r="C2491">
        <v>30113006750744</v>
      </c>
      <c r="D2491" t="s">
        <v>6202</v>
      </c>
      <c r="E2491" t="s">
        <v>6203</v>
      </c>
      <c r="F2491">
        <v>2019</v>
      </c>
      <c r="G2491" t="s">
        <v>6204</v>
      </c>
      <c r="H2491" t="s">
        <v>6205</v>
      </c>
      <c r="I2491">
        <v>3</v>
      </c>
      <c r="J2491">
        <v>1</v>
      </c>
      <c r="K2491">
        <v>3</v>
      </c>
      <c r="L2491">
        <v>0</v>
      </c>
      <c r="N2491" s="15" t="str">
        <f t="shared" si="494"/>
        <v>2019</v>
      </c>
      <c r="O2491" s="15" t="str">
        <f t="shared" si="495"/>
        <v>06</v>
      </c>
      <c r="P2491" s="15">
        <f t="shared" si="496"/>
        <v>201906</v>
      </c>
      <c r="Q2491" s="15">
        <f t="shared" si="506"/>
        <v>202009</v>
      </c>
      <c r="R2491" s="15">
        <f t="shared" si="497"/>
        <v>4</v>
      </c>
      <c r="S2491" s="15">
        <f t="shared" si="498"/>
        <v>3</v>
      </c>
      <c r="T2491" s="16">
        <f t="shared" si="499"/>
        <v>1.4166666666666667</v>
      </c>
      <c r="U2491" s="16">
        <f t="shared" si="500"/>
        <v>2.8235294117647056</v>
      </c>
      <c r="W2491" s="15">
        <f t="shared" si="501"/>
        <v>0</v>
      </c>
      <c r="X2491" s="15">
        <f t="shared" si="502"/>
        <v>0</v>
      </c>
      <c r="Y2491" s="15">
        <f t="shared" si="503"/>
        <v>1</v>
      </c>
      <c r="Z2491" s="15">
        <f t="shared" si="504"/>
        <v>1</v>
      </c>
      <c r="AA2491" s="15">
        <f t="shared" si="505"/>
        <v>0</v>
      </c>
    </row>
    <row r="2492" spans="1:27" x14ac:dyDescent="0.25">
      <c r="A2492" t="s">
        <v>12</v>
      </c>
      <c r="B2492" t="s">
        <v>8038</v>
      </c>
      <c r="C2492">
        <v>30113005457309</v>
      </c>
      <c r="D2492" t="s">
        <v>8039</v>
      </c>
      <c r="E2492" t="s">
        <v>8040</v>
      </c>
      <c r="F2492">
        <v>2020</v>
      </c>
      <c r="G2492" t="s">
        <v>8041</v>
      </c>
      <c r="H2492" t="s">
        <v>8042</v>
      </c>
      <c r="I2492">
        <v>1</v>
      </c>
      <c r="J2492">
        <v>0</v>
      </c>
      <c r="N2492" s="15" t="str">
        <f t="shared" si="494"/>
        <v>2020</v>
      </c>
      <c r="O2492" s="15" t="str">
        <f t="shared" si="495"/>
        <v>10</v>
      </c>
      <c r="P2492" s="15">
        <f t="shared" si="496"/>
        <v>202010</v>
      </c>
      <c r="Q2492" s="15">
        <f t="shared" si="506"/>
        <v>202010</v>
      </c>
      <c r="R2492" s="15">
        <f t="shared" si="497"/>
        <v>1</v>
      </c>
      <c r="S2492" s="15">
        <f t="shared" si="498"/>
        <v>0</v>
      </c>
      <c r="T2492" s="16">
        <f t="shared" si="499"/>
        <v>8.3333333333333329E-2</v>
      </c>
      <c r="U2492" s="16">
        <f t="shared" si="500"/>
        <v>1</v>
      </c>
      <c r="W2492" s="15">
        <f t="shared" si="501"/>
        <v>0</v>
      </c>
      <c r="X2492" s="15">
        <f t="shared" si="502"/>
        <v>0</v>
      </c>
      <c r="Y2492" s="15">
        <f t="shared" si="503"/>
        <v>1</v>
      </c>
      <c r="Z2492" s="15">
        <f t="shared" si="504"/>
        <v>1</v>
      </c>
      <c r="AA2492" s="15">
        <f t="shared" si="505"/>
        <v>0</v>
      </c>
    </row>
    <row r="2493" spans="1:27" x14ac:dyDescent="0.25">
      <c r="A2493" t="s">
        <v>12</v>
      </c>
      <c r="B2493" t="s">
        <v>7787</v>
      </c>
      <c r="C2493">
        <v>30113006959246</v>
      </c>
      <c r="D2493" t="s">
        <v>7788</v>
      </c>
      <c r="E2493" t="s">
        <v>7789</v>
      </c>
      <c r="F2493">
        <v>2020</v>
      </c>
      <c r="G2493" t="s">
        <v>7790</v>
      </c>
      <c r="H2493" t="s">
        <v>7791</v>
      </c>
      <c r="I2493">
        <v>2</v>
      </c>
      <c r="J2493">
        <v>0</v>
      </c>
      <c r="N2493" s="15" t="str">
        <f t="shared" si="494"/>
        <v>2020</v>
      </c>
      <c r="O2493" s="15" t="str">
        <f t="shared" si="495"/>
        <v>09</v>
      </c>
      <c r="P2493" s="15">
        <f t="shared" si="496"/>
        <v>202009</v>
      </c>
      <c r="Q2493" s="15">
        <f t="shared" si="506"/>
        <v>202010</v>
      </c>
      <c r="R2493" s="15">
        <f t="shared" si="497"/>
        <v>2</v>
      </c>
      <c r="S2493" s="15">
        <f t="shared" si="498"/>
        <v>0</v>
      </c>
      <c r="T2493" s="16">
        <f t="shared" si="499"/>
        <v>0.16666666666666666</v>
      </c>
      <c r="U2493" s="16">
        <f t="shared" si="500"/>
        <v>2</v>
      </c>
      <c r="W2493" s="15">
        <f t="shared" si="501"/>
        <v>0</v>
      </c>
      <c r="X2493" s="15">
        <f t="shared" si="502"/>
        <v>0</v>
      </c>
      <c r="Y2493" s="15">
        <f t="shared" si="503"/>
        <v>1</v>
      </c>
      <c r="Z2493" s="15">
        <f t="shared" si="504"/>
        <v>1</v>
      </c>
      <c r="AA2493" s="15">
        <f t="shared" si="505"/>
        <v>0</v>
      </c>
    </row>
    <row r="2494" spans="1:27" x14ac:dyDescent="0.25">
      <c r="A2494" t="s">
        <v>12</v>
      </c>
      <c r="B2494" t="s">
        <v>7787</v>
      </c>
      <c r="C2494">
        <v>30113006949890</v>
      </c>
      <c r="D2494" t="s">
        <v>7788</v>
      </c>
      <c r="E2494" t="s">
        <v>7789</v>
      </c>
      <c r="F2494">
        <v>2020</v>
      </c>
      <c r="G2494" t="s">
        <v>7904</v>
      </c>
      <c r="H2494" t="s">
        <v>7905</v>
      </c>
      <c r="I2494">
        <v>3</v>
      </c>
      <c r="J2494">
        <v>0</v>
      </c>
      <c r="N2494" s="15" t="str">
        <f t="shared" si="494"/>
        <v>2020</v>
      </c>
      <c r="O2494" s="15" t="str">
        <f t="shared" si="495"/>
        <v>09</v>
      </c>
      <c r="P2494" s="15">
        <f t="shared" si="496"/>
        <v>202009</v>
      </c>
      <c r="Q2494" s="15">
        <f t="shared" si="506"/>
        <v>202010</v>
      </c>
      <c r="R2494" s="15">
        <f t="shared" si="497"/>
        <v>3</v>
      </c>
      <c r="S2494" s="15">
        <f t="shared" si="498"/>
        <v>0</v>
      </c>
      <c r="T2494" s="16">
        <f t="shared" si="499"/>
        <v>0.16666666666666666</v>
      </c>
      <c r="U2494" s="16">
        <f t="shared" si="500"/>
        <v>3</v>
      </c>
      <c r="W2494" s="15">
        <f t="shared" si="501"/>
        <v>0</v>
      </c>
      <c r="X2494" s="15">
        <f t="shared" si="502"/>
        <v>0</v>
      </c>
      <c r="Y2494" s="15">
        <f t="shared" si="503"/>
        <v>1</v>
      </c>
      <c r="Z2494" s="15">
        <f t="shared" si="504"/>
        <v>1</v>
      </c>
      <c r="AA2494" s="15">
        <f t="shared" si="505"/>
        <v>0</v>
      </c>
    </row>
    <row r="2495" spans="1:27" x14ac:dyDescent="0.25">
      <c r="A2495" t="s">
        <v>12</v>
      </c>
      <c r="B2495" t="s">
        <v>6458</v>
      </c>
      <c r="C2495">
        <v>30113006776111</v>
      </c>
      <c r="D2495" t="s">
        <v>6459</v>
      </c>
      <c r="E2495" t="s">
        <v>6460</v>
      </c>
      <c r="F2495">
        <v>2019</v>
      </c>
      <c r="G2495" t="s">
        <v>6461</v>
      </c>
      <c r="H2495" t="s">
        <v>6462</v>
      </c>
      <c r="I2495">
        <v>8</v>
      </c>
      <c r="J2495">
        <v>0</v>
      </c>
      <c r="K2495">
        <v>6</v>
      </c>
      <c r="L2495">
        <v>0</v>
      </c>
      <c r="N2495" s="15" t="str">
        <f t="shared" si="494"/>
        <v>2019</v>
      </c>
      <c r="O2495" s="15" t="str">
        <f t="shared" si="495"/>
        <v>08</v>
      </c>
      <c r="P2495" s="15">
        <f t="shared" si="496"/>
        <v>201908</v>
      </c>
      <c r="Q2495" s="15">
        <f t="shared" si="506"/>
        <v>202010</v>
      </c>
      <c r="R2495" s="15">
        <f t="shared" si="497"/>
        <v>8</v>
      </c>
      <c r="S2495" s="15">
        <f t="shared" si="498"/>
        <v>6</v>
      </c>
      <c r="T2495" s="16">
        <f t="shared" si="499"/>
        <v>1.25</v>
      </c>
      <c r="U2495" s="16">
        <f t="shared" si="500"/>
        <v>6.4</v>
      </c>
      <c r="W2495" s="15">
        <f t="shared" si="501"/>
        <v>0</v>
      </c>
      <c r="X2495" s="15">
        <f t="shared" si="502"/>
        <v>0</v>
      </c>
      <c r="Y2495" s="15">
        <f t="shared" si="503"/>
        <v>1</v>
      </c>
      <c r="Z2495" s="15">
        <f t="shared" si="504"/>
        <v>1</v>
      </c>
      <c r="AA2495" s="15">
        <f t="shared" si="505"/>
        <v>0</v>
      </c>
    </row>
    <row r="2496" spans="1:27" x14ac:dyDescent="0.25">
      <c r="A2496" t="s">
        <v>12</v>
      </c>
      <c r="B2496" t="s">
        <v>2075</v>
      </c>
      <c r="C2496">
        <v>30113005915330</v>
      </c>
      <c r="D2496" t="s">
        <v>2076</v>
      </c>
      <c r="E2496" t="s">
        <v>2077</v>
      </c>
      <c r="F2496">
        <v>2012</v>
      </c>
      <c r="G2496" t="s">
        <v>2078</v>
      </c>
      <c r="H2496" t="s">
        <v>2079</v>
      </c>
      <c r="I2496">
        <v>50</v>
      </c>
      <c r="J2496">
        <v>28</v>
      </c>
      <c r="K2496">
        <v>8</v>
      </c>
      <c r="L2496">
        <v>4</v>
      </c>
      <c r="N2496" s="15" t="str">
        <f t="shared" si="494"/>
        <v>2014</v>
      </c>
      <c r="O2496" s="15" t="str">
        <f t="shared" si="495"/>
        <v>07</v>
      </c>
      <c r="P2496" s="15">
        <f t="shared" si="496"/>
        <v>201407</v>
      </c>
      <c r="Q2496" s="15">
        <f t="shared" si="506"/>
        <v>202010</v>
      </c>
      <c r="R2496" s="15">
        <f t="shared" si="497"/>
        <v>78</v>
      </c>
      <c r="S2496" s="15">
        <f t="shared" si="498"/>
        <v>12</v>
      </c>
      <c r="T2496" s="16">
        <f t="shared" si="499"/>
        <v>6.333333333333333</v>
      </c>
      <c r="U2496" s="16">
        <f t="shared" si="500"/>
        <v>12.315789473684211</v>
      </c>
      <c r="W2496" s="15">
        <f t="shared" si="501"/>
        <v>1</v>
      </c>
      <c r="X2496" s="15">
        <f t="shared" si="502"/>
        <v>0</v>
      </c>
      <c r="Y2496" s="15">
        <f t="shared" si="503"/>
        <v>0</v>
      </c>
      <c r="Z2496" s="15">
        <f t="shared" si="504"/>
        <v>0</v>
      </c>
      <c r="AA2496" s="15">
        <f t="shared" si="505"/>
        <v>0</v>
      </c>
    </row>
    <row r="2497" spans="1:27" x14ac:dyDescent="0.25">
      <c r="A2497" t="s">
        <v>12</v>
      </c>
      <c r="C2497">
        <v>30113006641141</v>
      </c>
      <c r="D2497" t="s">
        <v>1446</v>
      </c>
      <c r="E2497" t="s">
        <v>428</v>
      </c>
      <c r="F2497">
        <v>1988</v>
      </c>
      <c r="G2497" t="s">
        <v>5346</v>
      </c>
      <c r="H2497" t="s">
        <v>5347</v>
      </c>
      <c r="I2497">
        <v>18</v>
      </c>
      <c r="J2497">
        <v>3</v>
      </c>
      <c r="K2497">
        <v>9</v>
      </c>
      <c r="L2497">
        <v>3</v>
      </c>
      <c r="N2497" s="15" t="str">
        <f t="shared" si="494"/>
        <v>2018</v>
      </c>
      <c r="O2497" s="15" t="str">
        <f t="shared" si="495"/>
        <v>07</v>
      </c>
      <c r="P2497" s="15">
        <f t="shared" si="496"/>
        <v>201807</v>
      </c>
      <c r="Q2497" s="15">
        <f t="shared" si="506"/>
        <v>202010</v>
      </c>
      <c r="R2497" s="15">
        <f t="shared" si="497"/>
        <v>21</v>
      </c>
      <c r="S2497" s="15">
        <f t="shared" si="498"/>
        <v>12</v>
      </c>
      <c r="T2497" s="16">
        <f t="shared" si="499"/>
        <v>2.3333333333333335</v>
      </c>
      <c r="U2497" s="16">
        <f t="shared" si="500"/>
        <v>9</v>
      </c>
      <c r="W2497" s="15">
        <f t="shared" si="501"/>
        <v>1</v>
      </c>
      <c r="X2497" s="15">
        <f t="shared" si="502"/>
        <v>0</v>
      </c>
      <c r="Y2497" s="15">
        <f t="shared" si="503"/>
        <v>0</v>
      </c>
      <c r="Z2497" s="15">
        <f t="shared" si="504"/>
        <v>0</v>
      </c>
      <c r="AA2497" s="15">
        <f t="shared" si="505"/>
        <v>0</v>
      </c>
    </row>
    <row r="2498" spans="1:27" x14ac:dyDescent="0.25">
      <c r="T2498" s="2"/>
      <c r="U2498" s="2"/>
    </row>
    <row r="2499" spans="1:27" x14ac:dyDescent="0.25">
      <c r="T2499" s="2"/>
      <c r="U2499" s="2"/>
    </row>
    <row r="2500" spans="1:27" x14ac:dyDescent="0.25">
      <c r="T2500" s="2"/>
      <c r="U2500" s="2"/>
    </row>
    <row r="2501" spans="1:27" x14ac:dyDescent="0.25">
      <c r="T2501" s="2"/>
      <c r="U2501" s="2"/>
    </row>
    <row r="2502" spans="1:27" x14ac:dyDescent="0.25">
      <c r="T2502" s="2"/>
      <c r="U2502" s="2"/>
    </row>
    <row r="2503" spans="1:27" x14ac:dyDescent="0.25">
      <c r="T2503" s="2"/>
      <c r="U2503" s="2"/>
    </row>
    <row r="2504" spans="1:27" x14ac:dyDescent="0.25">
      <c r="T2504" s="2"/>
      <c r="U2504" s="2"/>
    </row>
    <row r="2505" spans="1:27" x14ac:dyDescent="0.25">
      <c r="T2505" s="2"/>
      <c r="U2505" s="2"/>
    </row>
    <row r="2506" spans="1:27" x14ac:dyDescent="0.25">
      <c r="T2506" s="2"/>
      <c r="U2506" s="2"/>
    </row>
    <row r="2507" spans="1:27" x14ac:dyDescent="0.25">
      <c r="T2507" s="2"/>
      <c r="U2507" s="2"/>
    </row>
    <row r="2508" spans="1:27" x14ac:dyDescent="0.25">
      <c r="T2508" s="2"/>
      <c r="U2508" s="2"/>
    </row>
  </sheetData>
  <sortState ref="A3:AA2508">
    <sortCondition descending="1" ref="AA3:AA2508"/>
    <sortCondition ref="A3:A2508"/>
    <sortCondition ref="B3:B2508"/>
    <sortCondition ref="D3:D2508"/>
  </sortState>
  <mergeCells count="5">
    <mergeCell ref="AC6:AF6"/>
    <mergeCell ref="A1:L1"/>
    <mergeCell ref="N1:U1"/>
    <mergeCell ref="W1:AA1"/>
    <mergeCell ref="AC1:AF1"/>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99"/>
  <sheetViews>
    <sheetView workbookViewId="0">
      <selection activeCell="H4" sqref="H4"/>
    </sheetView>
  </sheetViews>
  <sheetFormatPr defaultRowHeight="15" x14ac:dyDescent="0.25"/>
  <cols>
    <col min="3" max="3" width="49.5703125" bestFit="1" customWidth="1"/>
    <col min="4" max="4" width="25.7109375" bestFit="1" customWidth="1"/>
    <col min="5" max="5" width="23" customWidth="1"/>
    <col min="6" max="6" width="13" customWidth="1"/>
  </cols>
  <sheetData>
    <row r="1" spans="1:6" ht="18.75" x14ac:dyDescent="0.3">
      <c r="A1" s="3" t="s">
        <v>8076</v>
      </c>
    </row>
    <row r="2" spans="1:6" x14ac:dyDescent="0.25">
      <c r="A2" t="s">
        <v>8069</v>
      </c>
    </row>
    <row r="4" spans="1:6" ht="30" x14ac:dyDescent="0.25">
      <c r="A4" s="5" t="s">
        <v>8070</v>
      </c>
      <c r="B4" s="5" t="s">
        <v>8071</v>
      </c>
      <c r="C4" s="5" t="s">
        <v>8072</v>
      </c>
      <c r="D4" s="5" t="s">
        <v>8073</v>
      </c>
      <c r="E4" s="5" t="s">
        <v>8074</v>
      </c>
      <c r="F4" s="5" t="s">
        <v>8075</v>
      </c>
    </row>
    <row r="5" spans="1:6" x14ac:dyDescent="0.25">
      <c r="A5" t="str">
        <f>IF(ItemLists_306425!A3="Juvenile Graphic Novels", "JGN", ItemLists_306425!A3)</f>
        <v>JGN</v>
      </c>
      <c r="B5" t="str">
        <f>ItemLists_306425!B3</f>
        <v>J ADV</v>
      </c>
      <c r="C5" t="str">
        <f>LEFT(ItemLists_306425!D3,48)</f>
        <v>Adventure time comics. Volume 2.</v>
      </c>
      <c r="D5" t="str">
        <f>LEFT(ItemLists_306425!E3,24)</f>
        <v/>
      </c>
      <c r="E5" s="6">
        <f>ItemLists_306425!C3</f>
        <v>30113006406560</v>
      </c>
      <c r="F5" s="4" t="str">
        <f>IF(ItemLists_306425!AA3=1,"YES","no")</f>
        <v>YES</v>
      </c>
    </row>
    <row r="6" spans="1:6" x14ac:dyDescent="0.25">
      <c r="A6" t="str">
        <f>IF(ItemLists_306425!A4="Juvenile Graphic Novels", "JGN", ItemLists_306425!A4)</f>
        <v>JGN</v>
      </c>
      <c r="B6" t="str">
        <f>ItemLists_306425!B4</f>
        <v>J ADV</v>
      </c>
      <c r="C6" t="str">
        <f>LEFT(ItemLists_306425!D4,48)</f>
        <v>Adventure time comics. Volume 3.</v>
      </c>
      <c r="D6" t="str">
        <f>LEFT(ItemLists_306425!E4,24)</f>
        <v/>
      </c>
      <c r="E6" s="6">
        <f>ItemLists_306425!C4</f>
        <v>30113006576495</v>
      </c>
      <c r="F6" s="4" t="str">
        <f>IF(ItemLists_306425!AA4=1,"YES","no")</f>
        <v>YES</v>
      </c>
    </row>
    <row r="7" spans="1:6" x14ac:dyDescent="0.25">
      <c r="A7" t="str">
        <f>IF(ItemLists_306425!A5="Juvenile Graphic Novels", "JGN", ItemLists_306425!A5)</f>
        <v>JGN</v>
      </c>
      <c r="B7" t="str">
        <f>ItemLists_306425!B5</f>
        <v>J ADV</v>
      </c>
      <c r="C7" t="str">
        <f>LEFT(ItemLists_306425!D5,48)</f>
        <v>Adventure time with Fionna &amp; Cake. Card wars</v>
      </c>
      <c r="D7" t="str">
        <f>LEFT(ItemLists_306425!E5,24)</f>
        <v>Wang, Jen, 1984- author</v>
      </c>
      <c r="E7" s="6">
        <f>ItemLists_306425!C5</f>
        <v>30113006376714</v>
      </c>
      <c r="F7" s="4" t="str">
        <f>IF(ItemLists_306425!AA5=1,"YES","no")</f>
        <v>YES</v>
      </c>
    </row>
    <row r="8" spans="1:6" x14ac:dyDescent="0.25">
      <c r="A8" t="str">
        <f>IF(ItemLists_306425!A6="Juvenile Graphic Novels", "JGN", ItemLists_306425!A6)</f>
        <v>JGN</v>
      </c>
      <c r="B8" t="str">
        <f>ItemLists_306425!B6</f>
        <v>J ADV</v>
      </c>
      <c r="C8" t="str">
        <f>LEFT(ItemLists_306425!D6,48)</f>
        <v>Adventure time. Beginning of the end</v>
      </c>
      <c r="D8" t="str">
        <f>LEFT(ItemLists_306425!E6,24)</f>
        <v>Anderson, Ted, author 19</v>
      </c>
      <c r="E8" s="6">
        <f>ItemLists_306425!C6</f>
        <v>30113006680883</v>
      </c>
      <c r="F8" s="4" t="str">
        <f>IF(ItemLists_306425!AA6=1,"YES","no")</f>
        <v>YES</v>
      </c>
    </row>
    <row r="9" spans="1:6" x14ac:dyDescent="0.25">
      <c r="A9" t="str">
        <f>IF(ItemLists_306425!A7="Juvenile Graphic Novels", "JGN", ItemLists_306425!A7)</f>
        <v>JGN</v>
      </c>
      <c r="B9" t="str">
        <f>ItemLists_306425!B7</f>
        <v>J ADV</v>
      </c>
      <c r="C9" t="str">
        <f>LEFT(ItemLists_306425!D7,48)</f>
        <v>Adventure time. Beginning of the end</v>
      </c>
      <c r="D9" t="str">
        <f>LEFT(ItemLists_306425!E7,24)</f>
        <v>Anderson, Ted, author 19</v>
      </c>
      <c r="E9" s="6">
        <f>ItemLists_306425!C7</f>
        <v>30113006794643</v>
      </c>
      <c r="F9" s="4" t="str">
        <f>IF(ItemLists_306425!AA7=1,"YES","no")</f>
        <v>YES</v>
      </c>
    </row>
    <row r="10" spans="1:6" x14ac:dyDescent="0.25">
      <c r="A10" t="str">
        <f>IF(ItemLists_306425!A8="Juvenile Graphic Novels", "JGN", ItemLists_306425!A8)</f>
        <v>JGN</v>
      </c>
      <c r="B10" t="str">
        <f>ItemLists_306425!B8</f>
        <v>J ADV</v>
      </c>
      <c r="C10" t="str">
        <f>LEFT(ItemLists_306425!D8,48)</f>
        <v>Adventure time. Marceline and the Scream Queens</v>
      </c>
      <c r="D10" t="str">
        <f>LEFT(ItemLists_306425!E8,24)</f>
        <v>Gran, Meredith, 1984- au</v>
      </c>
      <c r="E10" s="6">
        <f>ItemLists_306425!C8</f>
        <v>30113005816827</v>
      </c>
      <c r="F10" s="4" t="str">
        <f>IF(ItemLists_306425!AA8=1,"YES","no")</f>
        <v>YES</v>
      </c>
    </row>
    <row r="11" spans="1:6" x14ac:dyDescent="0.25">
      <c r="A11" t="str">
        <f>IF(ItemLists_306425!A9="Juvenile Graphic Novels", "JGN", ItemLists_306425!A9)</f>
        <v>JGN</v>
      </c>
      <c r="B11" t="str">
        <f>ItemLists_306425!B9</f>
        <v>J ADV</v>
      </c>
      <c r="C11" t="str">
        <f>LEFT(ItemLists_306425!D9,48)</f>
        <v>Adventure time. Marceline and the Scream Queens</v>
      </c>
      <c r="D11" t="str">
        <f>LEFT(ItemLists_306425!E9,24)</f>
        <v>Gran, Meredith, 1984- au</v>
      </c>
      <c r="E11" s="6">
        <f>ItemLists_306425!C9</f>
        <v>30113005869529</v>
      </c>
      <c r="F11" s="4" t="str">
        <f>IF(ItemLists_306425!AA9=1,"YES","no")</f>
        <v>YES</v>
      </c>
    </row>
    <row r="12" spans="1:6" x14ac:dyDescent="0.25">
      <c r="A12" t="str">
        <f>IF(ItemLists_306425!A10="Juvenile Graphic Novels", "JGN", ItemLists_306425!A10)</f>
        <v>JGN</v>
      </c>
      <c r="B12" t="str">
        <f>ItemLists_306425!B10</f>
        <v>J ADV</v>
      </c>
      <c r="C12" t="str">
        <f>LEFT(ItemLists_306425!D10,48)</f>
        <v>Adventure time. Sugary shorts, Volume 3</v>
      </c>
      <c r="D12" t="str">
        <f>LEFT(ItemLists_306425!E10,24)</f>
        <v/>
      </c>
      <c r="E12" s="6">
        <f>ItemLists_306425!C10</f>
        <v>30113006588995</v>
      </c>
      <c r="F12" s="4" t="str">
        <f>IF(ItemLists_306425!AA10=1,"YES","no")</f>
        <v>YES</v>
      </c>
    </row>
    <row r="13" spans="1:6" x14ac:dyDescent="0.25">
      <c r="A13" t="str">
        <f>IF(ItemLists_306425!A11="Juvenile Graphic Novels", "JGN", ItemLists_306425!A11)</f>
        <v>JGN</v>
      </c>
      <c r="B13" t="str">
        <f>ItemLists_306425!B11</f>
        <v>J ADV</v>
      </c>
      <c r="C13" t="str">
        <f>LEFT(ItemLists_306425!D11,48)</f>
        <v>Adventure time. Sugary shorts, Volume 4</v>
      </c>
      <c r="D13" t="str">
        <f>LEFT(ItemLists_306425!E11,24)</f>
        <v/>
      </c>
      <c r="E13" s="6">
        <f>ItemLists_306425!C11</f>
        <v>30113006529858</v>
      </c>
      <c r="F13" s="4" t="str">
        <f>IF(ItemLists_306425!AA11=1,"YES","no")</f>
        <v>YES</v>
      </c>
    </row>
    <row r="14" spans="1:6" x14ac:dyDescent="0.25">
      <c r="A14" t="str">
        <f>IF(ItemLists_306425!A12="Juvenile Graphic Novels", "JGN", ItemLists_306425!A12)</f>
        <v>JGN</v>
      </c>
      <c r="B14" t="str">
        <f>ItemLists_306425!B12</f>
        <v>J ADV</v>
      </c>
      <c r="C14" t="str">
        <f>LEFT(ItemLists_306425!D12,48)</f>
        <v>Adventure time. Sugary shorts, Volume 4</v>
      </c>
      <c r="D14" t="str">
        <f>LEFT(ItemLists_306425!E12,24)</f>
        <v/>
      </c>
      <c r="E14" s="6">
        <f>ItemLists_306425!C12</f>
        <v>30113006608520</v>
      </c>
      <c r="F14" s="4" t="str">
        <f>IF(ItemLists_306425!AA12=1,"YES","no")</f>
        <v>YES</v>
      </c>
    </row>
    <row r="15" spans="1:6" x14ac:dyDescent="0.25">
      <c r="A15" t="str">
        <f>IF(ItemLists_306425!A13="Juvenile Graphic Novels", "JGN", ItemLists_306425!A13)</f>
        <v>JGN</v>
      </c>
      <c r="B15" t="str">
        <f>ItemLists_306425!B13</f>
        <v>J ADV</v>
      </c>
      <c r="C15" t="str">
        <f>LEFT(ItemLists_306425!D13,48)</f>
        <v>Adventure time. Sugary shorts. Volume 1</v>
      </c>
      <c r="D15" t="str">
        <f>LEFT(ItemLists_306425!E13,24)</f>
        <v/>
      </c>
      <c r="E15" s="6">
        <f>ItemLists_306425!C13</f>
        <v>30113005894089</v>
      </c>
      <c r="F15" s="4" t="str">
        <f>IF(ItemLists_306425!AA13=1,"YES","no")</f>
        <v>YES</v>
      </c>
    </row>
    <row r="16" spans="1:6" x14ac:dyDescent="0.25">
      <c r="A16" t="str">
        <f>IF(ItemLists_306425!A14="Juvenile Graphic Novels", "JGN", ItemLists_306425!A14)</f>
        <v>JGN</v>
      </c>
      <c r="B16" t="str">
        <f>ItemLists_306425!B14</f>
        <v>J ADV</v>
      </c>
      <c r="C16" t="str">
        <f>LEFT(ItemLists_306425!D14,48)</f>
        <v>Adventure time. Sugary shorts. Volume 1</v>
      </c>
      <c r="D16" t="str">
        <f>LEFT(ItemLists_306425!E14,24)</f>
        <v/>
      </c>
      <c r="E16" s="6">
        <f>ItemLists_306425!C14</f>
        <v>30113005894071</v>
      </c>
      <c r="F16" s="4" t="str">
        <f>IF(ItemLists_306425!AA14=1,"YES","no")</f>
        <v>YES</v>
      </c>
    </row>
    <row r="17" spans="1:6" x14ac:dyDescent="0.25">
      <c r="A17" t="str">
        <f>IF(ItemLists_306425!A15="Juvenile Graphic Novels", "JGN", ItemLists_306425!A15)</f>
        <v>JGN</v>
      </c>
      <c r="B17" t="str">
        <f>ItemLists_306425!B15</f>
        <v>J ADV</v>
      </c>
      <c r="C17" t="str">
        <f>LEFT(ItemLists_306425!D15,48)</f>
        <v>Adventure time. Sugary shorts. Volume 1</v>
      </c>
      <c r="D17" t="str">
        <f>LEFT(ItemLists_306425!E15,24)</f>
        <v/>
      </c>
      <c r="E17" s="6">
        <f>ItemLists_306425!C15</f>
        <v>30113005915751</v>
      </c>
      <c r="F17" s="4" t="str">
        <f>IF(ItemLists_306425!AA15=1,"YES","no")</f>
        <v>YES</v>
      </c>
    </row>
    <row r="18" spans="1:6" x14ac:dyDescent="0.25">
      <c r="A18" t="str">
        <f>IF(ItemLists_306425!A16="Juvenile Graphic Novels", "JGN", ItemLists_306425!A16)</f>
        <v>JGN</v>
      </c>
      <c r="B18" t="str">
        <f>ItemLists_306425!B16</f>
        <v>J ADV</v>
      </c>
      <c r="C18" t="str">
        <f>LEFT(ItemLists_306425!D16,48)</f>
        <v>Adventure time. Volume 10</v>
      </c>
      <c r="D18" t="str">
        <f>LEFT(ItemLists_306425!E16,24)</f>
        <v>Hastings, Chris, 1983- a</v>
      </c>
      <c r="E18" s="6">
        <f>ItemLists_306425!C16</f>
        <v>30113006436088</v>
      </c>
      <c r="F18" s="4" t="str">
        <f>IF(ItemLists_306425!AA16=1,"YES","no")</f>
        <v>YES</v>
      </c>
    </row>
    <row r="19" spans="1:6" x14ac:dyDescent="0.25">
      <c r="A19" t="str">
        <f>IF(ItemLists_306425!A17="Juvenile Graphic Novels", "JGN", ItemLists_306425!A17)</f>
        <v>JGN</v>
      </c>
      <c r="B19" t="str">
        <f>ItemLists_306425!B17</f>
        <v>J ADV</v>
      </c>
      <c r="C19" t="str">
        <f>LEFT(ItemLists_306425!D17,48)</f>
        <v>Adventure time. Volume 12</v>
      </c>
      <c r="D19" t="str">
        <f>LEFT(ItemLists_306425!E17,24)</f>
        <v>Hastings, Chris, 1983- a</v>
      </c>
      <c r="E19" s="6">
        <f>ItemLists_306425!C17</f>
        <v>30113006599042</v>
      </c>
      <c r="F19" s="4" t="str">
        <f>IF(ItemLists_306425!AA17=1,"YES","no")</f>
        <v>YES</v>
      </c>
    </row>
    <row r="20" spans="1:6" x14ac:dyDescent="0.25">
      <c r="A20" t="str">
        <f>IF(ItemLists_306425!A18="Juvenile Graphic Novels", "JGN", ItemLists_306425!A18)</f>
        <v>JGN</v>
      </c>
      <c r="B20" t="str">
        <f>ItemLists_306425!B18</f>
        <v>J ADV</v>
      </c>
      <c r="C20" t="str">
        <f>LEFT(ItemLists_306425!D18,48)</f>
        <v>Adventure time. Volume 6</v>
      </c>
      <c r="D20" t="str">
        <f>LEFT(ItemLists_306425!E18,24)</f>
        <v>North, Ryan, 1980- autho</v>
      </c>
      <c r="E20" s="6">
        <f>ItemLists_306425!C18</f>
        <v>30113006074731</v>
      </c>
      <c r="F20" s="4" t="str">
        <f>IF(ItemLists_306425!AA18=1,"YES","no")</f>
        <v>YES</v>
      </c>
    </row>
    <row r="21" spans="1:6" x14ac:dyDescent="0.25">
      <c r="A21" t="str">
        <f>IF(ItemLists_306425!A19="Juvenile Graphic Novels", "JGN", ItemLists_306425!A19)</f>
        <v>JGN</v>
      </c>
      <c r="B21" t="str">
        <f>ItemLists_306425!B19</f>
        <v>J ADV</v>
      </c>
      <c r="C21" t="str">
        <f>LEFT(ItemLists_306425!D19,48)</f>
        <v>Adventure time. Volume 7</v>
      </c>
      <c r="D21" t="str">
        <f>LEFT(ItemLists_306425!E19,24)</f>
        <v>North, Ryan, 1980- autho</v>
      </c>
      <c r="E21" s="6">
        <f>ItemLists_306425!C19</f>
        <v>30113006279157</v>
      </c>
      <c r="F21" s="4" t="str">
        <f>IF(ItemLists_306425!AA19=1,"YES","no")</f>
        <v>YES</v>
      </c>
    </row>
    <row r="22" spans="1:6" x14ac:dyDescent="0.25">
      <c r="A22" t="str">
        <f>IF(ItemLists_306425!A20="Juvenile Graphic Novels", "JGN", ItemLists_306425!A20)</f>
        <v>JGN</v>
      </c>
      <c r="B22" t="str">
        <f>ItemLists_306425!B20</f>
        <v>J ADV</v>
      </c>
      <c r="C22" t="str">
        <f>LEFT(ItemLists_306425!D20,48)</f>
        <v>Adventure time. Volume 8</v>
      </c>
      <c r="D22" t="str">
        <f>LEFT(ItemLists_306425!E20,24)</f>
        <v>North, Ryan, 1980- autho</v>
      </c>
      <c r="E22" s="6">
        <f>ItemLists_306425!C20</f>
        <v>30113006186766</v>
      </c>
      <c r="F22" s="4" t="str">
        <f>IF(ItemLists_306425!AA20=1,"YES","no")</f>
        <v>YES</v>
      </c>
    </row>
    <row r="23" spans="1:6" x14ac:dyDescent="0.25">
      <c r="A23" t="str">
        <f>IF(ItemLists_306425!A21="Juvenile Graphic Novels", "JGN", ItemLists_306425!A21)</f>
        <v>JGN</v>
      </c>
      <c r="B23" t="str">
        <f>ItemLists_306425!B21</f>
        <v>J ADV</v>
      </c>
      <c r="C23" t="str">
        <f>LEFT(ItemLists_306425!D21,48)</f>
        <v>The adventures of Puss in Boots. Volume 2 Cat ab</v>
      </c>
      <c r="D23" t="str">
        <f>LEFT(ItemLists_306425!E21,24)</f>
        <v/>
      </c>
      <c r="E23" s="6">
        <f>ItemLists_306425!C21</f>
        <v>30113006439397</v>
      </c>
      <c r="F23" s="4" t="str">
        <f>IF(ItemLists_306425!AA21=1,"YES","no")</f>
        <v>YES</v>
      </c>
    </row>
    <row r="24" spans="1:6" x14ac:dyDescent="0.25">
      <c r="A24" t="str">
        <f>IF(ItemLists_306425!A22="Juvenile Graphic Novels", "JGN", ItemLists_306425!A22)</f>
        <v>JGN</v>
      </c>
      <c r="B24" t="str">
        <f>ItemLists_306425!B22</f>
        <v>J AKU</v>
      </c>
      <c r="C24" t="str">
        <f>LEFT(ItemLists_306425!D22,48)</f>
        <v>Putuguq &amp; Kublu and the Qalupalik!</v>
      </c>
      <c r="D24" t="str">
        <f>LEFT(ItemLists_306425!E22,24)</f>
        <v>Akulukjuk, Roselynn, aut</v>
      </c>
      <c r="E24" s="6">
        <f>ItemLists_306425!C22</f>
        <v>30113006794502</v>
      </c>
      <c r="F24" s="4" t="str">
        <f>IF(ItemLists_306425!AA22=1,"YES","no")</f>
        <v>YES</v>
      </c>
    </row>
    <row r="25" spans="1:6" x14ac:dyDescent="0.25">
      <c r="A25" t="str">
        <f>IF(ItemLists_306425!A23="Juvenile Graphic Novels", "JGN", ItemLists_306425!A23)</f>
        <v>JGN</v>
      </c>
      <c r="B25" t="str">
        <f>ItemLists_306425!B23</f>
        <v>J ALL</v>
      </c>
      <c r="C25" t="str">
        <f>LEFT(ItemLists_306425!D23,48)</f>
        <v>Bee and PuppyCat. Volume one</v>
      </c>
      <c r="D25" t="str">
        <f>LEFT(ItemLists_306425!E23,24)</f>
        <v xml:space="preserve">Allegri, Natasha, 1986- </v>
      </c>
      <c r="E25" s="6">
        <f>ItemLists_306425!C23</f>
        <v>30113006269042</v>
      </c>
      <c r="F25" s="4" t="str">
        <f>IF(ItemLists_306425!AA23=1,"YES","no")</f>
        <v>YES</v>
      </c>
    </row>
    <row r="26" spans="1:6" x14ac:dyDescent="0.25">
      <c r="A26" t="str">
        <f>IF(ItemLists_306425!A24="Juvenile Graphic Novels", "JGN", ItemLists_306425!A24)</f>
        <v>JGN</v>
      </c>
      <c r="B26" t="str">
        <f>ItemLists_306425!B24</f>
        <v>J ALL</v>
      </c>
      <c r="C26" t="str">
        <f>LEFT(ItemLists_306425!D24,48)</f>
        <v>Bee and PuppyCat. Volume two</v>
      </c>
      <c r="D26" t="str">
        <f>LEFT(ItemLists_306425!E24,24)</f>
        <v xml:space="preserve">Allegri, Natasha, 1986- </v>
      </c>
      <c r="E26" s="6">
        <f>ItemLists_306425!C24</f>
        <v>30113006305028</v>
      </c>
      <c r="F26" s="4" t="str">
        <f>IF(ItemLists_306425!AA24=1,"YES","no")</f>
        <v>YES</v>
      </c>
    </row>
    <row r="27" spans="1:6" x14ac:dyDescent="0.25">
      <c r="A27" t="str">
        <f>IF(ItemLists_306425!A25="Juvenile Graphic Novels", "JGN", ItemLists_306425!A25)</f>
        <v>JGN</v>
      </c>
      <c r="B27" t="str">
        <f>ItemLists_306425!B25</f>
        <v>J ALL</v>
      </c>
      <c r="C27" t="str">
        <f>LEFT(ItemLists_306425!D25,48)</f>
        <v>Bee and PuppyCat. Volume two</v>
      </c>
      <c r="D27" t="str">
        <f>LEFT(ItemLists_306425!E25,24)</f>
        <v xml:space="preserve">Allegri, Natasha, 1986- </v>
      </c>
      <c r="E27" s="6">
        <f>ItemLists_306425!C25</f>
        <v>30113006324169</v>
      </c>
      <c r="F27" s="4" t="str">
        <f>IF(ItemLists_306425!AA25=1,"YES","no")</f>
        <v>YES</v>
      </c>
    </row>
    <row r="28" spans="1:6" x14ac:dyDescent="0.25">
      <c r="A28" t="str">
        <f>IF(ItemLists_306425!A26="Juvenile Graphic Novels", "JGN", ItemLists_306425!A26)</f>
        <v>JGN</v>
      </c>
      <c r="B28" t="str">
        <f>ItemLists_306425!B26</f>
        <v>J ALV</v>
      </c>
      <c r="C28" t="str">
        <f>LEFT(ItemLists_306425!D26,48)</f>
        <v>Nightlights</v>
      </c>
      <c r="D28" t="str">
        <f>LEFT(ItemLists_306425!E26,24)</f>
        <v>Alvarez, Lorena. author,</v>
      </c>
      <c r="E28" s="6">
        <f>ItemLists_306425!C26</f>
        <v>30113006512185</v>
      </c>
      <c r="F28" s="4" t="str">
        <f>IF(ItemLists_306425!AA26=1,"YES","no")</f>
        <v>YES</v>
      </c>
    </row>
    <row r="29" spans="1:6" x14ac:dyDescent="0.25">
      <c r="A29" t="str">
        <f>IF(ItemLists_306425!A27="Juvenile Graphic Novels", "JGN", ItemLists_306425!A27)</f>
        <v>JGN</v>
      </c>
      <c r="B29" t="str">
        <f>ItemLists_306425!B27</f>
        <v>J ALV</v>
      </c>
      <c r="C29" t="str">
        <f>LEFT(ItemLists_306425!D27,48)</f>
        <v>Nightlights</v>
      </c>
      <c r="D29" t="str">
        <f>LEFT(ItemLists_306425!E27,24)</f>
        <v>Alvarez, Lorena. author,</v>
      </c>
      <c r="E29" s="6">
        <f>ItemLists_306425!C27</f>
        <v>30113006473016</v>
      </c>
      <c r="F29" s="4" t="str">
        <f>IF(ItemLists_306425!AA27=1,"YES","no")</f>
        <v>YES</v>
      </c>
    </row>
    <row r="30" spans="1:6" x14ac:dyDescent="0.25">
      <c r="A30" t="str">
        <f>IF(ItemLists_306425!A28="Juvenile Graphic Novels", "JGN", ItemLists_306425!A28)</f>
        <v>JGN</v>
      </c>
      <c r="B30" t="str">
        <f>ItemLists_306425!B28</f>
        <v>J AMA</v>
      </c>
      <c r="C30" t="str">
        <f>LEFT(ItemLists_306425!D28,48)</f>
        <v>The amazing world of Gumball.. Mayhem manual</v>
      </c>
      <c r="D30" t="str">
        <f>LEFT(ItemLists_306425!E28,24)</f>
        <v>Shulman, Mark, 1962- aut</v>
      </c>
      <c r="E30" s="6">
        <f>ItemLists_306425!C28</f>
        <v>30113006249606</v>
      </c>
      <c r="F30" s="4" t="str">
        <f>IF(ItemLists_306425!AA28=1,"YES","no")</f>
        <v>YES</v>
      </c>
    </row>
    <row r="31" spans="1:6" x14ac:dyDescent="0.25">
      <c r="A31" t="str">
        <f>IF(ItemLists_306425!A29="Juvenile Graphic Novels", "JGN", ItemLists_306425!A29)</f>
        <v>JGN</v>
      </c>
      <c r="B31" t="str">
        <f>ItemLists_306425!B29</f>
        <v>J AND</v>
      </c>
      <c r="C31" t="str">
        <f>LEFT(ItemLists_306425!D29,48)</f>
        <v>Evil Emperor Penguin</v>
      </c>
      <c r="D31" t="str">
        <f>LEFT(ItemLists_306425!E29,24)</f>
        <v>Anderson, Laura Ellen, a</v>
      </c>
      <c r="E31" s="6">
        <f>ItemLists_306425!C29</f>
        <v>30113006479245</v>
      </c>
      <c r="F31" s="4" t="str">
        <f>IF(ItemLists_306425!AA29=1,"YES","no")</f>
        <v>YES</v>
      </c>
    </row>
    <row r="32" spans="1:6" x14ac:dyDescent="0.25">
      <c r="A32" t="str">
        <f>IF(ItemLists_306425!A30="Juvenile Graphic Novels", "JGN", ItemLists_306425!A30)</f>
        <v>JGN</v>
      </c>
      <c r="B32" t="str">
        <f>ItemLists_306425!B30</f>
        <v>J AND</v>
      </c>
      <c r="C32" t="str">
        <f>LEFT(ItemLists_306425!D30,48)</f>
        <v>Evil Emperor Penguin strikes back!</v>
      </c>
      <c r="D32" t="str">
        <f>LEFT(ItemLists_306425!E30,24)</f>
        <v>Anderson, Laura Ellen, a</v>
      </c>
      <c r="E32" s="6">
        <f>ItemLists_306425!C30</f>
        <v>30113006634724</v>
      </c>
      <c r="F32" s="4" t="str">
        <f>IF(ItemLists_306425!AA30=1,"YES","no")</f>
        <v>YES</v>
      </c>
    </row>
    <row r="33" spans="1:6" x14ac:dyDescent="0.25">
      <c r="A33" t="str">
        <f>IF(ItemLists_306425!A31="Juvenile Graphic Novels", "JGN", ItemLists_306425!A31)</f>
        <v>JGN</v>
      </c>
      <c r="B33" t="str">
        <f>ItemLists_306425!B31</f>
        <v>J ANG</v>
      </c>
      <c r="C33" t="str">
        <f>LEFT(ItemLists_306425!D31,48)</f>
        <v>Angry Birds comics. Volume 3, Sky high</v>
      </c>
      <c r="D33" t="str">
        <f>LEFT(ItemLists_306425!E31,24)</f>
        <v/>
      </c>
      <c r="E33" s="6">
        <f>ItemLists_306425!C31</f>
        <v>30113006278605</v>
      </c>
      <c r="F33" s="4" t="str">
        <f>IF(ItemLists_306425!AA31=1,"YES","no")</f>
        <v>YES</v>
      </c>
    </row>
    <row r="34" spans="1:6" x14ac:dyDescent="0.25">
      <c r="A34" t="str">
        <f>IF(ItemLists_306425!A32="Juvenile Graphic Novels", "JGN", ItemLists_306425!A32)</f>
        <v>JGN</v>
      </c>
      <c r="B34" t="str">
        <f>ItemLists_306425!B32</f>
        <v>J ARC</v>
      </c>
      <c r="C34" t="str">
        <f>LEFT(ItemLists_306425!D32,48)</f>
        <v>Archie comics spectacular. Block party.</v>
      </c>
      <c r="D34" t="str">
        <f>LEFT(ItemLists_306425!E32,24)</f>
        <v/>
      </c>
      <c r="E34" s="6">
        <f>ItemLists_306425!C32</f>
        <v>30113006278894</v>
      </c>
      <c r="F34" s="4" t="str">
        <f>IF(ItemLists_306425!AA32=1,"YES","no")</f>
        <v>YES</v>
      </c>
    </row>
    <row r="35" spans="1:6" x14ac:dyDescent="0.25">
      <c r="A35" t="str">
        <f>IF(ItemLists_306425!A33="Juvenile Graphic Novels", "JGN", ItemLists_306425!A33)</f>
        <v>JGN</v>
      </c>
      <c r="B35" t="str">
        <f>ItemLists_306425!B33</f>
        <v>J ARC</v>
      </c>
      <c r="C35" t="str">
        <f>LEFT(ItemLists_306425!D33,48)</f>
        <v>Archie comics spectacular. It's a date</v>
      </c>
      <c r="D35" t="str">
        <f>LEFT(ItemLists_306425!E33,24)</f>
        <v/>
      </c>
      <c r="E35" s="6">
        <f>ItemLists_306425!C33</f>
        <v>30113005784041</v>
      </c>
      <c r="F35" s="4" t="str">
        <f>IF(ItemLists_306425!AA33=1,"YES","no")</f>
        <v>YES</v>
      </c>
    </row>
    <row r="36" spans="1:6" x14ac:dyDescent="0.25">
      <c r="A36" t="str">
        <f>IF(ItemLists_306425!A34="Juvenile Graphic Novels", "JGN", ItemLists_306425!A34)</f>
        <v>JGN</v>
      </c>
      <c r="B36" t="str">
        <f>ItemLists_306425!B34</f>
        <v>J ARC</v>
      </c>
      <c r="C36" t="str">
        <f>LEFT(ItemLists_306425!D34,48)</f>
        <v>Archie comics spectacular. It's a date</v>
      </c>
      <c r="D36" t="str">
        <f>LEFT(ItemLists_306425!E34,24)</f>
        <v/>
      </c>
      <c r="E36" s="6">
        <f>ItemLists_306425!C34</f>
        <v>30113005797613</v>
      </c>
      <c r="F36" s="4" t="str">
        <f>IF(ItemLists_306425!AA34=1,"YES","no")</f>
        <v>YES</v>
      </c>
    </row>
    <row r="37" spans="1:6" x14ac:dyDescent="0.25">
      <c r="A37" t="str">
        <f>IF(ItemLists_306425!A35="Juvenile Graphic Novels", "JGN", ItemLists_306425!A35)</f>
        <v>JGN</v>
      </c>
      <c r="B37" t="str">
        <f>ItemLists_306425!B35</f>
        <v>J ARC</v>
      </c>
      <c r="C37" t="str">
        <f>LEFT(ItemLists_306425!D35,48)</f>
        <v>Archie jumbo comics (Magazine).</v>
      </c>
      <c r="D37" t="str">
        <f>LEFT(ItemLists_306425!E35,24)</f>
        <v/>
      </c>
      <c r="E37" s="6">
        <f>ItemLists_306425!C35</f>
        <v>30113006528371</v>
      </c>
      <c r="F37" s="4" t="str">
        <f>IF(ItemLists_306425!AA35=1,"YES","no")</f>
        <v>YES</v>
      </c>
    </row>
    <row r="38" spans="1:6" x14ac:dyDescent="0.25">
      <c r="A38" t="str">
        <f>IF(ItemLists_306425!A36="Juvenile Graphic Novels", "JGN", ItemLists_306425!A36)</f>
        <v>JGN</v>
      </c>
      <c r="B38" t="str">
        <f>ItemLists_306425!B36</f>
        <v>J ARC</v>
      </c>
      <c r="C38" t="str">
        <f>LEFT(ItemLists_306425!D36,48)</f>
        <v>Archie jumbo comics (Magazine).</v>
      </c>
      <c r="D38" t="str">
        <f>LEFT(ItemLists_306425!E36,24)</f>
        <v/>
      </c>
      <c r="E38" s="6">
        <f>ItemLists_306425!C36</f>
        <v>30113006529460</v>
      </c>
      <c r="F38" s="4" t="str">
        <f>IF(ItemLists_306425!AA36=1,"YES","no")</f>
        <v>YES</v>
      </c>
    </row>
    <row r="39" spans="1:6" x14ac:dyDescent="0.25">
      <c r="A39" t="str">
        <f>IF(ItemLists_306425!A37="Juvenile Graphic Novels", "JGN", ItemLists_306425!A37)</f>
        <v>JGN</v>
      </c>
      <c r="B39" t="str">
        <f>ItemLists_306425!B37</f>
        <v>J ARC</v>
      </c>
      <c r="C39" t="str">
        <f>LEFT(ItemLists_306425!D37,48)</f>
        <v>Archie jumbo comics (Magazine).</v>
      </c>
      <c r="D39" t="str">
        <f>LEFT(ItemLists_306425!E37,24)</f>
        <v/>
      </c>
      <c r="E39" s="6">
        <f>ItemLists_306425!C37</f>
        <v>30113006529411</v>
      </c>
      <c r="F39" s="4" t="str">
        <f>IF(ItemLists_306425!AA37=1,"YES","no")</f>
        <v>YES</v>
      </c>
    </row>
    <row r="40" spans="1:6" x14ac:dyDescent="0.25">
      <c r="A40" t="str">
        <f>IF(ItemLists_306425!A38="Juvenile Graphic Novels", "JGN", ItemLists_306425!A38)</f>
        <v>JGN</v>
      </c>
      <c r="B40" t="str">
        <f>ItemLists_306425!B38</f>
        <v>J ARC</v>
      </c>
      <c r="C40" t="str">
        <f>LEFT(ItemLists_306425!D38,48)</f>
        <v>Archie jumbo comics (Magazine).</v>
      </c>
      <c r="D40" t="str">
        <f>LEFT(ItemLists_306425!E38,24)</f>
        <v/>
      </c>
      <c r="E40" s="6">
        <f>ItemLists_306425!C38</f>
        <v>30113006529429</v>
      </c>
      <c r="F40" s="4" t="str">
        <f>IF(ItemLists_306425!AA38=1,"YES","no")</f>
        <v>YES</v>
      </c>
    </row>
    <row r="41" spans="1:6" x14ac:dyDescent="0.25">
      <c r="A41" t="str">
        <f>IF(ItemLists_306425!A39="Juvenile Graphic Novels", "JGN", ItemLists_306425!A39)</f>
        <v>JGN</v>
      </c>
      <c r="B41" t="str">
        <f>ItemLists_306425!B39</f>
        <v>J ARC</v>
      </c>
      <c r="C41" t="str">
        <f>LEFT(ItemLists_306425!D39,48)</f>
        <v>Archie jumbo comics (Magazine).</v>
      </c>
      <c r="D41" t="str">
        <f>LEFT(ItemLists_306425!E39,24)</f>
        <v/>
      </c>
      <c r="E41" s="6">
        <f>ItemLists_306425!C39</f>
        <v>30113006541176</v>
      </c>
      <c r="F41" s="4" t="str">
        <f>IF(ItemLists_306425!AA39=1,"YES","no")</f>
        <v>YES</v>
      </c>
    </row>
    <row r="42" spans="1:6" x14ac:dyDescent="0.25">
      <c r="A42" t="str">
        <f>IF(ItemLists_306425!A40="Juvenile Graphic Novels", "JGN", ItemLists_306425!A40)</f>
        <v>JGN</v>
      </c>
      <c r="B42" t="str">
        <f>ItemLists_306425!B40</f>
        <v>J ARC</v>
      </c>
      <c r="C42" t="str">
        <f>LEFT(ItemLists_306425!D40,48)</f>
        <v>Archie jumbo comics (Magazine).</v>
      </c>
      <c r="D42" t="str">
        <f>LEFT(ItemLists_306425!E40,24)</f>
        <v/>
      </c>
      <c r="E42" s="6">
        <f>ItemLists_306425!C40</f>
        <v>30113006546639</v>
      </c>
      <c r="F42" s="4" t="str">
        <f>IF(ItemLists_306425!AA40=1,"YES","no")</f>
        <v>YES</v>
      </c>
    </row>
    <row r="43" spans="1:6" x14ac:dyDescent="0.25">
      <c r="A43" t="str">
        <f>IF(ItemLists_306425!A41="Juvenile Graphic Novels", "JGN", ItemLists_306425!A41)</f>
        <v>JGN</v>
      </c>
      <c r="B43" t="str">
        <f>ItemLists_306425!B41</f>
        <v>J ARC</v>
      </c>
      <c r="C43" t="str">
        <f>LEFT(ItemLists_306425!D41,48)</f>
        <v>Archie jumbo comics (Magazine).</v>
      </c>
      <c r="D43" t="str">
        <f>LEFT(ItemLists_306425!E41,24)</f>
        <v/>
      </c>
      <c r="E43" s="6">
        <f>ItemLists_306425!C41</f>
        <v>30113006404854</v>
      </c>
      <c r="F43" s="4" t="str">
        <f>IF(ItemLists_306425!AA41=1,"YES","no")</f>
        <v>YES</v>
      </c>
    </row>
    <row r="44" spans="1:6" x14ac:dyDescent="0.25">
      <c r="A44" t="str">
        <f>IF(ItemLists_306425!A42="Juvenile Graphic Novels", "JGN", ItemLists_306425!A42)</f>
        <v>JGN</v>
      </c>
      <c r="B44" t="str">
        <f>ItemLists_306425!B42</f>
        <v>J ARC</v>
      </c>
      <c r="C44" t="str">
        <f>LEFT(ItemLists_306425!D42,48)</f>
        <v>Archie jumbo comics (Magazine).</v>
      </c>
      <c r="D44" t="str">
        <f>LEFT(ItemLists_306425!E42,24)</f>
        <v/>
      </c>
      <c r="E44" s="6">
        <f>ItemLists_306425!C42</f>
        <v>30113006542679</v>
      </c>
      <c r="F44" s="4" t="str">
        <f>IF(ItemLists_306425!AA42=1,"YES","no")</f>
        <v>YES</v>
      </c>
    </row>
    <row r="45" spans="1:6" x14ac:dyDescent="0.25">
      <c r="A45" t="str">
        <f>IF(ItemLists_306425!A43="Juvenile Graphic Novels", "JGN", ItemLists_306425!A43)</f>
        <v>JGN</v>
      </c>
      <c r="B45" t="str">
        <f>ItemLists_306425!B43</f>
        <v>J ARC</v>
      </c>
      <c r="C45" t="str">
        <f>LEFT(ItemLists_306425!D43,48)</f>
        <v>Archie jumbo comics (Magazine).</v>
      </c>
      <c r="D45" t="str">
        <f>LEFT(ItemLists_306425!E43,24)</f>
        <v/>
      </c>
      <c r="E45" s="6">
        <f>ItemLists_306425!C43</f>
        <v>30113006545243</v>
      </c>
      <c r="F45" s="4" t="str">
        <f>IF(ItemLists_306425!AA43=1,"YES","no")</f>
        <v>YES</v>
      </c>
    </row>
    <row r="46" spans="1:6" x14ac:dyDescent="0.25">
      <c r="A46" t="str">
        <f>IF(ItemLists_306425!A44="Juvenile Graphic Novels", "JGN", ItemLists_306425!A44)</f>
        <v>JGN</v>
      </c>
      <c r="B46" t="str">
        <f>ItemLists_306425!B44</f>
        <v>J ARC</v>
      </c>
      <c r="C46" t="str">
        <f>LEFT(ItemLists_306425!D44,48)</f>
        <v>Archie jumbo comics (Magazine).</v>
      </c>
      <c r="D46" t="str">
        <f>LEFT(ItemLists_306425!E44,24)</f>
        <v/>
      </c>
      <c r="E46" s="6">
        <f>ItemLists_306425!C44</f>
        <v>30113006545797</v>
      </c>
      <c r="F46" s="4" t="str">
        <f>IF(ItemLists_306425!AA44=1,"YES","no")</f>
        <v>YES</v>
      </c>
    </row>
    <row r="47" spans="1:6" x14ac:dyDescent="0.25">
      <c r="A47" t="str">
        <f>IF(ItemLists_306425!A45="Juvenile Graphic Novels", "JGN", ItemLists_306425!A45)</f>
        <v>JGN</v>
      </c>
      <c r="B47" t="str">
        <f>ItemLists_306425!B45</f>
        <v>J ARC</v>
      </c>
      <c r="C47" t="str">
        <f>LEFT(ItemLists_306425!D45,48)</f>
        <v>Archie. 1000 page mega comics digest.</v>
      </c>
      <c r="D47" t="str">
        <f>LEFT(ItemLists_306425!E45,24)</f>
        <v/>
      </c>
      <c r="E47" s="6">
        <f>ItemLists_306425!C45</f>
        <v>30113006356559</v>
      </c>
      <c r="F47" s="4" t="str">
        <f>IF(ItemLists_306425!AA45=1,"YES","no")</f>
        <v>YES</v>
      </c>
    </row>
    <row r="48" spans="1:6" x14ac:dyDescent="0.25">
      <c r="A48" t="str">
        <f>IF(ItemLists_306425!A46="Juvenile Graphic Novels", "JGN", ItemLists_306425!A46)</f>
        <v>JGN</v>
      </c>
      <c r="B48" t="str">
        <f>ItemLists_306425!B46</f>
        <v>J ARC</v>
      </c>
      <c r="C48" t="str">
        <f>LEFT(ItemLists_306425!D46,48)</f>
        <v>Archie's double digest (Magazine).</v>
      </c>
      <c r="D48" t="str">
        <f>LEFT(ItemLists_306425!E46,24)</f>
        <v/>
      </c>
      <c r="E48" s="6">
        <f>ItemLists_306425!C46</f>
        <v>30113006545144</v>
      </c>
      <c r="F48" s="4" t="str">
        <f>IF(ItemLists_306425!AA46=1,"YES","no")</f>
        <v>YES</v>
      </c>
    </row>
    <row r="49" spans="1:6" x14ac:dyDescent="0.25">
      <c r="A49" t="str">
        <f>IF(ItemLists_306425!A47="Juvenile Graphic Novels", "JGN", ItemLists_306425!A47)</f>
        <v>JGN</v>
      </c>
      <c r="B49" t="str">
        <f>ItemLists_306425!B47</f>
        <v>J ARC</v>
      </c>
      <c r="C49" t="str">
        <f>LEFT(ItemLists_306425!D47,48)</f>
        <v>Archie's double digest (Magazine).</v>
      </c>
      <c r="D49" t="str">
        <f>LEFT(ItemLists_306425!E47,24)</f>
        <v/>
      </c>
      <c r="E49" s="6">
        <f>ItemLists_306425!C47</f>
        <v>30113006543735</v>
      </c>
      <c r="F49" s="4" t="str">
        <f>IF(ItemLists_306425!AA47=1,"YES","no")</f>
        <v>YES</v>
      </c>
    </row>
    <row r="50" spans="1:6" x14ac:dyDescent="0.25">
      <c r="A50" t="str">
        <f>IF(ItemLists_306425!A48="Juvenile Graphic Novels", "JGN", ItemLists_306425!A48)</f>
        <v>JGN</v>
      </c>
      <c r="B50" t="str">
        <f>ItemLists_306425!B48</f>
        <v>J ARC</v>
      </c>
      <c r="C50" t="str">
        <f>LEFT(ItemLists_306425!D48,48)</f>
        <v>Archie's double digest (Magazine).</v>
      </c>
      <c r="D50" t="str">
        <f>LEFT(ItemLists_306425!E48,24)</f>
        <v/>
      </c>
      <c r="E50" s="6">
        <f>ItemLists_306425!C48</f>
        <v>30113006544055</v>
      </c>
      <c r="F50" s="4" t="str">
        <f>IF(ItemLists_306425!AA48=1,"YES","no")</f>
        <v>YES</v>
      </c>
    </row>
    <row r="51" spans="1:6" x14ac:dyDescent="0.25">
      <c r="A51" t="str">
        <f>IF(ItemLists_306425!A49="Juvenile Graphic Novels", "JGN", ItemLists_306425!A49)</f>
        <v>JGN</v>
      </c>
      <c r="B51" t="str">
        <f>ItemLists_306425!B49</f>
        <v>J ARC</v>
      </c>
      <c r="C51" t="str">
        <f>LEFT(ItemLists_306425!D49,48)</f>
        <v>Archie's double digest (Magazine).</v>
      </c>
      <c r="D51" t="str">
        <f>LEFT(ItemLists_306425!E49,24)</f>
        <v/>
      </c>
      <c r="E51" s="6">
        <f>ItemLists_306425!C49</f>
        <v>30113006544436</v>
      </c>
      <c r="F51" s="4" t="str">
        <f>IF(ItemLists_306425!AA49=1,"YES","no")</f>
        <v>YES</v>
      </c>
    </row>
    <row r="52" spans="1:6" x14ac:dyDescent="0.25">
      <c r="A52" t="str">
        <f>IF(ItemLists_306425!A50="Juvenile Graphic Novels", "JGN", ItemLists_306425!A50)</f>
        <v>JGN</v>
      </c>
      <c r="B52" t="str">
        <f>ItemLists_306425!B50</f>
        <v>J ARC</v>
      </c>
      <c r="C52" t="str">
        <f>LEFT(ItemLists_306425!D50,48)</f>
        <v>Archie's double digest (Magazine).</v>
      </c>
      <c r="D52" t="str">
        <f>LEFT(ItemLists_306425!E50,24)</f>
        <v/>
      </c>
      <c r="E52" s="6">
        <f>ItemLists_306425!C50</f>
        <v>30113006544410</v>
      </c>
      <c r="F52" s="4" t="str">
        <f>IF(ItemLists_306425!AA50=1,"YES","no")</f>
        <v>YES</v>
      </c>
    </row>
    <row r="53" spans="1:6" x14ac:dyDescent="0.25">
      <c r="A53" t="str">
        <f>IF(ItemLists_306425!A51="Juvenile Graphic Novels", "JGN", ItemLists_306425!A51)</f>
        <v>JGN</v>
      </c>
      <c r="B53" t="str">
        <f>ItemLists_306425!B51</f>
        <v>J ARC</v>
      </c>
      <c r="C53" t="str">
        <f>LEFT(ItemLists_306425!D51,48)</f>
        <v>Archie's double digest (Magazine).</v>
      </c>
      <c r="D53" t="str">
        <f>LEFT(ItemLists_306425!E51,24)</f>
        <v/>
      </c>
      <c r="E53" s="6">
        <f>ItemLists_306425!C51</f>
        <v>30113006680289</v>
      </c>
      <c r="F53" s="4" t="str">
        <f>IF(ItemLists_306425!AA51=1,"YES","no")</f>
        <v>YES</v>
      </c>
    </row>
    <row r="54" spans="1:6" x14ac:dyDescent="0.25">
      <c r="A54" t="str">
        <f>IF(ItemLists_306425!A52="Juvenile Graphic Novels", "JGN", ItemLists_306425!A52)</f>
        <v>JGN</v>
      </c>
      <c r="B54" t="str">
        <f>ItemLists_306425!B52</f>
        <v>J ARC</v>
      </c>
      <c r="C54" t="str">
        <f>LEFT(ItemLists_306425!D52,48)</f>
        <v>Archie's double digest (Magazine).</v>
      </c>
      <c r="D54" t="str">
        <f>LEFT(ItemLists_306425!E52,24)</f>
        <v/>
      </c>
      <c r="E54" s="6">
        <f>ItemLists_306425!C52</f>
        <v>30113006680339</v>
      </c>
      <c r="F54" s="4" t="str">
        <f>IF(ItemLists_306425!AA52=1,"YES","no")</f>
        <v>YES</v>
      </c>
    </row>
    <row r="55" spans="1:6" x14ac:dyDescent="0.25">
      <c r="A55" t="str">
        <f>IF(ItemLists_306425!A53="Juvenile Graphic Novels", "JGN", ItemLists_306425!A53)</f>
        <v>JGN</v>
      </c>
      <c r="B55" t="str">
        <f>ItemLists_306425!B53</f>
        <v>J ARC</v>
      </c>
      <c r="C55" t="str">
        <f>LEFT(ItemLists_306425!D53,48)</f>
        <v>Archie's double digest (Magazine).</v>
      </c>
      <c r="D55" t="str">
        <f>LEFT(ItemLists_306425!E53,24)</f>
        <v/>
      </c>
      <c r="E55" s="6">
        <f>ItemLists_306425!C53</f>
        <v>30113006683291</v>
      </c>
      <c r="F55" s="4" t="str">
        <f>IF(ItemLists_306425!AA53=1,"YES","no")</f>
        <v>YES</v>
      </c>
    </row>
    <row r="56" spans="1:6" x14ac:dyDescent="0.25">
      <c r="A56" t="str">
        <f>IF(ItemLists_306425!A54="Juvenile Graphic Novels", "JGN", ItemLists_306425!A54)</f>
        <v>JGN</v>
      </c>
      <c r="B56" t="str">
        <f>ItemLists_306425!B54</f>
        <v>J ARC</v>
      </c>
      <c r="C56" t="str">
        <f>LEFT(ItemLists_306425!D54,48)</f>
        <v>Archie's double digest (Magazine).</v>
      </c>
      <c r="D56" t="str">
        <f>LEFT(ItemLists_306425!E54,24)</f>
        <v/>
      </c>
      <c r="E56" s="6">
        <f>ItemLists_306425!C54</f>
        <v>30113006682236</v>
      </c>
      <c r="F56" s="4" t="str">
        <f>IF(ItemLists_306425!AA54=1,"YES","no")</f>
        <v>YES</v>
      </c>
    </row>
    <row r="57" spans="1:6" x14ac:dyDescent="0.25">
      <c r="A57" t="str">
        <f>IF(ItemLists_306425!A55="Juvenile Graphic Novels", "JGN", ItemLists_306425!A55)</f>
        <v>JGN</v>
      </c>
      <c r="B57" t="str">
        <f>ItemLists_306425!B55</f>
        <v>J ARC</v>
      </c>
      <c r="C57" t="str">
        <f>LEFT(ItemLists_306425!D55,48)</f>
        <v>Arctic comics</v>
      </c>
      <c r="D57" t="str">
        <f>LEFT(ItemLists_306425!E55,24)</f>
        <v/>
      </c>
      <c r="E57" s="6">
        <f>ItemLists_306425!C55</f>
        <v>30113006487008</v>
      </c>
      <c r="F57" s="4" t="str">
        <f>IF(ItemLists_306425!AA55=1,"YES","no")</f>
        <v>YES</v>
      </c>
    </row>
    <row r="58" spans="1:6" x14ac:dyDescent="0.25">
      <c r="A58" t="str">
        <f>IF(ItemLists_306425!A56="Juvenile Graphic Novels", "JGN", ItemLists_306425!A56)</f>
        <v>JGN</v>
      </c>
      <c r="B58" t="str">
        <f>ItemLists_306425!B56</f>
        <v>J ARI</v>
      </c>
      <c r="C58" t="str">
        <f>LEFT(ItemLists_306425!D56,48)</f>
        <v>Mega Man gigamix. Vol. 2</v>
      </c>
      <c r="D58" t="str">
        <f>LEFT(ItemLists_306425!E56,24)</f>
        <v>Ariga, Hitoshi</v>
      </c>
      <c r="E58" s="6">
        <f>ItemLists_306425!C56</f>
        <v>30113005611236</v>
      </c>
      <c r="F58" s="4" t="str">
        <f>IF(ItemLists_306425!AA56=1,"YES","no")</f>
        <v>YES</v>
      </c>
    </row>
    <row r="59" spans="1:6" x14ac:dyDescent="0.25">
      <c r="A59" t="str">
        <f>IF(ItemLists_306425!A57="Juvenile Graphic Novels", "JGN", ItemLists_306425!A57)</f>
        <v>JGN</v>
      </c>
      <c r="B59" t="str">
        <f>ItemLists_306425!B57</f>
        <v>J AZU</v>
      </c>
      <c r="C59" t="str">
        <f>LEFT(ItemLists_306425!D57,48)</f>
        <v>Yotsuba&amp;! 13</v>
      </c>
      <c r="D59" t="str">
        <f>LEFT(ItemLists_306425!E57,24)</f>
        <v>Azuma, Kiyohiko, author,</v>
      </c>
      <c r="E59" s="6">
        <f>ItemLists_306425!C57</f>
        <v>30113006324672</v>
      </c>
      <c r="F59" s="4" t="str">
        <f>IF(ItemLists_306425!AA57=1,"YES","no")</f>
        <v>YES</v>
      </c>
    </row>
    <row r="60" spans="1:6" x14ac:dyDescent="0.25">
      <c r="A60" t="str">
        <f>IF(ItemLists_306425!A58="Juvenile Graphic Novels", "JGN", ItemLists_306425!A58)</f>
        <v>JGN</v>
      </c>
      <c r="B60" t="str">
        <f>ItemLists_306425!B58</f>
        <v>J AZU</v>
      </c>
      <c r="C60" t="str">
        <f>LEFT(ItemLists_306425!D58,48)</f>
        <v>Yotsuba&amp;!. 10</v>
      </c>
      <c r="D60" t="str">
        <f>LEFT(ItemLists_306425!E58,24)</f>
        <v>Azuma, Kiyohiko</v>
      </c>
      <c r="E60" s="6">
        <f>ItemLists_306425!C58</f>
        <v>30113005611590</v>
      </c>
      <c r="F60" s="4" t="str">
        <f>IF(ItemLists_306425!AA58=1,"YES","no")</f>
        <v>YES</v>
      </c>
    </row>
    <row r="61" spans="1:6" x14ac:dyDescent="0.25">
      <c r="A61" t="str">
        <f>IF(ItemLists_306425!A59="Juvenile Graphic Novels", "JGN", ItemLists_306425!A59)</f>
        <v>JGN</v>
      </c>
      <c r="B61" t="str">
        <f>ItemLists_306425!B59</f>
        <v>J AZU</v>
      </c>
      <c r="C61" t="str">
        <f>LEFT(ItemLists_306425!D59,48)</f>
        <v>Yotsuba&amp;!. 12</v>
      </c>
      <c r="D61" t="str">
        <f>LEFT(ItemLists_306425!E59,24)</f>
        <v>Azuma, Kiyohiko, author,</v>
      </c>
      <c r="E61" s="6">
        <f>ItemLists_306425!C59</f>
        <v>30113006322759</v>
      </c>
      <c r="F61" s="4" t="str">
        <f>IF(ItemLists_306425!AA59=1,"YES","no")</f>
        <v>YES</v>
      </c>
    </row>
    <row r="62" spans="1:6" x14ac:dyDescent="0.25">
      <c r="A62" t="str">
        <f>IF(ItemLists_306425!A60="Juvenile Graphic Novels", "JGN", ItemLists_306425!A60)</f>
        <v>JGN</v>
      </c>
      <c r="B62" t="str">
        <f>ItemLists_306425!B60</f>
        <v>J AZU</v>
      </c>
      <c r="C62" t="str">
        <f>LEFT(ItemLists_306425!D60,48)</f>
        <v>Yotsuba&amp;!. 2</v>
      </c>
      <c r="D62" t="str">
        <f>LEFT(ItemLists_306425!E60,24)</f>
        <v>Azuma, Kiyohiko, author,</v>
      </c>
      <c r="E62" s="6">
        <f>ItemLists_306425!C60</f>
        <v>30113006579531</v>
      </c>
      <c r="F62" s="4" t="str">
        <f>IF(ItemLists_306425!AA60=1,"YES","no")</f>
        <v>YES</v>
      </c>
    </row>
    <row r="63" spans="1:6" x14ac:dyDescent="0.25">
      <c r="A63" t="str">
        <f>IF(ItemLists_306425!A61="Juvenile Graphic Novels", "JGN", ItemLists_306425!A61)</f>
        <v>JGN</v>
      </c>
      <c r="B63" t="str">
        <f>ItemLists_306425!B61</f>
        <v>J AZU</v>
      </c>
      <c r="C63" t="str">
        <f>LEFT(ItemLists_306425!D61,48)</f>
        <v>Yotsuba&amp;!. 7</v>
      </c>
      <c r="D63" t="str">
        <f>LEFT(ItemLists_306425!E61,24)</f>
        <v>Azuma, Kiyohiko</v>
      </c>
      <c r="E63" s="6">
        <f>ItemLists_306425!C61</f>
        <v>30113005606475</v>
      </c>
      <c r="F63" s="4" t="str">
        <f>IF(ItemLists_306425!AA61=1,"YES","no")</f>
        <v>YES</v>
      </c>
    </row>
    <row r="64" spans="1:6" x14ac:dyDescent="0.25">
      <c r="A64" t="str">
        <f>IF(ItemLists_306425!A62="Juvenile Graphic Novels", "JGN", ItemLists_306425!A62)</f>
        <v>JGN</v>
      </c>
      <c r="B64" t="str">
        <f>ItemLists_306425!B62</f>
        <v>J AZU</v>
      </c>
      <c r="C64" t="str">
        <f>LEFT(ItemLists_306425!D62,48)</f>
        <v>Yotsuba&amp;!. Vol. 11</v>
      </c>
      <c r="D64" t="str">
        <f>LEFT(ItemLists_306425!E62,24)</f>
        <v>Azuma, Kiyohiko</v>
      </c>
      <c r="E64" s="6">
        <f>ItemLists_306425!C62</f>
        <v>30113005540922</v>
      </c>
      <c r="F64" s="4" t="str">
        <f>IF(ItemLists_306425!AA62=1,"YES","no")</f>
        <v>YES</v>
      </c>
    </row>
    <row r="65" spans="1:6" x14ac:dyDescent="0.25">
      <c r="A65" t="str">
        <f>IF(ItemLists_306425!A63="Juvenile Graphic Novels", "JGN", ItemLists_306425!A63)</f>
        <v>JGN</v>
      </c>
      <c r="B65" t="str">
        <f>ItemLists_306425!B63</f>
        <v>J BAL</v>
      </c>
      <c r="C65" t="str">
        <f>LEFT(ItemLists_306425!D63,48)</f>
        <v>A day in the office of Doctor Bugspit</v>
      </c>
      <c r="D65" t="str">
        <f>LEFT(ItemLists_306425!E63,24)</f>
        <v>Gravel, Elise</v>
      </c>
      <c r="E65" s="6">
        <f>ItemLists_306425!C63</f>
        <v>30113005885160</v>
      </c>
      <c r="F65" s="4" t="str">
        <f>IF(ItemLists_306425!AA63=1,"YES","no")</f>
        <v>YES</v>
      </c>
    </row>
    <row r="66" spans="1:6" x14ac:dyDescent="0.25">
      <c r="A66" t="str">
        <f>IF(ItemLists_306425!A64="Juvenile Graphic Novels", "JGN", ItemLists_306425!A64)</f>
        <v>JGN</v>
      </c>
      <c r="B66" t="str">
        <f>ItemLists_306425!B64</f>
        <v>J BAL</v>
      </c>
      <c r="C66" t="str">
        <f>LEFT(ItemLists_306425!D64,48)</f>
        <v>Adopt a glurb</v>
      </c>
      <c r="D66" t="str">
        <f>LEFT(ItemLists_306425!E64,24)</f>
        <v>Gravel, Elise</v>
      </c>
      <c r="E66" s="6">
        <f>ItemLists_306425!C64</f>
        <v>30113005311894</v>
      </c>
      <c r="F66" s="4" t="str">
        <f>IF(ItemLists_306425!AA64=1,"YES","no")</f>
        <v>YES</v>
      </c>
    </row>
    <row r="67" spans="1:6" x14ac:dyDescent="0.25">
      <c r="A67" t="str">
        <f>IF(ItemLists_306425!A65="Juvenile Graphic Novels", "JGN", ItemLists_306425!A65)</f>
        <v>JGN</v>
      </c>
      <c r="B67" t="str">
        <f>ItemLists_306425!B65</f>
        <v>J BAL</v>
      </c>
      <c r="C67" t="str">
        <f>LEFT(ItemLists_306425!D65,48)</f>
        <v>Aw yeah comics! Time for-- adventure!</v>
      </c>
      <c r="D67" t="str">
        <f>LEFT(ItemLists_306425!E65,24)</f>
        <v>Baltazar, Art, author, a</v>
      </c>
      <c r="E67" s="6">
        <f>ItemLists_306425!C65</f>
        <v>30113006320118</v>
      </c>
      <c r="F67" s="4" t="str">
        <f>IF(ItemLists_306425!AA65=1,"YES","no")</f>
        <v>YES</v>
      </c>
    </row>
    <row r="68" spans="1:6" x14ac:dyDescent="0.25">
      <c r="A68" t="str">
        <f>IF(ItemLists_306425!A66="Juvenile Graphic Novels", "JGN", ItemLists_306425!A66)</f>
        <v>JGN</v>
      </c>
      <c r="B68" t="str">
        <f>ItemLists_306425!B66</f>
        <v>J BAL</v>
      </c>
      <c r="C68" t="str">
        <f>LEFT(ItemLists_306425!D66,48)</f>
        <v>Gillbert. #1, The little merman</v>
      </c>
      <c r="D68" t="str">
        <f>LEFT(ItemLists_306425!E66,24)</f>
        <v>Baltazar, Art, author, i</v>
      </c>
      <c r="E68" s="6">
        <f>ItemLists_306425!C66</f>
        <v>30113006658327</v>
      </c>
      <c r="F68" s="4" t="str">
        <f>IF(ItemLists_306425!AA66=1,"YES","no")</f>
        <v>YES</v>
      </c>
    </row>
    <row r="69" spans="1:6" x14ac:dyDescent="0.25">
      <c r="A69" t="str">
        <f>IF(ItemLists_306425!A67="Juvenile Graphic Novels", "JGN", ItemLists_306425!A67)</f>
        <v>JGN</v>
      </c>
      <c r="B69" t="str">
        <f>ItemLists_306425!B67</f>
        <v>J BAL</v>
      </c>
      <c r="C69" t="str">
        <f>LEFT(ItemLists_306425!D67,48)</f>
        <v>Hiccup!</v>
      </c>
      <c r="D69" t="str">
        <f>LEFT(ItemLists_306425!E67,24)</f>
        <v>Herrod, Mike</v>
      </c>
      <c r="E69" s="6">
        <f>ItemLists_306425!C67</f>
        <v>30113005885111</v>
      </c>
      <c r="F69" s="4" t="str">
        <f>IF(ItemLists_306425!AA67=1,"YES","no")</f>
        <v>YES</v>
      </c>
    </row>
    <row r="70" spans="1:6" x14ac:dyDescent="0.25">
      <c r="A70" t="str">
        <f>IF(ItemLists_306425!A68="Juvenile Graphic Novels", "JGN", ItemLists_306425!A68)</f>
        <v>JGN</v>
      </c>
      <c r="B70" t="str">
        <f>ItemLists_306425!B68</f>
        <v>J BAL</v>
      </c>
      <c r="C70" t="str">
        <f>LEFT(ItemLists_306425!D68,48)</f>
        <v>Itty bitty mask</v>
      </c>
      <c r="D70" t="str">
        <f>LEFT(ItemLists_306425!E68,24)</f>
        <v>Baltazar, Art, author, i</v>
      </c>
      <c r="E70" s="6">
        <f>ItemLists_306425!C68</f>
        <v>30113006207216</v>
      </c>
      <c r="F70" s="4" t="str">
        <f>IF(ItemLists_306425!AA68=1,"YES","no")</f>
        <v>YES</v>
      </c>
    </row>
    <row r="71" spans="1:6" x14ac:dyDescent="0.25">
      <c r="A71" t="str">
        <f>IF(ItemLists_306425!A69="Juvenile Graphic Novels", "JGN", ItemLists_306425!A69)</f>
        <v>JGN</v>
      </c>
      <c r="B71" t="str">
        <f>ItemLists_306425!B69</f>
        <v>J BAL</v>
      </c>
      <c r="C71" t="str">
        <f>LEFT(ItemLists_306425!D69,48)</f>
        <v>My friend Fred the plant</v>
      </c>
      <c r="D71" t="str">
        <f>LEFT(ItemLists_306425!E69,24)</f>
        <v>Cleary, Daniel (Daniel M</v>
      </c>
      <c r="E71" s="6">
        <f>ItemLists_306425!C69</f>
        <v>30113005891069</v>
      </c>
      <c r="F71" s="4" t="str">
        <f>IF(ItemLists_306425!AA69=1,"YES","no")</f>
        <v>YES</v>
      </c>
    </row>
    <row r="72" spans="1:6" x14ac:dyDescent="0.25">
      <c r="A72" t="str">
        <f>IF(ItemLists_306425!A70="Juvenile Graphic Novels", "JGN", ItemLists_306425!A70)</f>
        <v>JGN</v>
      </c>
      <c r="B72" t="str">
        <f>ItemLists_306425!B70</f>
        <v>J BAL</v>
      </c>
      <c r="C72" t="str">
        <f>LEFT(ItemLists_306425!D70,48)</f>
        <v>Rick &amp; Rack and the great outdoors</v>
      </c>
      <c r="D72" t="str">
        <f>LEFT(ItemLists_306425!E70,24)</f>
        <v>Long, Ethan</v>
      </c>
      <c r="E72" s="6">
        <f>ItemLists_306425!C70</f>
        <v>30113005312611</v>
      </c>
      <c r="F72" s="4" t="str">
        <f>IF(ItemLists_306425!AA70=1,"YES","no")</f>
        <v>YES</v>
      </c>
    </row>
    <row r="73" spans="1:6" x14ac:dyDescent="0.25">
      <c r="A73" t="str">
        <f>IF(ItemLists_306425!A71="Juvenile Graphic Novels", "JGN", ItemLists_306425!A71)</f>
        <v>JGN</v>
      </c>
      <c r="B73" t="str">
        <f>ItemLists_306425!B71</f>
        <v>J BAL</v>
      </c>
      <c r="C73" t="str">
        <f>LEFT(ItemLists_306425!D71,48)</f>
        <v>The radically awesome adventures of the animal p</v>
      </c>
      <c r="D73" t="str">
        <f>LEFT(ItemLists_306425!E71,24)</f>
        <v>Naujokaitis, Pranas T. a</v>
      </c>
      <c r="E73" s="6">
        <f>ItemLists_306425!C71</f>
        <v>30113005884098</v>
      </c>
      <c r="F73" s="4" t="str">
        <f>IF(ItemLists_306425!AA71=1,"YES","no")</f>
        <v>YES</v>
      </c>
    </row>
    <row r="74" spans="1:6" x14ac:dyDescent="0.25">
      <c r="A74" t="str">
        <f>IF(ItemLists_306425!A72="Juvenile Graphic Novels", "JGN", ItemLists_306425!A72)</f>
        <v>JGN</v>
      </c>
      <c r="B74" t="str">
        <f>ItemLists_306425!B72</f>
        <v>J BAL</v>
      </c>
      <c r="C74" t="str">
        <f>LEFT(ItemLists_306425!D72,48)</f>
        <v>The super crazy cat dance</v>
      </c>
      <c r="D74" t="str">
        <f>LEFT(ItemLists_306425!E72,24)</f>
        <v>Steinke, Aron Nels</v>
      </c>
      <c r="E74" s="6">
        <f>ItemLists_306425!C72</f>
        <v>30113005312629</v>
      </c>
      <c r="F74" s="4" t="str">
        <f>IF(ItemLists_306425!AA72=1,"YES","no")</f>
        <v>YES</v>
      </c>
    </row>
    <row r="75" spans="1:6" x14ac:dyDescent="0.25">
      <c r="A75" t="str">
        <f>IF(ItemLists_306425!A73="Juvenile Graphic Novels", "JGN", ItemLists_306425!A73)</f>
        <v>JGN</v>
      </c>
      <c r="B75" t="str">
        <f>ItemLists_306425!B73</f>
        <v>J BAL</v>
      </c>
      <c r="C75" t="str">
        <f>LEFT(ItemLists_306425!D73,48)</f>
        <v>The super-duper dog park</v>
      </c>
      <c r="D75" t="str">
        <f>LEFT(ItemLists_306425!E73,24)</f>
        <v>Steinke, Aron Nels</v>
      </c>
      <c r="E75" s="6">
        <f>ItemLists_306425!C73</f>
        <v>30113005884064</v>
      </c>
      <c r="F75" s="4" t="str">
        <f>IF(ItemLists_306425!AA73=1,"YES","no")</f>
        <v>YES</v>
      </c>
    </row>
    <row r="76" spans="1:6" x14ac:dyDescent="0.25">
      <c r="A76" t="str">
        <f>IF(ItemLists_306425!A74="Juvenile Graphic Novels", "JGN", ItemLists_306425!A74)</f>
        <v>JGN</v>
      </c>
      <c r="B76" t="str">
        <f>ItemLists_306425!B74</f>
        <v>J BAL</v>
      </c>
      <c r="C76" t="str">
        <f>LEFT(ItemLists_306425!D74,48)</f>
        <v>Zoe and robot : let's pretend!</v>
      </c>
      <c r="D76" t="str">
        <f>LEFT(ItemLists_306425!E74,24)</f>
        <v>Sias, Ryan</v>
      </c>
      <c r="E76" s="6">
        <f>ItemLists_306425!C74</f>
        <v>30113005312553</v>
      </c>
      <c r="F76" s="4" t="str">
        <f>IF(ItemLists_306425!AA74=1,"YES","no")</f>
        <v>YES</v>
      </c>
    </row>
    <row r="77" spans="1:6" x14ac:dyDescent="0.25">
      <c r="A77" t="str">
        <f>IF(ItemLists_306425!A75="Juvenile Graphic Novels", "JGN", ItemLists_306425!A75)</f>
        <v>JGN</v>
      </c>
      <c r="B77" t="str">
        <f>ItemLists_306425!B75</f>
        <v>J BAN</v>
      </c>
      <c r="C77" t="str">
        <f>LEFT(ItemLists_306425!D75,48)</f>
        <v>The calling</v>
      </c>
      <c r="D77" t="str">
        <f>LEFT(ItemLists_306425!E75,24)</f>
        <v>Bannister</v>
      </c>
      <c r="E77" s="6">
        <f>ItemLists_306425!C75</f>
        <v>30113005447607</v>
      </c>
      <c r="F77" s="4" t="str">
        <f>IF(ItemLists_306425!AA75=1,"YES","no")</f>
        <v>YES</v>
      </c>
    </row>
    <row r="78" spans="1:6" x14ac:dyDescent="0.25">
      <c r="A78" t="str">
        <f>IF(ItemLists_306425!A76="Juvenile Graphic Novels", "JGN", ItemLists_306425!A76)</f>
        <v>JGN</v>
      </c>
      <c r="B78" t="str">
        <f>ItemLists_306425!B76</f>
        <v>J BAN</v>
      </c>
      <c r="C78" t="str">
        <f>LEFT(ItemLists_306425!D76,48)</f>
        <v>The Elsewhere chronicles. Book 6, The tower of s</v>
      </c>
      <c r="D78" t="str">
        <f>LEFT(ItemLists_306425!E76,24)</f>
        <v>Bannister, artist</v>
      </c>
      <c r="E78" s="6">
        <f>ItemLists_306425!C76</f>
        <v>30113005795583</v>
      </c>
      <c r="F78" s="4" t="str">
        <f>IF(ItemLists_306425!AA76=1,"YES","no")</f>
        <v>YES</v>
      </c>
    </row>
    <row r="79" spans="1:6" x14ac:dyDescent="0.25">
      <c r="A79" t="str">
        <f>IF(ItemLists_306425!A77="Juvenile Graphic Novels", "JGN", ItemLists_306425!A77)</f>
        <v>JGN</v>
      </c>
      <c r="B79" t="str">
        <f>ItemLists_306425!B77</f>
        <v>J BAN</v>
      </c>
      <c r="C79" t="str">
        <f>LEFT(ItemLists_306425!D77,48)</f>
        <v>The Elsewhere chronicles. Book three, The Master</v>
      </c>
      <c r="D79" t="str">
        <f>LEFT(ItemLists_306425!E77,24)</f>
        <v>Bannister</v>
      </c>
      <c r="E79" s="6">
        <f>ItemLists_306425!C77</f>
        <v>30113002904584</v>
      </c>
      <c r="F79" s="4" t="str">
        <f>IF(ItemLists_306425!AA77=1,"YES","no")</f>
        <v>YES</v>
      </c>
    </row>
    <row r="80" spans="1:6" x14ac:dyDescent="0.25">
      <c r="A80" t="str">
        <f>IF(ItemLists_306425!A78="Juvenile Graphic Novels", "JGN", ItemLists_306425!A78)</f>
        <v>JGN</v>
      </c>
      <c r="B80" t="str">
        <f>ItemLists_306425!B78</f>
        <v>J BAN</v>
      </c>
      <c r="C80" t="str">
        <f>LEFT(ItemLists_306425!D78,48)</f>
        <v>The parting</v>
      </c>
      <c r="D80" t="str">
        <f>LEFT(ItemLists_306425!E78,24)</f>
        <v>Bannister</v>
      </c>
      <c r="E80" s="6">
        <f>ItemLists_306425!C78</f>
        <v>30113005408831</v>
      </c>
      <c r="F80" s="4" t="str">
        <f>IF(ItemLists_306425!AA78=1,"YES","no")</f>
        <v>YES</v>
      </c>
    </row>
    <row r="81" spans="1:6" x14ac:dyDescent="0.25">
      <c r="A81" t="str">
        <f>IF(ItemLists_306425!A79="Juvenile Graphic Novels", "JGN", ItemLists_306425!A79)</f>
        <v>JGN</v>
      </c>
      <c r="B81" t="str">
        <f>ItemLists_306425!B79</f>
        <v>J BAN</v>
      </c>
      <c r="C81" t="str">
        <f>LEFT(ItemLists_306425!D79,48)</f>
        <v>The shadow door</v>
      </c>
      <c r="D81" t="str">
        <f>LEFT(ItemLists_306425!E79,24)</f>
        <v>Bannister</v>
      </c>
      <c r="E81" s="6">
        <f>ItemLists_306425!C79</f>
        <v>30113002904774</v>
      </c>
      <c r="F81" s="4" t="str">
        <f>IF(ItemLists_306425!AA79=1,"YES","no")</f>
        <v>YES</v>
      </c>
    </row>
    <row r="82" spans="1:6" x14ac:dyDescent="0.25">
      <c r="A82" t="str">
        <f>IF(ItemLists_306425!A80="Juvenile Graphic Novels", "JGN", ItemLists_306425!A80)</f>
        <v>JGN</v>
      </c>
      <c r="B82" t="str">
        <f>ItemLists_306425!B80</f>
        <v>J BAN</v>
      </c>
      <c r="C82" t="str">
        <f>LEFT(ItemLists_306425!D80,48)</f>
        <v>The shadow spies</v>
      </c>
      <c r="D82" t="str">
        <f>LEFT(ItemLists_306425!E80,24)</f>
        <v>Bannister, illustrator</v>
      </c>
      <c r="E82" s="6">
        <f>ItemLists_306425!C80</f>
        <v>30113003145252</v>
      </c>
      <c r="F82" s="4" t="str">
        <f>IF(ItemLists_306425!AA80=1,"YES","no")</f>
        <v>YES</v>
      </c>
    </row>
    <row r="83" spans="1:6" x14ac:dyDescent="0.25">
      <c r="A83" t="str">
        <f>IF(ItemLists_306425!A81="Juvenile Graphic Novels", "JGN", ItemLists_306425!A81)</f>
        <v>JGN</v>
      </c>
      <c r="B83" t="str">
        <f>ItemLists_306425!B81</f>
        <v>J BAR</v>
      </c>
      <c r="C83" t="str">
        <f>LEFT(ItemLists_306425!D81,48)</f>
        <v>Barbie video game hero. #1, Need for speed</v>
      </c>
      <c r="D83" t="str">
        <f>LEFT(ItemLists_306425!E81,24)</f>
        <v>Howard, Tini, author</v>
      </c>
      <c r="E83" s="6">
        <f>ItemLists_306425!C81</f>
        <v>30113006587294</v>
      </c>
      <c r="F83" s="4" t="str">
        <f>IF(ItemLists_306425!AA81=1,"YES","no")</f>
        <v>YES</v>
      </c>
    </row>
    <row r="84" spans="1:6" x14ac:dyDescent="0.25">
      <c r="A84" t="str">
        <f>IF(ItemLists_306425!A82="Juvenile Graphic Novels", "JGN", ItemLists_306425!A82)</f>
        <v>JGN</v>
      </c>
      <c r="B84" t="str">
        <f>ItemLists_306425!B82</f>
        <v>J BAR</v>
      </c>
      <c r="C84" t="str">
        <f>LEFT(ItemLists_306425!D82,48)</f>
        <v>Dog night at the Story Zoo</v>
      </c>
      <c r="D84" t="str">
        <f>LEFT(ItemLists_306425!E82,24)</f>
        <v>Bar-el, Dan, author</v>
      </c>
      <c r="E84" s="6">
        <f>ItemLists_306425!C82</f>
        <v>30113006502780</v>
      </c>
      <c r="F84" s="4" t="str">
        <f>IF(ItemLists_306425!AA82=1,"YES","no")</f>
        <v>YES</v>
      </c>
    </row>
    <row r="85" spans="1:6" x14ac:dyDescent="0.25">
      <c r="A85" t="str">
        <f>IF(ItemLists_306425!A83="Juvenile Graphic Novels", "JGN", ItemLists_306425!A83)</f>
        <v>JGN</v>
      </c>
      <c r="B85" t="str">
        <f>ItemLists_306425!B83</f>
        <v>J BAR</v>
      </c>
      <c r="C85" t="str">
        <f>LEFT(ItemLists_306425!D83,48)</f>
        <v>That one spooky night</v>
      </c>
      <c r="D85" t="str">
        <f>LEFT(ItemLists_306425!E83,24)</f>
        <v>Bar-el, Dan</v>
      </c>
      <c r="E85" s="6">
        <f>ItemLists_306425!C83</f>
        <v>30113005618280</v>
      </c>
      <c r="F85" s="4" t="str">
        <f>IF(ItemLists_306425!AA83=1,"YES","no")</f>
        <v>YES</v>
      </c>
    </row>
    <row r="86" spans="1:6" x14ac:dyDescent="0.25">
      <c r="A86" t="str">
        <f>IF(ItemLists_306425!A84="Juvenile Graphic Novels", "JGN", ItemLists_306425!A84)</f>
        <v>JGN</v>
      </c>
      <c r="B86" t="str">
        <f>ItemLists_306425!B84</f>
        <v>J BAT</v>
      </c>
      <c r="C86" t="str">
        <f>LEFT(ItemLists_306425!D84,48)</f>
        <v>Batman. Li'l Gotham, Volume 1</v>
      </c>
      <c r="D86" t="str">
        <f>LEFT(ItemLists_306425!E84,24)</f>
        <v xml:space="preserve">Nguyen, Dustin, author, </v>
      </c>
      <c r="E86" s="6">
        <f>ItemLists_306425!C84</f>
        <v>30113005877621</v>
      </c>
      <c r="F86" s="4" t="str">
        <f>IF(ItemLists_306425!AA84=1,"YES","no")</f>
        <v>YES</v>
      </c>
    </row>
    <row r="87" spans="1:6" x14ac:dyDescent="0.25">
      <c r="A87" t="str">
        <f>IF(ItemLists_306425!A85="Juvenile Graphic Novels", "JGN", ItemLists_306425!A85)</f>
        <v>JGN</v>
      </c>
      <c r="B87" t="str">
        <f>ItemLists_306425!B85</f>
        <v>J BAT</v>
      </c>
      <c r="C87" t="str">
        <f>LEFT(ItemLists_306425!D85,48)</f>
        <v>Batman. Li'l Gotham, Volume 1</v>
      </c>
      <c r="D87" t="str">
        <f>LEFT(ItemLists_306425!E85,24)</f>
        <v xml:space="preserve">Nguyen, Dustin, author, </v>
      </c>
      <c r="E87" s="6">
        <f>ItemLists_306425!C85</f>
        <v>30113005898171</v>
      </c>
      <c r="F87" s="4" t="str">
        <f>IF(ItemLists_306425!AA85=1,"YES","no")</f>
        <v>YES</v>
      </c>
    </row>
    <row r="88" spans="1:6" x14ac:dyDescent="0.25">
      <c r="A88" t="str">
        <f>IF(ItemLists_306425!A86="Juvenile Graphic Novels", "JGN", ItemLists_306425!A86)</f>
        <v>JGN</v>
      </c>
      <c r="B88" t="str">
        <f>ItemLists_306425!B86</f>
        <v>J BAT</v>
      </c>
      <c r="C88" t="str">
        <f>LEFT(ItemLists_306425!D86,48)</f>
        <v>Batman. Li'l Gotham, Volume 2</v>
      </c>
      <c r="D88" t="str">
        <f>LEFT(ItemLists_306425!E86,24)</f>
        <v xml:space="preserve">Nguyen, Dustin, author, </v>
      </c>
      <c r="E88" s="6">
        <f>ItemLists_306425!C86</f>
        <v>30113005992792</v>
      </c>
      <c r="F88" s="4" t="str">
        <f>IF(ItemLists_306425!AA86=1,"YES","no")</f>
        <v>YES</v>
      </c>
    </row>
    <row r="89" spans="1:6" x14ac:dyDescent="0.25">
      <c r="A89" t="str">
        <f>IF(ItemLists_306425!A87="Juvenile Graphic Novels", "JGN", ItemLists_306425!A87)</f>
        <v>JGN</v>
      </c>
      <c r="B89" t="str">
        <f>ItemLists_306425!B87</f>
        <v>J BAT</v>
      </c>
      <c r="C89" t="str">
        <f>LEFT(ItemLists_306425!D87,48)</f>
        <v>Batman. Li'l Gotham, Volume 2</v>
      </c>
      <c r="D89" t="str">
        <f>LEFT(ItemLists_306425!E87,24)</f>
        <v xml:space="preserve">Nguyen, Dustin, author, </v>
      </c>
      <c r="E89" s="6">
        <f>ItemLists_306425!C87</f>
        <v>30113006005362</v>
      </c>
      <c r="F89" s="4" t="str">
        <f>IF(ItemLists_306425!AA87=1,"YES","no")</f>
        <v>YES</v>
      </c>
    </row>
    <row r="90" spans="1:6" x14ac:dyDescent="0.25">
      <c r="A90" t="str">
        <f>IF(ItemLists_306425!A88="Juvenile Graphic Novels", "JGN", ItemLists_306425!A88)</f>
        <v>JGN</v>
      </c>
      <c r="B90" t="str">
        <f>ItemLists_306425!B88</f>
        <v>J BAT</v>
      </c>
      <c r="C90" t="str">
        <f>LEFT(ItemLists_306425!D88,48)</f>
        <v>Bottle of the planets</v>
      </c>
      <c r="D90" t="str">
        <f>LEFT(ItemLists_306425!E88,24)</f>
        <v>Fisch, Sholly, author</v>
      </c>
      <c r="E90" s="6">
        <f>ItemLists_306425!C88</f>
        <v>30113006114545</v>
      </c>
      <c r="F90" s="4" t="str">
        <f>IF(ItemLists_306425!AA88=1,"YES","no")</f>
        <v>YES</v>
      </c>
    </row>
    <row r="91" spans="1:6" x14ac:dyDescent="0.25">
      <c r="A91" t="str">
        <f>IF(ItemLists_306425!A89="Juvenile Graphic Novels", "JGN", ItemLists_306425!A89)</f>
        <v>JGN</v>
      </c>
      <c r="B91" t="str">
        <f>ItemLists_306425!B89</f>
        <v>J BAT</v>
      </c>
      <c r="C91" t="str">
        <f>LEFT(ItemLists_306425!D89,48)</f>
        <v>Manhandled by manhunters!</v>
      </c>
      <c r="D91" t="str">
        <f>LEFT(ItemLists_306425!E89,24)</f>
        <v>Fisch, Sholly, author</v>
      </c>
      <c r="E91" s="6">
        <f>ItemLists_306425!C89</f>
        <v>30113006113513</v>
      </c>
      <c r="F91" s="4" t="str">
        <f>IF(ItemLists_306425!AA89=1,"YES","no")</f>
        <v>YES</v>
      </c>
    </row>
    <row r="92" spans="1:6" x14ac:dyDescent="0.25">
      <c r="A92" t="str">
        <f>IF(ItemLists_306425!A90="Juvenile Graphic Novels", "JGN", ItemLists_306425!A90)</f>
        <v>JGN</v>
      </c>
      <c r="B92" t="str">
        <f>ItemLists_306425!B90</f>
        <v>J BAT</v>
      </c>
      <c r="C92" t="str">
        <f>LEFT(ItemLists_306425!D90,48)</f>
        <v>That holiday feeling</v>
      </c>
      <c r="D92" t="str">
        <f>LEFT(ItemLists_306425!E90,24)</f>
        <v>Fisch, Sholly, author</v>
      </c>
      <c r="E92" s="6">
        <f>ItemLists_306425!C90</f>
        <v>30113006106632</v>
      </c>
      <c r="F92" s="4" t="str">
        <f>IF(ItemLists_306425!AA90=1,"YES","no")</f>
        <v>YES</v>
      </c>
    </row>
    <row r="93" spans="1:6" x14ac:dyDescent="0.25">
      <c r="A93" t="str">
        <f>IF(ItemLists_306425!A91="Juvenile Graphic Novels", "JGN", ItemLists_306425!A91)</f>
        <v>JGN</v>
      </c>
      <c r="B93" t="str">
        <f>ItemLists_306425!B91</f>
        <v>J BAT</v>
      </c>
      <c r="C93" t="str">
        <f>LEFT(ItemLists_306425!D91,48)</f>
        <v>The all-new Batman : the brave and the bold. Sma</v>
      </c>
      <c r="D93" t="str">
        <f>LEFT(ItemLists_306425!E91,24)</f>
        <v>Fisch, Sholly, author</v>
      </c>
      <c r="E93" s="6">
        <f>ItemLists_306425!C91</f>
        <v>30113006156538</v>
      </c>
      <c r="F93" s="4" t="str">
        <f>IF(ItemLists_306425!AA91=1,"YES","no")</f>
        <v>YES</v>
      </c>
    </row>
    <row r="94" spans="1:6" x14ac:dyDescent="0.25">
      <c r="A94" t="str">
        <f>IF(ItemLists_306425!A92="Juvenile Graphic Novels", "JGN", ItemLists_306425!A92)</f>
        <v>JGN</v>
      </c>
      <c r="B94" t="str">
        <f>ItemLists_306425!B92</f>
        <v>J BAT</v>
      </c>
      <c r="C94" t="str">
        <f>LEFT(ItemLists_306425!D92,48)</f>
        <v>The all-new Batman : the brave and the bold. Vol</v>
      </c>
      <c r="D94" t="str">
        <f>LEFT(ItemLists_306425!E92,24)</f>
        <v>Fisch, Sholly</v>
      </c>
      <c r="E94" s="6">
        <f>ItemLists_306425!C92</f>
        <v>30113006156405</v>
      </c>
      <c r="F94" s="4" t="str">
        <f>IF(ItemLists_306425!AA92=1,"YES","no")</f>
        <v>YES</v>
      </c>
    </row>
    <row r="95" spans="1:6" x14ac:dyDescent="0.25">
      <c r="A95" t="str">
        <f>IF(ItemLists_306425!A93="Juvenile Graphic Novels", "JGN", ItemLists_306425!A93)</f>
        <v>JGN</v>
      </c>
      <c r="B95" t="str">
        <f>ItemLists_306425!B93</f>
        <v>J BAU</v>
      </c>
      <c r="C95" t="str">
        <f>LEFT(ItemLists_306425!D93,48)</f>
        <v>Dorothy and the Wizard in Oz</v>
      </c>
      <c r="D95" t="str">
        <f>LEFT(ItemLists_306425!E93,24)</f>
        <v>Shanower, Eric</v>
      </c>
      <c r="E95" s="6">
        <f>ItemLists_306425!C93</f>
        <v>30113006190412</v>
      </c>
      <c r="F95" s="4" t="str">
        <f>IF(ItemLists_306425!AA93=1,"YES","no")</f>
        <v>YES</v>
      </c>
    </row>
    <row r="96" spans="1:6" x14ac:dyDescent="0.25">
      <c r="A96" t="str">
        <f>IF(ItemLists_306425!A94="Juvenile Graphic Novels", "JGN", ItemLists_306425!A94)</f>
        <v>JGN</v>
      </c>
      <c r="B96" t="str">
        <f>ItemLists_306425!B94</f>
        <v>J BAU</v>
      </c>
      <c r="C96" t="str">
        <f>LEFT(ItemLists_306425!D94,48)</f>
        <v>Ozma of Oz</v>
      </c>
      <c r="D96" t="str">
        <f>LEFT(ItemLists_306425!E94,24)</f>
        <v>Shanower, Eric, author</v>
      </c>
      <c r="E96" s="6">
        <f>ItemLists_306425!C94</f>
        <v>30113005510420</v>
      </c>
      <c r="F96" s="4" t="str">
        <f>IF(ItemLists_306425!AA94=1,"YES","no")</f>
        <v>YES</v>
      </c>
    </row>
    <row r="97" spans="1:6" x14ac:dyDescent="0.25">
      <c r="A97" t="str">
        <f>IF(ItemLists_306425!A95="Juvenile Graphic Novels", "JGN", ItemLists_306425!A95)</f>
        <v>JGN</v>
      </c>
      <c r="B97" t="str">
        <f>ItemLists_306425!B95</f>
        <v>J BAU</v>
      </c>
      <c r="C97" t="str">
        <f>LEFT(ItemLists_306425!D95,48)</f>
        <v>Ozma of OZ</v>
      </c>
      <c r="D97" t="str">
        <f>LEFT(ItemLists_306425!E95,24)</f>
        <v>Shanower, Eric</v>
      </c>
      <c r="E97" s="6">
        <f>ItemLists_306425!C95</f>
        <v>30113006190438</v>
      </c>
      <c r="F97" s="4" t="str">
        <f>IF(ItemLists_306425!AA95=1,"YES","no")</f>
        <v>YES</v>
      </c>
    </row>
    <row r="98" spans="1:6" x14ac:dyDescent="0.25">
      <c r="A98" t="str">
        <f>IF(ItemLists_306425!A96="Juvenile Graphic Novels", "JGN", ItemLists_306425!A96)</f>
        <v>JGN</v>
      </c>
      <c r="B98" t="str">
        <f>ItemLists_306425!B96</f>
        <v>J BAU</v>
      </c>
      <c r="C98" t="str">
        <f>LEFT(ItemLists_306425!D96,48)</f>
        <v>Road to Oz</v>
      </c>
      <c r="D98" t="str">
        <f>LEFT(ItemLists_306425!E96,24)</f>
        <v>Shanower, Eric, author</v>
      </c>
      <c r="E98" s="6">
        <f>ItemLists_306425!C96</f>
        <v>30113005707240</v>
      </c>
      <c r="F98" s="4" t="str">
        <f>IF(ItemLists_306425!AA96=1,"YES","no")</f>
        <v>YES</v>
      </c>
    </row>
    <row r="99" spans="1:6" x14ac:dyDescent="0.25">
      <c r="A99" t="str">
        <f>IF(ItemLists_306425!A97="Juvenile Graphic Novels", "JGN", ItemLists_306425!A97)</f>
        <v>JGN</v>
      </c>
      <c r="B99" t="str">
        <f>ItemLists_306425!B97</f>
        <v>J BAU</v>
      </c>
      <c r="C99" t="str">
        <f>LEFT(ItemLists_306425!D97,48)</f>
        <v>Road to Oz</v>
      </c>
      <c r="D99" t="str">
        <f>LEFT(ItemLists_306425!E97,24)</f>
        <v>Shanower, Eric, author</v>
      </c>
      <c r="E99" s="6">
        <f>ItemLists_306425!C97</f>
        <v>30113006190560</v>
      </c>
      <c r="F99" s="4" t="str">
        <f>IF(ItemLists_306425!AA97=1,"YES","no")</f>
        <v>YES</v>
      </c>
    </row>
    <row r="100" spans="1:6" x14ac:dyDescent="0.25">
      <c r="A100" t="str">
        <f>IF(ItemLists_306425!A98="Juvenile Graphic Novels", "JGN", ItemLists_306425!A98)</f>
        <v>JGN</v>
      </c>
      <c r="B100" t="str">
        <f>ItemLists_306425!B98</f>
        <v>J BAU</v>
      </c>
      <c r="C100" t="str">
        <f>LEFT(ItemLists_306425!D98,48)</f>
        <v>The marvelous land of Oz</v>
      </c>
      <c r="D100" t="str">
        <f>LEFT(ItemLists_306425!E98,24)</f>
        <v>Shanower, Eric, author</v>
      </c>
      <c r="E100" s="6">
        <f>ItemLists_306425!C98</f>
        <v>30113003345720</v>
      </c>
      <c r="F100" s="4" t="str">
        <f>IF(ItemLists_306425!AA98=1,"YES","no")</f>
        <v>YES</v>
      </c>
    </row>
    <row r="101" spans="1:6" x14ac:dyDescent="0.25">
      <c r="A101" t="str">
        <f>IF(ItemLists_306425!A99="Juvenile Graphic Novels", "JGN", ItemLists_306425!A99)</f>
        <v>JGN</v>
      </c>
      <c r="B101" t="str">
        <f>ItemLists_306425!B99</f>
        <v>J BAU</v>
      </c>
      <c r="C101" t="str">
        <f>LEFT(ItemLists_306425!D99,48)</f>
        <v>The marvelous land of Oz</v>
      </c>
      <c r="D101" t="str">
        <f>LEFT(ItemLists_306425!E99,24)</f>
        <v>Shanower, Eric, author</v>
      </c>
      <c r="E101" s="6">
        <f>ItemLists_306425!C99</f>
        <v>30113003363053</v>
      </c>
      <c r="F101" s="4" t="str">
        <f>IF(ItemLists_306425!AA99=1,"YES","no")</f>
        <v>YES</v>
      </c>
    </row>
    <row r="102" spans="1:6" x14ac:dyDescent="0.25">
      <c r="A102" t="str">
        <f>IF(ItemLists_306425!A100="Juvenile Graphic Novels", "JGN", ItemLists_306425!A100)</f>
        <v>JGN</v>
      </c>
      <c r="B102" t="str">
        <f>ItemLists_306425!B100</f>
        <v>J BAU</v>
      </c>
      <c r="C102" t="str">
        <f>LEFT(ItemLists_306425!D100,48)</f>
        <v>The wonderful wizard of Oz</v>
      </c>
      <c r="D102" t="str">
        <f>LEFT(ItemLists_306425!E100,24)</f>
        <v>Shanower, Eric</v>
      </c>
      <c r="E102" s="6">
        <f>ItemLists_306425!C100</f>
        <v>30113006707652</v>
      </c>
      <c r="F102" s="4" t="str">
        <f>IF(ItemLists_306425!AA100=1,"YES","no")</f>
        <v>YES</v>
      </c>
    </row>
    <row r="103" spans="1:6" x14ac:dyDescent="0.25">
      <c r="A103" t="str">
        <f>IF(ItemLists_306425!A101="Juvenile Graphic Novels", "JGN", ItemLists_306425!A101)</f>
        <v>JGN</v>
      </c>
      <c r="B103" t="str">
        <f>ItemLists_306425!B101</f>
        <v>J BEE</v>
      </c>
      <c r="C103" t="str">
        <f>LEFT(ItemLists_306425!D101,48)</f>
        <v>Muppet Robin Hood</v>
      </c>
      <c r="D103" t="str">
        <f>LEFT(ItemLists_306425!E101,24)</f>
        <v>Beedle, Tim</v>
      </c>
      <c r="E103" s="6">
        <f>ItemLists_306425!C101</f>
        <v>30113003103798</v>
      </c>
      <c r="F103" s="4" t="str">
        <f>IF(ItemLists_306425!AA101=1,"YES","no")</f>
        <v>YES</v>
      </c>
    </row>
    <row r="104" spans="1:6" x14ac:dyDescent="0.25">
      <c r="A104" t="str">
        <f>IF(ItemLists_306425!A102="Juvenile Graphic Novels", "JGN", ItemLists_306425!A102)</f>
        <v>JGN</v>
      </c>
      <c r="B104" t="str">
        <f>ItemLists_306425!B102</f>
        <v>J BEN</v>
      </c>
      <c r="C104" t="str">
        <f>LEFT(ItemLists_306425!D102,48)</f>
        <v>Ben 10 alien force. Doom dimension, 2</v>
      </c>
      <c r="D104" t="str">
        <f>LEFT(ItemLists_306425!E102,24)</f>
        <v>David, Peter (Peter Alle</v>
      </c>
      <c r="E104" s="6">
        <f>ItemLists_306425!C102</f>
        <v>30113003216483</v>
      </c>
      <c r="F104" s="4" t="str">
        <f>IF(ItemLists_306425!AA102=1,"YES","no")</f>
        <v>YES</v>
      </c>
    </row>
    <row r="105" spans="1:6" x14ac:dyDescent="0.25">
      <c r="A105" t="str">
        <f>IF(ItemLists_306425!A103="Juvenile Graphic Novels", "JGN", ItemLists_306425!A103)</f>
        <v>JGN</v>
      </c>
      <c r="B105" t="str">
        <f>ItemLists_306425!B103</f>
        <v>J BIO</v>
      </c>
      <c r="C105" t="str">
        <f>LEFT(ItemLists_306425!D103,48)</f>
        <v>Bionicle. #9, The fall of Atero</v>
      </c>
      <c r="D105" t="str">
        <f>LEFT(ItemLists_306425!E103,24)</f>
        <v>Farshtey, Greg</v>
      </c>
      <c r="E105" s="6">
        <f>ItemLists_306425!C103</f>
        <v>30113005312926</v>
      </c>
      <c r="F105" s="4" t="str">
        <f>IF(ItemLists_306425!AA103=1,"YES","no")</f>
        <v>YES</v>
      </c>
    </row>
    <row r="106" spans="1:6" x14ac:dyDescent="0.25">
      <c r="A106" t="str">
        <f>IF(ItemLists_306425!A104="Juvenile Graphic Novels", "JGN", ItemLists_306425!A104)</f>
        <v>JGN</v>
      </c>
      <c r="B106" t="str">
        <f>ItemLists_306425!B104</f>
        <v>J BOR</v>
      </c>
      <c r="C106" t="str">
        <f>LEFT(ItemLists_306425!D104,48)</f>
        <v>Petals</v>
      </c>
      <c r="D106" t="str">
        <f>LEFT(ItemLists_306425!E104,24)</f>
        <v>Borges, Gustavo, author,</v>
      </c>
      <c r="E106" s="6">
        <f>ItemLists_306425!C104</f>
        <v>30113006783240</v>
      </c>
      <c r="F106" s="4" t="str">
        <f>IF(ItemLists_306425!AA104=1,"YES","no")</f>
        <v>YES</v>
      </c>
    </row>
    <row r="107" spans="1:6" x14ac:dyDescent="0.25">
      <c r="A107" t="str">
        <f>IF(ItemLists_306425!A105="Juvenile Graphic Novels", "JGN", ItemLists_306425!A105)</f>
        <v>JGN</v>
      </c>
      <c r="B107" t="str">
        <f>ItemLists_306425!B105</f>
        <v>J BOT</v>
      </c>
      <c r="C107" t="str">
        <f>LEFT(ItemLists_306425!D105,48)</f>
        <v>The quest of Ewilan. Book one, From one world to</v>
      </c>
      <c r="D107" t="str">
        <f>LEFT(ItemLists_306425!E105,24)</f>
        <v>Lylian, 1975- author</v>
      </c>
      <c r="E107" s="6">
        <f>ItemLists_306425!C105</f>
        <v>30113006783224</v>
      </c>
      <c r="F107" s="4" t="str">
        <f>IF(ItemLists_306425!AA105=1,"YES","no")</f>
        <v>YES</v>
      </c>
    </row>
    <row r="108" spans="1:6" x14ac:dyDescent="0.25">
      <c r="A108" t="str">
        <f>IF(ItemLists_306425!A106="Juvenile Graphic Novels", "JGN", ItemLists_306425!A106)</f>
        <v>JGN</v>
      </c>
      <c r="B108" t="str">
        <f>ItemLists_306425!B106</f>
        <v>J BRA</v>
      </c>
      <c r="C108" t="str">
        <f>LEFT(ItemLists_306425!D106,48)</f>
        <v>Beauty and the squat bears</v>
      </c>
      <c r="D108" t="str">
        <f>LEFT(ItemLists_306425!E106,24)</f>
        <v>Bravo, Ã‰mile, 1964-</v>
      </c>
      <c r="E108" s="6">
        <f>ItemLists_306425!C106</f>
        <v>30113005300715</v>
      </c>
      <c r="F108" s="4" t="str">
        <f>IF(ItemLists_306425!AA106=1,"YES","no")</f>
        <v>YES</v>
      </c>
    </row>
    <row r="109" spans="1:6" x14ac:dyDescent="0.25">
      <c r="A109" t="str">
        <f>IF(ItemLists_306425!A107="Juvenile Graphic Novels", "JGN", ItemLists_306425!A107)</f>
        <v>JGN</v>
      </c>
      <c r="B109" t="str">
        <f>ItemLists_306425!B107</f>
        <v>J BRA</v>
      </c>
      <c r="C109" t="str">
        <f>LEFT(ItemLists_306425!D107,48)</f>
        <v>The hunger of the seven squat bears</v>
      </c>
      <c r="D109" t="str">
        <f>LEFT(ItemLists_306425!E107,24)</f>
        <v>Bravo, EÌmile, 1964-</v>
      </c>
      <c r="E109" s="6">
        <f>ItemLists_306425!C107</f>
        <v>30113005440552</v>
      </c>
      <c r="F109" s="4" t="str">
        <f>IF(ItemLists_306425!AA107=1,"YES","no")</f>
        <v>YES</v>
      </c>
    </row>
    <row r="110" spans="1:6" x14ac:dyDescent="0.25">
      <c r="A110" t="str">
        <f>IF(ItemLists_306425!A108="Juvenile Graphic Novels", "JGN", ItemLists_306425!A108)</f>
        <v>JGN</v>
      </c>
      <c r="B110" t="str">
        <f>ItemLists_306425!B108</f>
        <v>J BRA</v>
      </c>
      <c r="C110" t="str">
        <f>LEFT(ItemLists_306425!D108,48)</f>
        <v>The search for Catbug</v>
      </c>
      <c r="D110" t="str">
        <f>LEFT(ItemLists_306425!E108,24)</f>
        <v>Enos, Joel, author, edit</v>
      </c>
      <c r="E110" s="6">
        <f>ItemLists_306425!C108</f>
        <v>30113006106640</v>
      </c>
      <c r="F110" s="4" t="str">
        <f>IF(ItemLists_306425!AA108=1,"YES","no")</f>
        <v>YES</v>
      </c>
    </row>
    <row r="111" spans="1:6" x14ac:dyDescent="0.25">
      <c r="A111" t="str">
        <f>IF(ItemLists_306425!A109="Juvenile Graphic Novels", "JGN", ItemLists_306425!A109)</f>
        <v>JGN</v>
      </c>
      <c r="B111" t="str">
        <f>ItemLists_306425!B109</f>
        <v>J BRE</v>
      </c>
      <c r="C111" t="str">
        <f>LEFT(ItemLists_306425!D109,48)</f>
        <v>Breadwinners. 1, Journey to the bottom of the se</v>
      </c>
      <c r="D111" t="str">
        <f>LEFT(ItemLists_306425!E109,24)</f>
        <v>Petrucha, Stefan, author</v>
      </c>
      <c r="E111" s="6">
        <f>ItemLists_306425!C109</f>
        <v>30113006265750</v>
      </c>
      <c r="F111" s="4" t="str">
        <f>IF(ItemLists_306425!AA109=1,"YES","no")</f>
        <v>YES</v>
      </c>
    </row>
    <row r="112" spans="1:6" x14ac:dyDescent="0.25">
      <c r="A112" t="str">
        <f>IF(ItemLists_306425!A110="Juvenile Graphic Novels", "JGN", ItemLists_306425!A110)</f>
        <v>JGN</v>
      </c>
      <c r="B112" t="str">
        <f>ItemLists_306425!B110</f>
        <v>J BRE</v>
      </c>
      <c r="C112" t="str">
        <f>LEFT(ItemLists_306425!D110,48)</f>
        <v>Clem Hetherington and the Ironwood Race</v>
      </c>
      <c r="D112" t="str">
        <f>LEFT(ItemLists_306425!E110,24)</f>
        <v>Breach, Jen, author</v>
      </c>
      <c r="E112" s="6">
        <f>ItemLists_306425!C110</f>
        <v>30113006606664</v>
      </c>
      <c r="F112" s="4" t="str">
        <f>IF(ItemLists_306425!AA110=1,"YES","no")</f>
        <v>YES</v>
      </c>
    </row>
    <row r="113" spans="1:6" x14ac:dyDescent="0.25">
      <c r="A113" t="str">
        <f>IF(ItemLists_306425!A111="Juvenile Graphic Novels", "JGN", ItemLists_306425!A111)</f>
        <v>JGN</v>
      </c>
      <c r="B113" t="str">
        <f>ItemLists_306425!B111</f>
        <v>J BRE</v>
      </c>
      <c r="C113" t="str">
        <f>LEFT(ItemLists_306425!D111,48)</f>
        <v>Clem Hetherington and the Ironwood Race</v>
      </c>
      <c r="D113" t="str">
        <f>LEFT(ItemLists_306425!E111,24)</f>
        <v>Breach, Jen, author</v>
      </c>
      <c r="E113" s="6">
        <f>ItemLists_306425!C111</f>
        <v>30113006615525</v>
      </c>
      <c r="F113" s="4" t="str">
        <f>IF(ItemLists_306425!AA111=1,"YES","no")</f>
        <v>YES</v>
      </c>
    </row>
    <row r="114" spans="1:6" x14ac:dyDescent="0.25">
      <c r="A114" t="str">
        <f>IF(ItemLists_306425!A112="Juvenile Graphic Novels", "JGN", ItemLists_306425!A112)</f>
        <v>JGN</v>
      </c>
      <c r="B114" t="str">
        <f>ItemLists_306425!B112</f>
        <v>J BRI</v>
      </c>
      <c r="C114" t="str">
        <f>LEFT(ItemLists_306425!D112,48)</f>
        <v>Jane, the fox &amp; me</v>
      </c>
      <c r="D114" t="str">
        <f>LEFT(ItemLists_306425!E112,24)</f>
        <v>Britt, Fanny, author</v>
      </c>
      <c r="E114" s="6">
        <f>ItemLists_306425!C112</f>
        <v>30113005771394</v>
      </c>
      <c r="F114" s="4" t="str">
        <f>IF(ItemLists_306425!AA112=1,"YES","no")</f>
        <v>YES</v>
      </c>
    </row>
    <row r="115" spans="1:6" x14ac:dyDescent="0.25">
      <c r="A115" t="str">
        <f>IF(ItemLists_306425!A113="Juvenile Graphic Novels", "JGN", ItemLists_306425!A113)</f>
        <v>JGN</v>
      </c>
      <c r="B115" t="str">
        <f>ItemLists_306425!B113</f>
        <v>J BRI</v>
      </c>
      <c r="C115" t="str">
        <f>LEFT(ItemLists_306425!D113,48)</f>
        <v>Louis undercover</v>
      </c>
      <c r="D115" t="str">
        <f>LEFT(ItemLists_306425!E113,24)</f>
        <v>Britt, Fanny, author</v>
      </c>
      <c r="E115" s="6">
        <f>ItemLists_306425!C113</f>
        <v>30113006586791</v>
      </c>
      <c r="F115" s="4" t="str">
        <f>IF(ItemLists_306425!AA113=1,"YES","no")</f>
        <v>YES</v>
      </c>
    </row>
    <row r="116" spans="1:6" x14ac:dyDescent="0.25">
      <c r="A116" t="str">
        <f>IF(ItemLists_306425!A114="Juvenile Graphic Novels", "JGN", ItemLists_306425!A114)</f>
        <v>JGN</v>
      </c>
      <c r="B116" t="str">
        <f>ItemLists_306425!B114</f>
        <v>J BRO</v>
      </c>
      <c r="C116" t="str">
        <f>LEFT(ItemLists_306425!D114,48)</f>
        <v>Lucy &amp; Andy Neanderthal</v>
      </c>
      <c r="D116" t="str">
        <f>LEFT(ItemLists_306425!E114,24)</f>
        <v>Brown, Jeffrey, 1975- au</v>
      </c>
      <c r="E116" s="6">
        <f>ItemLists_306425!C114</f>
        <v>30113006361377</v>
      </c>
      <c r="F116" s="4" t="str">
        <f>IF(ItemLists_306425!AA114=1,"YES","no")</f>
        <v>YES</v>
      </c>
    </row>
    <row r="117" spans="1:6" x14ac:dyDescent="0.25">
      <c r="A117" t="str">
        <f>IF(ItemLists_306425!A115="Juvenile Graphic Novels", "JGN", ItemLists_306425!A115)</f>
        <v>JGN</v>
      </c>
      <c r="B117" t="str">
        <f>ItemLists_306425!B115</f>
        <v>J BRO</v>
      </c>
      <c r="C117" t="str">
        <f>LEFT(ItemLists_306425!D115,48)</f>
        <v>Older than dirt : a kinda-sorta biography of Ear</v>
      </c>
      <c r="D117" t="str">
        <f>LEFT(ItemLists_306425!E115,24)</f>
        <v>Brown, Don, 1949- author</v>
      </c>
      <c r="E117" s="6">
        <f>ItemLists_306425!C115</f>
        <v>30113006616044</v>
      </c>
      <c r="F117" s="4" t="str">
        <f>IF(ItemLists_306425!AA115=1,"YES","no")</f>
        <v>YES</v>
      </c>
    </row>
    <row r="118" spans="1:6" x14ac:dyDescent="0.25">
      <c r="A118" t="str">
        <f>IF(ItemLists_306425!A116="Juvenile Graphic Novels", "JGN", ItemLists_306425!A116)</f>
        <v>JGN</v>
      </c>
      <c r="B118" t="str">
        <f>ItemLists_306425!B116</f>
        <v>J BRO</v>
      </c>
      <c r="C118" t="str">
        <f>LEFT(ItemLists_306425!D116,48)</f>
        <v>Sanity &amp; Tallulah</v>
      </c>
      <c r="D118" t="str">
        <f>LEFT(ItemLists_306425!E116,24)</f>
        <v>Brooks, Molly (Molly Gra</v>
      </c>
      <c r="E118" s="6">
        <f>ItemLists_306425!C116</f>
        <v>30113006794510</v>
      </c>
      <c r="F118" s="4" t="str">
        <f>IF(ItemLists_306425!AA116=1,"YES","no")</f>
        <v>YES</v>
      </c>
    </row>
    <row r="119" spans="1:6" x14ac:dyDescent="0.25">
      <c r="A119" t="str">
        <f>IF(ItemLists_306425!A117="Juvenile Graphic Novels", "JGN", ItemLists_306425!A117)</f>
        <v>JGN</v>
      </c>
      <c r="B119" t="str">
        <f>ItemLists_306425!B117</f>
        <v>J BRO</v>
      </c>
      <c r="C119" t="str">
        <f>LEFT(ItemLists_306425!D117,48)</f>
        <v>Uncle Grandpa and the time casserole</v>
      </c>
      <c r="D119" t="str">
        <f>LEFT(ItemLists_306425!E117,24)</f>
        <v>Browngardt, Peter, 1979-</v>
      </c>
      <c r="E119" s="6">
        <f>ItemLists_306425!C117</f>
        <v>30113006305374</v>
      </c>
      <c r="F119" s="4" t="str">
        <f>IF(ItemLists_306425!AA117=1,"YES","no")</f>
        <v>YES</v>
      </c>
    </row>
    <row r="120" spans="1:6" x14ac:dyDescent="0.25">
      <c r="A120" t="str">
        <f>IF(ItemLists_306425!A118="Juvenile Graphic Novels", "JGN", ItemLists_306425!A118)</f>
        <v>JGN</v>
      </c>
      <c r="B120" t="str">
        <f>ItemLists_306425!B118</f>
        <v>J BRO</v>
      </c>
      <c r="C120" t="str">
        <f>LEFT(ItemLists_306425!D118,48)</f>
        <v>Uncle Grandpa. [Volume 1]</v>
      </c>
      <c r="D120" t="str">
        <f>LEFT(ItemLists_306425!E118,24)</f>
        <v>Browngardt, Peter, 1979-</v>
      </c>
      <c r="E120" s="6">
        <f>ItemLists_306425!C118</f>
        <v>30113006301399</v>
      </c>
      <c r="F120" s="4" t="str">
        <f>IF(ItemLists_306425!AA118=1,"YES","no")</f>
        <v>YES</v>
      </c>
    </row>
    <row r="121" spans="1:6" x14ac:dyDescent="0.25">
      <c r="A121" t="str">
        <f>IF(ItemLists_306425!A119="Juvenile Graphic Novels", "JGN", ItemLists_306425!A119)</f>
        <v>JGN</v>
      </c>
      <c r="B121" t="str">
        <f>ItemLists_306425!B119</f>
        <v>J BUL</v>
      </c>
      <c r="C121" t="str">
        <f>LEFT(ItemLists_306425!D119,48)</f>
        <v>The Gimoles. [Vol. 1], Secrets of the seasons</v>
      </c>
      <c r="D121" t="str">
        <f>LEFT(ItemLists_306425!E119,24)</f>
        <v>Bullock, Mike</v>
      </c>
      <c r="E121" s="6">
        <f>ItemLists_306425!C119</f>
        <v>30113003367724</v>
      </c>
      <c r="F121" s="4" t="str">
        <f>IF(ItemLists_306425!AA119=1,"YES","no")</f>
        <v>YES</v>
      </c>
    </row>
    <row r="122" spans="1:6" x14ac:dyDescent="0.25">
      <c r="A122" t="str">
        <f>IF(ItemLists_306425!A120="Juvenile Graphic Novels", "JGN", ItemLists_306425!A120)</f>
        <v>JGN</v>
      </c>
      <c r="B122" t="str">
        <f>ItemLists_306425!B120</f>
        <v>J BUR</v>
      </c>
      <c r="C122" t="str">
        <f>LEFT(ItemLists_306425!D120,48)</f>
        <v>Bird &amp; Squirrel. On ice</v>
      </c>
      <c r="D122" t="str">
        <f>LEFT(ItemLists_306425!E120,24)</f>
        <v>Burks, James (James R.),</v>
      </c>
      <c r="E122" s="6">
        <f>ItemLists_306425!C120</f>
        <v>30113006017227</v>
      </c>
      <c r="F122" s="4" t="str">
        <f>IF(ItemLists_306425!AA120=1,"YES","no")</f>
        <v>YES</v>
      </c>
    </row>
    <row r="123" spans="1:6" x14ac:dyDescent="0.25">
      <c r="A123" t="str">
        <f>IF(ItemLists_306425!A121="Juvenile Graphic Novels", "JGN", ItemLists_306425!A121)</f>
        <v>JGN</v>
      </c>
      <c r="B123" t="str">
        <f>ItemLists_306425!B121</f>
        <v>J BUR</v>
      </c>
      <c r="C123" t="str">
        <f>LEFT(ItemLists_306425!D121,48)</f>
        <v>Stretch Armstrong and the Flex Fighters</v>
      </c>
      <c r="D123" t="str">
        <f>LEFT(ItemLists_306425!E121,24)</f>
        <v>Burke, Kevin, author</v>
      </c>
      <c r="E123" s="6">
        <f>ItemLists_306425!C121</f>
        <v>30113006637438</v>
      </c>
      <c r="F123" s="4" t="str">
        <f>IF(ItemLists_306425!AA121=1,"YES","no")</f>
        <v>YES</v>
      </c>
    </row>
    <row r="124" spans="1:6" x14ac:dyDescent="0.25">
      <c r="A124" t="str">
        <f>IF(ItemLists_306425!A122="Juvenile Graphic Novels", "JGN", ItemLists_306425!A122)</f>
        <v>JGN</v>
      </c>
      <c r="B124" t="str">
        <f>ItemLists_306425!B122</f>
        <v>J CAM</v>
      </c>
      <c r="C124" t="str">
        <f>LEFT(ItemLists_306425!D122,48)</f>
        <v>Cookie catastrophe</v>
      </c>
      <c r="D124" t="str">
        <f>LEFT(ItemLists_306425!E122,24)</f>
        <v>Cammuso, Frank, author</v>
      </c>
      <c r="E124" s="6">
        <f>ItemLists_306425!C122</f>
        <v>30113006029222</v>
      </c>
      <c r="F124" s="4" t="str">
        <f>IF(ItemLists_306425!AA122=1,"YES","no")</f>
        <v>YES</v>
      </c>
    </row>
    <row r="125" spans="1:6" x14ac:dyDescent="0.25">
      <c r="A125" t="str">
        <f>IF(ItemLists_306425!A123="Juvenile Graphic Novels", "JGN", ItemLists_306425!A123)</f>
        <v>JGN</v>
      </c>
      <c r="B125" t="str">
        <f>ItemLists_306425!B123</f>
        <v>J CAM</v>
      </c>
      <c r="C125" t="str">
        <f>LEFT(ItemLists_306425!D123,48)</f>
        <v>Edison Beaker, creature seeker. 1, The night doo</v>
      </c>
      <c r="D125" t="str">
        <f>LEFT(ItemLists_306425!E123,24)</f>
        <v xml:space="preserve">Cammuso, Frank, author, </v>
      </c>
      <c r="E125" s="6">
        <f>ItemLists_306425!C123</f>
        <v>30113006641943</v>
      </c>
      <c r="F125" s="4" t="str">
        <f>IF(ItemLists_306425!AA123=1,"YES","no")</f>
        <v>YES</v>
      </c>
    </row>
    <row r="126" spans="1:6" x14ac:dyDescent="0.25">
      <c r="A126" t="str">
        <f>IF(ItemLists_306425!A124="Juvenile Graphic Novels", "JGN", ItemLists_306425!A124)</f>
        <v>JGN</v>
      </c>
      <c r="B126" t="str">
        <f>ItemLists_306425!B124</f>
        <v>J CAM</v>
      </c>
      <c r="C126" t="str">
        <f>LEFT(ItemLists_306425!D124,48)</f>
        <v>Frozen fiasco</v>
      </c>
      <c r="D126" t="str">
        <f>LEFT(ItemLists_306425!E124,24)</f>
        <v xml:space="preserve">Cammuso, Frank, author, </v>
      </c>
      <c r="E126" s="6">
        <f>ItemLists_306425!C124</f>
        <v>30113006250299</v>
      </c>
      <c r="F126" s="4" t="str">
        <f>IF(ItemLists_306425!AA124=1,"YES","no")</f>
        <v>YES</v>
      </c>
    </row>
    <row r="127" spans="1:6" x14ac:dyDescent="0.25">
      <c r="A127" t="str">
        <f>IF(ItemLists_306425!A125="Juvenile Graphic Novels", "JGN", ItemLists_306425!A125)</f>
        <v>JGN</v>
      </c>
      <c r="B127" t="str">
        <f>ItemLists_306425!B125</f>
        <v>J CAM</v>
      </c>
      <c r="C127" t="str">
        <f>LEFT(ItemLists_306425!D125,48)</f>
        <v>Mega Robo Bros. 1</v>
      </c>
      <c r="D127" t="str">
        <f>LEFT(ItemLists_306425!E125,24)</f>
        <v>Cameron, Neill, 1977- au</v>
      </c>
      <c r="E127" s="6">
        <f>ItemLists_306425!C125</f>
        <v>30113006618537</v>
      </c>
      <c r="F127" s="4" t="str">
        <f>IF(ItemLists_306425!AA125=1,"YES","no")</f>
        <v>YES</v>
      </c>
    </row>
    <row r="128" spans="1:6" x14ac:dyDescent="0.25">
      <c r="A128" t="str">
        <f>IF(ItemLists_306425!A126="Juvenile Graphic Novels", "JGN", ItemLists_306425!A126)</f>
        <v>JGN</v>
      </c>
      <c r="B128" t="str">
        <f>ItemLists_306425!B126</f>
        <v>J CAM</v>
      </c>
      <c r="C128" t="str">
        <f>LEFT(ItemLists_306425!D126,48)</f>
        <v>The battling bands</v>
      </c>
      <c r="D128" t="str">
        <f>LEFT(ItemLists_306425!E126,24)</f>
        <v>Cammuso, Frank</v>
      </c>
      <c r="E128" s="6">
        <f>ItemLists_306425!C126</f>
        <v>30113005265769</v>
      </c>
      <c r="F128" s="4" t="str">
        <f>IF(ItemLists_306425!AA126=1,"YES","no")</f>
        <v>YES</v>
      </c>
    </row>
    <row r="129" spans="1:6" x14ac:dyDescent="0.25">
      <c r="A129" t="str">
        <f>IF(ItemLists_306425!A127="Juvenile Graphic Novels", "JGN", ItemLists_306425!A127)</f>
        <v>JGN</v>
      </c>
      <c r="B129" t="str">
        <f>ItemLists_306425!B127</f>
        <v>J CAM</v>
      </c>
      <c r="C129" t="str">
        <f>LEFT(ItemLists_306425!D127,48)</f>
        <v>The dragon players</v>
      </c>
      <c r="D129" t="str">
        <f>LEFT(ItemLists_306425!E127,24)</f>
        <v>Cammuso, Frank, author</v>
      </c>
      <c r="E129" s="6">
        <f>ItemLists_306425!C127</f>
        <v>30113002884893</v>
      </c>
      <c r="F129" s="4" t="str">
        <f>IF(ItemLists_306425!AA127=1,"YES","no")</f>
        <v>YES</v>
      </c>
    </row>
    <row r="130" spans="1:6" x14ac:dyDescent="0.25">
      <c r="A130" t="str">
        <f>IF(ItemLists_306425!A128="Juvenile Graphic Novels", "JGN", ItemLists_306425!A128)</f>
        <v>JGN</v>
      </c>
      <c r="B130" t="str">
        <f>ItemLists_306425!B128</f>
        <v>J CAM</v>
      </c>
      <c r="C130" t="str">
        <f>LEFT(ItemLists_306425!D128,48)</f>
        <v>The misadventures of Salem Hyde. 1, Spelling tro</v>
      </c>
      <c r="D130" t="str">
        <f>LEFT(ItemLists_306425!E128,24)</f>
        <v xml:space="preserve">Cammuso, Frank, author, </v>
      </c>
      <c r="E130" s="6">
        <f>ItemLists_306425!C128</f>
        <v>30113005886598</v>
      </c>
      <c r="F130" s="4" t="str">
        <f>IF(ItemLists_306425!AA128=1,"YES","no")</f>
        <v>YES</v>
      </c>
    </row>
    <row r="131" spans="1:6" x14ac:dyDescent="0.25">
      <c r="A131" t="str">
        <f>IF(ItemLists_306425!A129="Juvenile Graphic Novels", "JGN", ItemLists_306425!A129)</f>
        <v>JGN</v>
      </c>
      <c r="B131" t="str">
        <f>ItemLists_306425!B129</f>
        <v>J CAM</v>
      </c>
      <c r="C131" t="str">
        <f>LEFT(ItemLists_306425!D129,48)</f>
        <v>The misadventures of Salem Hyde. 2, Big birthday</v>
      </c>
      <c r="D131" t="str">
        <f>LEFT(ItemLists_306425!E129,24)</f>
        <v xml:space="preserve">Cammuso, Frank, author, </v>
      </c>
      <c r="E131" s="6">
        <f>ItemLists_306425!C129</f>
        <v>30113006207083</v>
      </c>
      <c r="F131" s="4" t="str">
        <f>IF(ItemLists_306425!AA129=1,"YES","no")</f>
        <v>YES</v>
      </c>
    </row>
    <row r="132" spans="1:6" x14ac:dyDescent="0.25">
      <c r="A132" t="str">
        <f>IF(ItemLists_306425!A130="Juvenile Graphic Novels", "JGN", ItemLists_306425!A130)</f>
        <v>JGN</v>
      </c>
      <c r="B132" t="str">
        <f>ItemLists_306425!B130</f>
        <v>J CAM</v>
      </c>
      <c r="C132" t="str">
        <f>LEFT(ItemLists_306425!D130,48)</f>
        <v>The misadventures of Salem Hyde. 4, Dinosaur dil</v>
      </c>
      <c r="D132" t="str">
        <f>LEFT(ItemLists_306425!E130,24)</f>
        <v xml:space="preserve">Cammuso, Frank, author, </v>
      </c>
      <c r="E132" s="6">
        <f>ItemLists_306425!C130</f>
        <v>30113006200930</v>
      </c>
      <c r="F132" s="4" t="str">
        <f>IF(ItemLists_306425!AA130=1,"YES","no")</f>
        <v>YES</v>
      </c>
    </row>
    <row r="133" spans="1:6" x14ac:dyDescent="0.25">
      <c r="A133" t="str">
        <f>IF(ItemLists_306425!A131="Juvenile Graphic Novels", "JGN", ItemLists_306425!A131)</f>
        <v>JGN</v>
      </c>
      <c r="B133" t="str">
        <f>ItemLists_306425!B131</f>
        <v>J CAM</v>
      </c>
      <c r="C133" t="str">
        <f>LEFT(ItemLists_306425!D131,48)</f>
        <v>The misadventures of Salem Hyde. 4, Dinosaur dil</v>
      </c>
      <c r="D133" t="str">
        <f>LEFT(ItemLists_306425!E131,24)</f>
        <v xml:space="preserve">Cammuso, Frank, author, </v>
      </c>
      <c r="E133" s="6">
        <f>ItemLists_306425!C131</f>
        <v>30113006271360</v>
      </c>
      <c r="F133" s="4" t="str">
        <f>IF(ItemLists_306425!AA131=1,"YES","no")</f>
        <v>YES</v>
      </c>
    </row>
    <row r="134" spans="1:6" x14ac:dyDescent="0.25">
      <c r="A134" t="str">
        <f>IF(ItemLists_306425!A132="Juvenile Graphic Novels", "JGN", ItemLists_306425!A132)</f>
        <v>JGN</v>
      </c>
      <c r="B134" t="str">
        <f>ItemLists_306425!B132</f>
        <v>J CAR</v>
      </c>
      <c r="C134" t="str">
        <f>LEFT(ItemLists_306425!D132,48)</f>
        <v>Cartoon Network 2-in-1 : Ben 10, ultimate alien/</v>
      </c>
      <c r="D134" t="str">
        <f>LEFT(ItemLists_306425!E132,24)</f>
        <v/>
      </c>
      <c r="E134" s="6">
        <f>ItemLists_306425!C132</f>
        <v>30113005788646</v>
      </c>
      <c r="F134" s="4" t="str">
        <f>IF(ItemLists_306425!AA132=1,"YES","no")</f>
        <v>YES</v>
      </c>
    </row>
    <row r="135" spans="1:6" x14ac:dyDescent="0.25">
      <c r="A135" t="str">
        <f>IF(ItemLists_306425!A133="Juvenile Graphic Novels", "JGN", ItemLists_306425!A133)</f>
        <v>JGN</v>
      </c>
      <c r="B135" t="str">
        <f>ItemLists_306425!B133</f>
        <v>J CAR</v>
      </c>
      <c r="C135" t="str">
        <f>LEFT(ItemLists_306425!D133,48)</f>
        <v>The gift</v>
      </c>
      <c r="D135" t="str">
        <f>LEFT(ItemLists_306425!E133,24)</f>
        <v>Cardinal, Clifford, auth</v>
      </c>
      <c r="E135" s="6">
        <f>ItemLists_306425!C133</f>
        <v>30113006489848</v>
      </c>
      <c r="F135" s="4" t="str">
        <f>IF(ItemLists_306425!AA133=1,"YES","no")</f>
        <v>YES</v>
      </c>
    </row>
    <row r="136" spans="1:6" x14ac:dyDescent="0.25">
      <c r="A136" t="str">
        <f>IF(ItemLists_306425!A134="Juvenile Graphic Novels", "JGN", ItemLists_306425!A134)</f>
        <v>JGN</v>
      </c>
      <c r="B136" t="str">
        <f>ItemLists_306425!B134</f>
        <v>J CAS</v>
      </c>
      <c r="C136" t="str">
        <f>LEFT(ItemLists_306425!D134,48)</f>
        <v>Casper the Friendly Ghost.</v>
      </c>
      <c r="D136" t="str">
        <f>LEFT(ItemLists_306425!E134,24)</f>
        <v/>
      </c>
      <c r="E136" s="6">
        <f>ItemLists_306425!C134</f>
        <v>30113003367963</v>
      </c>
      <c r="F136" s="4" t="str">
        <f>IF(ItemLists_306425!AA134=1,"YES","no")</f>
        <v>YES</v>
      </c>
    </row>
    <row r="137" spans="1:6" x14ac:dyDescent="0.25">
      <c r="A137" t="str">
        <f>IF(ItemLists_306425!A135="Juvenile Graphic Novels", "JGN", ItemLists_306425!A135)</f>
        <v>JGN</v>
      </c>
      <c r="B137" t="str">
        <f>ItemLists_306425!B135</f>
        <v>J CAT</v>
      </c>
      <c r="C137" t="str">
        <f>LEFT(ItemLists_306425!D135,48)</f>
        <v>Poppy &amp; Sam and the leaf thief</v>
      </c>
      <c r="D137" t="str">
        <f>LEFT(ItemLists_306425!E135,24)</f>
        <v>Cathon, 1990- author</v>
      </c>
      <c r="E137" s="6">
        <f>ItemLists_306425!C135</f>
        <v>30113006644350</v>
      </c>
      <c r="F137" s="4" t="str">
        <f>IF(ItemLists_306425!AA135=1,"YES","no")</f>
        <v>YES</v>
      </c>
    </row>
    <row r="138" spans="1:6" x14ac:dyDescent="0.25">
      <c r="A138" t="str">
        <f>IF(ItemLists_306425!A136="Juvenile Graphic Novels", "JGN", ItemLists_306425!A136)</f>
        <v>JGN</v>
      </c>
      <c r="B138" t="str">
        <f>ItemLists_306425!B136</f>
        <v>J CAZ</v>
      </c>
      <c r="C138" t="str">
        <f>LEFT(ItemLists_306425!D136,48)</f>
        <v>The sisters. 3, Honestly, I love my sister</v>
      </c>
      <c r="D138" t="str">
        <f>LEFT(ItemLists_306425!E136,24)</f>
        <v>Cazenove, 1969- author</v>
      </c>
      <c r="E138" s="6">
        <f>ItemLists_306425!C136</f>
        <v>30113006599208</v>
      </c>
      <c r="F138" s="4" t="str">
        <f>IF(ItemLists_306425!AA136=1,"YES","no")</f>
        <v>YES</v>
      </c>
    </row>
    <row r="139" spans="1:6" x14ac:dyDescent="0.25">
      <c r="A139" t="str">
        <f>IF(ItemLists_306425!A137="Juvenile Graphic Novels", "JGN", ItemLists_306425!A137)</f>
        <v>JGN</v>
      </c>
      <c r="B139" t="str">
        <f>ItemLists_306425!B137</f>
        <v>J CHA</v>
      </c>
      <c r="C139" t="str">
        <f>LEFT(ItemLists_306425!D137,48)</f>
        <v>Cici's journals : the adventures of a writer-in-</v>
      </c>
      <c r="D139" t="str">
        <f>LEFT(ItemLists_306425!E137,24)</f>
        <v xml:space="preserve">Chamblain, Joris, 1984- </v>
      </c>
      <c r="E139" s="6">
        <f>ItemLists_306425!C137</f>
        <v>30113006577139</v>
      </c>
      <c r="F139" s="4" t="str">
        <f>IF(ItemLists_306425!AA137=1,"YES","no")</f>
        <v>YES</v>
      </c>
    </row>
    <row r="140" spans="1:6" x14ac:dyDescent="0.25">
      <c r="A140" t="str">
        <f>IF(ItemLists_306425!A138="Juvenile Graphic Novels", "JGN", ItemLists_306425!A138)</f>
        <v>JGN</v>
      </c>
      <c r="B140" t="str">
        <f>ItemLists_306425!B138</f>
        <v>J CHA</v>
      </c>
      <c r="C140" t="str">
        <f>LEFT(ItemLists_306425!D138,48)</f>
        <v>Pashmina</v>
      </c>
      <c r="D140" t="str">
        <f>LEFT(ItemLists_306425!E138,24)</f>
        <v xml:space="preserve">Chanani, Nidhi, author, </v>
      </c>
      <c r="E140" s="6">
        <f>ItemLists_306425!C138</f>
        <v>30113006584572</v>
      </c>
      <c r="F140" s="4" t="str">
        <f>IF(ItemLists_306425!AA138=1,"YES","no")</f>
        <v>YES</v>
      </c>
    </row>
    <row r="141" spans="1:6" x14ac:dyDescent="0.25">
      <c r="A141" t="str">
        <f>IF(ItemLists_306425!A139="Juvenile Graphic Novels", "JGN", ItemLists_306425!A139)</f>
        <v>JGN</v>
      </c>
      <c r="B141" t="str">
        <f>ItemLists_306425!B139</f>
        <v>J CHA</v>
      </c>
      <c r="C141" t="str">
        <f>LEFT(ItemLists_306425!D139,48)</f>
        <v>Three thieves, Book one. Tower of treasure</v>
      </c>
      <c r="D141" t="str">
        <f>LEFT(ItemLists_306425!E139,24)</f>
        <v>Chantler, Scott, author,</v>
      </c>
      <c r="E141" s="6">
        <f>ItemLists_306425!C139</f>
        <v>30113005372169</v>
      </c>
      <c r="F141" s="4" t="str">
        <f>IF(ItemLists_306425!AA139=1,"YES","no")</f>
        <v>YES</v>
      </c>
    </row>
    <row r="142" spans="1:6" x14ac:dyDescent="0.25">
      <c r="A142" t="str">
        <f>IF(ItemLists_306425!A140="Juvenile Graphic Novels", "JGN", ItemLists_306425!A140)</f>
        <v>JGN</v>
      </c>
      <c r="B142" t="str">
        <f>ItemLists_306425!B140</f>
        <v>J CHI</v>
      </c>
      <c r="C142" t="str">
        <f>LEFT(ItemLists_306425!D140,48)</f>
        <v>What's up with Ben? : Medikidz explain autism</v>
      </c>
      <c r="D142" t="str">
        <f>LEFT(ItemLists_306425!E140,24)</f>
        <v>Chilman-Blair, Kim</v>
      </c>
      <c r="E142" s="6">
        <f>ItemLists_306425!C140</f>
        <v>30113005385823</v>
      </c>
      <c r="F142" s="4" t="str">
        <f>IF(ItemLists_306425!AA140=1,"YES","no")</f>
        <v>YES</v>
      </c>
    </row>
    <row r="143" spans="1:6" x14ac:dyDescent="0.25">
      <c r="A143" t="str">
        <f>IF(ItemLists_306425!A141="Juvenile Graphic Novels", "JGN", ItemLists_306425!A141)</f>
        <v>JGN</v>
      </c>
      <c r="B143" t="str">
        <f>ItemLists_306425!B141</f>
        <v>J CHR</v>
      </c>
      <c r="C143" t="str">
        <f>LEFT(ItemLists_306425!D141,48)</f>
        <v>Putuguq &amp; Kublu</v>
      </c>
      <c r="D143" t="str">
        <f>LEFT(ItemLists_306425!E141,24)</f>
        <v>Christopher, Danny, auth</v>
      </c>
      <c r="E143" s="6">
        <f>ItemLists_306425!C141</f>
        <v>30113006559749</v>
      </c>
      <c r="F143" s="4" t="str">
        <f>IF(ItemLists_306425!AA141=1,"YES","no")</f>
        <v>YES</v>
      </c>
    </row>
    <row r="144" spans="1:6" x14ac:dyDescent="0.25">
      <c r="A144" t="str">
        <f>IF(ItemLists_306425!A142="Juvenile Graphic Novels", "JGN", ItemLists_306425!A142)</f>
        <v>JGN</v>
      </c>
      <c r="B144" t="str">
        <f>ItemLists_306425!B142</f>
        <v>J CLA</v>
      </c>
      <c r="C144" t="str">
        <f>LEFT(ItemLists_306425!D142,48)</f>
        <v>Black Beauty</v>
      </c>
      <c r="D144" t="str">
        <f>LEFT(ItemLists_306425!E142,24)</f>
        <v>Sundel, Al, adaptator</v>
      </c>
      <c r="E144" s="6">
        <f>ItemLists_306425!C142</f>
        <v>30113006187160</v>
      </c>
      <c r="F144" s="4" t="str">
        <f>IF(ItemLists_306425!AA142=1,"YES","no")</f>
        <v>YES</v>
      </c>
    </row>
    <row r="145" spans="1:6" x14ac:dyDescent="0.25">
      <c r="A145" t="str">
        <f>IF(ItemLists_306425!A143="Juvenile Graphic Novels", "JGN", ItemLists_306425!A143)</f>
        <v>JGN</v>
      </c>
      <c r="B145" t="str">
        <f>ItemLists_306425!B143</f>
        <v>J CLA</v>
      </c>
      <c r="C145" t="str">
        <f>LEFT(ItemLists_306425!D143,48)</f>
        <v xml:space="preserve">Cardcaptor Sakura : being the fifth part of her </v>
      </c>
      <c r="D145" t="str">
        <f>LEFT(ItemLists_306425!E143,24)</f>
        <v/>
      </c>
      <c r="E145" s="6">
        <f>ItemLists_306425!C143</f>
        <v>30113005884189</v>
      </c>
      <c r="F145" s="4" t="str">
        <f>IF(ItemLists_306425!AA143=1,"YES","no")</f>
        <v>YES</v>
      </c>
    </row>
    <row r="146" spans="1:6" x14ac:dyDescent="0.25">
      <c r="A146" t="str">
        <f>IF(ItemLists_306425!A144="Juvenile Graphic Novels", "JGN", ItemLists_306425!A144)</f>
        <v>JGN</v>
      </c>
      <c r="B146" t="str">
        <f>ItemLists_306425!B144</f>
        <v>J CLA</v>
      </c>
      <c r="C146" t="str">
        <f>LEFT(ItemLists_306425!D144,48)</f>
        <v xml:space="preserve">Cardcaptor Sakura. [Book four]. : Master of the </v>
      </c>
      <c r="D146" t="str">
        <f>LEFT(ItemLists_306425!E144,24)</f>
        <v/>
      </c>
      <c r="E146" s="6">
        <f>ItemLists_306425!C144</f>
        <v>30113005534743</v>
      </c>
      <c r="F146" s="4" t="str">
        <f>IF(ItemLists_306425!AA144=1,"YES","no")</f>
        <v>YES</v>
      </c>
    </row>
    <row r="147" spans="1:6" x14ac:dyDescent="0.25">
      <c r="A147" t="str">
        <f>IF(ItemLists_306425!A145="Juvenile Graphic Novels", "JGN", ItemLists_306425!A145)</f>
        <v>JGN</v>
      </c>
      <c r="B147" t="str">
        <f>ItemLists_306425!B145</f>
        <v>J CLA</v>
      </c>
      <c r="C147" t="str">
        <f>LEFT(ItemLists_306425!D145,48)</f>
        <v>Cardcaptor Sakura. Clear card, Volume 2</v>
      </c>
      <c r="D147" t="str">
        <f>LEFT(ItemLists_306425!E145,24)</f>
        <v>CLAMP (Mangaka group), a</v>
      </c>
      <c r="E147" s="6">
        <f>ItemLists_306425!C145</f>
        <v>30113006541952</v>
      </c>
      <c r="F147" s="4" t="str">
        <f>IF(ItemLists_306425!AA145=1,"YES","no")</f>
        <v>YES</v>
      </c>
    </row>
    <row r="148" spans="1:6" x14ac:dyDescent="0.25">
      <c r="A148" t="str">
        <f>IF(ItemLists_306425!A146="Juvenile Graphic Novels", "JGN", ItemLists_306425!A146)</f>
        <v>JGN</v>
      </c>
      <c r="B148" t="str">
        <f>ItemLists_306425!B146</f>
        <v>J CLA</v>
      </c>
      <c r="C148" t="str">
        <f>LEFT(ItemLists_306425!D146,48)</f>
        <v>Cardcaptor Sakura. Clear card, Volume 3</v>
      </c>
      <c r="D148" t="str">
        <f>LEFT(ItemLists_306425!E146,24)</f>
        <v>CLAMP (Mangaka group), a</v>
      </c>
      <c r="E148" s="6">
        <f>ItemLists_306425!C146</f>
        <v>30113006542513</v>
      </c>
      <c r="F148" s="4" t="str">
        <f>IF(ItemLists_306425!AA146=1,"YES","no")</f>
        <v>YES</v>
      </c>
    </row>
    <row r="149" spans="1:6" x14ac:dyDescent="0.25">
      <c r="A149" t="str">
        <f>IF(ItemLists_306425!A147="Juvenile Graphic Novels", "JGN", ItemLists_306425!A147)</f>
        <v>JGN</v>
      </c>
      <c r="B149" t="str">
        <f>ItemLists_306425!B147</f>
        <v>J CLA</v>
      </c>
      <c r="C149" t="str">
        <f>LEFT(ItemLists_306425!D147,48)</f>
        <v>Cardcaptor Sakura. Clear card, Volume 4</v>
      </c>
      <c r="D149" t="str">
        <f>LEFT(ItemLists_306425!E147,24)</f>
        <v>CLAMP (Mangaka group), a</v>
      </c>
      <c r="E149" s="6">
        <f>ItemLists_306425!C147</f>
        <v>30113006542877</v>
      </c>
      <c r="F149" s="4" t="str">
        <f>IF(ItemLists_306425!AA147=1,"YES","no")</f>
        <v>YES</v>
      </c>
    </row>
    <row r="150" spans="1:6" x14ac:dyDescent="0.25">
      <c r="A150" t="str">
        <f>IF(ItemLists_306425!A148="Juvenile Graphic Novels", "JGN", ItemLists_306425!A148)</f>
        <v>JGN</v>
      </c>
      <c r="B150" t="str">
        <f>ItemLists_306425!B148</f>
        <v>J CLA</v>
      </c>
      <c r="C150" t="str">
        <f>LEFT(ItemLists_306425!D148,48)</f>
        <v>Cardcaptor Sakura. v. 3. : Master of the Clow</v>
      </c>
      <c r="D150" t="str">
        <f>LEFT(ItemLists_306425!E148,24)</f>
        <v/>
      </c>
      <c r="E150" s="6">
        <f>ItemLists_306425!C148</f>
        <v>30113005537944</v>
      </c>
      <c r="F150" s="4" t="str">
        <f>IF(ItemLists_306425!AA148=1,"YES","no")</f>
        <v>YES</v>
      </c>
    </row>
    <row r="151" spans="1:6" x14ac:dyDescent="0.25">
      <c r="A151" t="str">
        <f>IF(ItemLists_306425!A149="Juvenile Graphic Novels", "JGN", ItemLists_306425!A149)</f>
        <v>JGN</v>
      </c>
      <c r="B151" t="str">
        <f>ItemLists_306425!B149</f>
        <v>J COL</v>
      </c>
      <c r="C151" t="str">
        <f>LEFT(ItemLists_306425!D149,48)</f>
        <v xml:space="preserve">Artemis Fowl. The arctic incident : the graphic </v>
      </c>
      <c r="D151" t="str">
        <f>LEFT(ItemLists_306425!E149,24)</f>
        <v>Colfer, Eoin, author</v>
      </c>
      <c r="E151" s="6">
        <f>ItemLists_306425!C149</f>
        <v>30113002885015</v>
      </c>
      <c r="F151" s="4" t="str">
        <f>IF(ItemLists_306425!AA149=1,"YES","no")</f>
        <v>YES</v>
      </c>
    </row>
    <row r="152" spans="1:6" x14ac:dyDescent="0.25">
      <c r="A152" t="str">
        <f>IF(ItemLists_306425!A150="Juvenile Graphic Novels", "JGN", ItemLists_306425!A150)</f>
        <v>JGN</v>
      </c>
      <c r="B152" t="str">
        <f>ItemLists_306425!B150</f>
        <v>J COL</v>
      </c>
      <c r="C152" t="str">
        <f>LEFT(ItemLists_306425!D150,48)</f>
        <v>Artemis Fowl. The eternity code : the graphic no</v>
      </c>
      <c r="D152" t="str">
        <f>LEFT(ItemLists_306425!E150,24)</f>
        <v>Colfer, Eoin, author, cr</v>
      </c>
      <c r="E152" s="6">
        <f>ItemLists_306425!C150</f>
        <v>30113005817890</v>
      </c>
      <c r="F152" s="4" t="str">
        <f>IF(ItemLists_306425!AA150=1,"YES","no")</f>
        <v>YES</v>
      </c>
    </row>
    <row r="153" spans="1:6" x14ac:dyDescent="0.25">
      <c r="A153" t="str">
        <f>IF(ItemLists_306425!A151="Juvenile Graphic Novels", "JGN", ItemLists_306425!A151)</f>
        <v>JGN</v>
      </c>
      <c r="B153" t="str">
        <f>ItemLists_306425!B151</f>
        <v>J COL</v>
      </c>
      <c r="C153" t="str">
        <f>LEFT(ItemLists_306425!D151,48)</f>
        <v>Artemis Fowl. The opal deception : the graphic n</v>
      </c>
      <c r="D153" t="str">
        <f>LEFT(ItemLists_306425!E151,24)</f>
        <v>Colfer, Eoin, author</v>
      </c>
      <c r="E153" s="6">
        <f>ItemLists_306425!C151</f>
        <v>30113006653658</v>
      </c>
      <c r="F153" s="4" t="str">
        <f>IF(ItemLists_306425!AA151=1,"YES","no")</f>
        <v>YES</v>
      </c>
    </row>
    <row r="154" spans="1:6" x14ac:dyDescent="0.25">
      <c r="A154" t="str">
        <f>IF(ItemLists_306425!A152="Juvenile Graphic Novels", "JGN", ItemLists_306425!A152)</f>
        <v>JGN</v>
      </c>
      <c r="B154" t="str">
        <f>ItemLists_306425!B152</f>
        <v>J COL</v>
      </c>
      <c r="C154" t="str">
        <f>LEFT(ItemLists_306425!D152,48)</f>
        <v>Morton : a cross-Canada rail journey</v>
      </c>
      <c r="D154" t="str">
        <f>LEFT(ItemLists_306425!E152,24)</f>
        <v>Collier, David, 1963-, a</v>
      </c>
      <c r="E154" s="6">
        <f>ItemLists_306425!C152</f>
        <v>30113006479641</v>
      </c>
      <c r="F154" s="4" t="str">
        <f>IF(ItemLists_306425!AA152=1,"YES","no")</f>
        <v>YES</v>
      </c>
    </row>
    <row r="155" spans="1:6" x14ac:dyDescent="0.25">
      <c r="A155" t="str">
        <f>IF(ItemLists_306425!A153="Juvenile Graphic Novels", "JGN", ItemLists_306425!A153)</f>
        <v>JGN</v>
      </c>
      <c r="B155" t="str">
        <f>ItemLists_306425!B153</f>
        <v>J COL</v>
      </c>
      <c r="C155" t="str">
        <f>LEFT(ItemLists_306425!D153,48)</f>
        <v>Rutabaga the adventure chef. 2, Feasts of fury</v>
      </c>
      <c r="D155" t="str">
        <f>LEFT(ItemLists_306425!E153,24)</f>
        <v xml:space="preserve">Colossal, Eric, author, </v>
      </c>
      <c r="E155" s="6">
        <f>ItemLists_306425!C153</f>
        <v>30113006313956</v>
      </c>
      <c r="F155" s="4" t="str">
        <f>IF(ItemLists_306425!AA153=1,"YES","no")</f>
        <v>YES</v>
      </c>
    </row>
    <row r="156" spans="1:6" x14ac:dyDescent="0.25">
      <c r="A156" t="str">
        <f>IF(ItemLists_306425!A154="Juvenile Graphic Novels", "JGN", ItemLists_306425!A154)</f>
        <v>JGN</v>
      </c>
      <c r="B156" t="str">
        <f>ItemLists_306425!B154</f>
        <v>J COL</v>
      </c>
      <c r="C156" t="str">
        <f>LEFT(ItemLists_306425!D154,48)</f>
        <v>Rutabaga the adventure chef. Volume 1</v>
      </c>
      <c r="D156" t="str">
        <f>LEFT(ItemLists_306425!E154,24)</f>
        <v xml:space="preserve">Colossal, Eric, author, </v>
      </c>
      <c r="E156" s="6">
        <f>ItemLists_306425!C154</f>
        <v>30113006134634</v>
      </c>
      <c r="F156" s="4" t="str">
        <f>IF(ItemLists_306425!AA154=1,"YES","no")</f>
        <v>YES</v>
      </c>
    </row>
    <row r="157" spans="1:6" x14ac:dyDescent="0.25">
      <c r="A157" t="str">
        <f>IF(ItemLists_306425!A155="Juvenile Graphic Novels", "JGN", ItemLists_306425!A155)</f>
        <v>JGN</v>
      </c>
      <c r="B157" t="str">
        <f>ItemLists_306425!B155</f>
        <v>J COR</v>
      </c>
      <c r="C157" t="str">
        <f>LEFT(ItemLists_306425!D155,48)</f>
        <v>Feathers</v>
      </c>
      <c r="D157" t="str">
        <f>LEFT(ItemLists_306425!E155,24)</f>
        <v>Corona, Jorge, author, i</v>
      </c>
      <c r="E157" s="6">
        <f>ItemLists_306425!C155</f>
        <v>30113006278183</v>
      </c>
      <c r="F157" s="4" t="str">
        <f>IF(ItemLists_306425!AA155=1,"YES","no")</f>
        <v>YES</v>
      </c>
    </row>
    <row r="158" spans="1:6" x14ac:dyDescent="0.25">
      <c r="A158" t="str">
        <f>IF(ItemLists_306425!A156="Juvenile Graphic Novels", "JGN", ItemLists_306425!A156)</f>
        <v>JGN</v>
      </c>
      <c r="B158" t="str">
        <f>ItemLists_306425!B156</f>
        <v>J COS</v>
      </c>
      <c r="C158" t="str">
        <f>LEFT(ItemLists_306425!D156,48)</f>
        <v>Cow Boy : a boy and his horse</v>
      </c>
      <c r="D158" t="str">
        <f>LEFT(ItemLists_306425!E156,24)</f>
        <v>Cosby, Nate, author</v>
      </c>
      <c r="E158" s="6">
        <f>ItemLists_306425!C156</f>
        <v>30113005705236</v>
      </c>
      <c r="F158" s="4" t="str">
        <f>IF(ItemLists_306425!AA156=1,"YES","no")</f>
        <v>YES</v>
      </c>
    </row>
    <row r="159" spans="1:6" x14ac:dyDescent="0.25">
      <c r="A159" t="str">
        <f>IF(ItemLists_306425!A157="Juvenile Graphic Novels", "JGN", ItemLists_306425!A157)</f>
        <v>JGN</v>
      </c>
      <c r="B159" t="str">
        <f>ItemLists_306425!B157</f>
        <v>J CRA</v>
      </c>
      <c r="C159" t="str">
        <f>LEFT(ItemLists_306425!D157,48)</f>
        <v>Deep-space disco</v>
      </c>
      <c r="D159" t="str">
        <f>LEFT(ItemLists_306425!E157,24)</f>
        <v>Craddock, Erik</v>
      </c>
      <c r="E159" s="6">
        <f>ItemLists_306425!C157</f>
        <v>30113005312983</v>
      </c>
      <c r="F159" s="4" t="str">
        <f>IF(ItemLists_306425!AA157=1,"YES","no")</f>
        <v>YES</v>
      </c>
    </row>
    <row r="160" spans="1:6" x14ac:dyDescent="0.25">
      <c r="A160" t="str">
        <f>IF(ItemLists_306425!A158="Juvenile Graphic Novels", "JGN", ItemLists_306425!A158)</f>
        <v>JGN</v>
      </c>
      <c r="B160" t="str">
        <f>ItemLists_306425!B158</f>
        <v>J CRA</v>
      </c>
      <c r="C160" t="str">
        <f>LEFT(ItemLists_306425!D158,48)</f>
        <v>Dragon boogie</v>
      </c>
      <c r="D160" t="str">
        <f>LEFT(ItemLists_306425!E158,24)</f>
        <v>Craddock, Erik</v>
      </c>
      <c r="E160" s="6">
        <f>ItemLists_306425!C158</f>
        <v>30113005497875</v>
      </c>
      <c r="F160" s="4" t="str">
        <f>IF(ItemLists_306425!AA158=1,"YES","no")</f>
        <v>YES</v>
      </c>
    </row>
    <row r="161" spans="1:6" x14ac:dyDescent="0.25">
      <c r="A161" t="str">
        <f>IF(ItemLists_306425!A159="Juvenile Graphic Novels", "JGN", ItemLists_306425!A159)</f>
        <v>JGN</v>
      </c>
      <c r="B161" t="str">
        <f>ItemLists_306425!B159</f>
        <v>J CRA</v>
      </c>
      <c r="C161" t="str">
        <f>LEFT(ItemLists_306425!D159,48)</f>
        <v>Night of the living dust bunnies</v>
      </c>
      <c r="D161" t="str">
        <f>LEFT(ItemLists_306425!E159,24)</f>
        <v>Craddock, Erik</v>
      </c>
      <c r="E161" s="6">
        <f>ItemLists_306425!C159</f>
        <v>30113005626184</v>
      </c>
      <c r="F161" s="4" t="str">
        <f>IF(ItemLists_306425!AA159=1,"YES","no")</f>
        <v>YES</v>
      </c>
    </row>
    <row r="162" spans="1:6" x14ac:dyDescent="0.25">
      <c r="A162" t="str">
        <f>IF(ItemLists_306425!A160="Juvenile Graphic Novels", "JGN", ItemLists_306425!A160)</f>
        <v>JGN</v>
      </c>
      <c r="B162" t="str">
        <f>ItemLists_306425!B160</f>
        <v>J CRA</v>
      </c>
      <c r="C162" t="str">
        <f>LEFT(ItemLists_306425!D160,48)</f>
        <v>Ninja slice</v>
      </c>
      <c r="D162" t="str">
        <f>LEFT(ItemLists_306425!E160,24)</f>
        <v>Craddock, Erik, author</v>
      </c>
      <c r="E162" s="6">
        <f>ItemLists_306425!C160</f>
        <v>30113005313122</v>
      </c>
      <c r="F162" s="4" t="str">
        <f>IF(ItemLists_306425!AA160=1,"YES","no")</f>
        <v>YES</v>
      </c>
    </row>
    <row r="163" spans="1:6" x14ac:dyDescent="0.25">
      <c r="A163" t="str">
        <f>IF(ItemLists_306425!A161="Juvenile Graphic Novels", "JGN", ItemLists_306425!A161)</f>
        <v>JGN</v>
      </c>
      <c r="B163" t="str">
        <f>ItemLists_306425!B161</f>
        <v>J CRA</v>
      </c>
      <c r="C163" t="str">
        <f>LEFT(ItemLists_306425!D161,48)</f>
        <v>Pirate palooza</v>
      </c>
      <c r="D163" t="str">
        <f>LEFT(ItemLists_306425!E161,24)</f>
        <v>Craddock, Erik</v>
      </c>
      <c r="E163" s="6">
        <f>ItemLists_306425!C161</f>
        <v>30113006005883</v>
      </c>
      <c r="F163" s="4" t="str">
        <f>IF(ItemLists_306425!AA161=1,"YES","no")</f>
        <v>YES</v>
      </c>
    </row>
    <row r="164" spans="1:6" x14ac:dyDescent="0.25">
      <c r="A164" t="str">
        <f>IF(ItemLists_306425!A162="Juvenile Graphic Novels", "JGN", ItemLists_306425!A162)</f>
        <v>JGN</v>
      </c>
      <c r="B164" t="str">
        <f>ItemLists_306425!B162</f>
        <v>J CRA</v>
      </c>
      <c r="C164" t="str">
        <f>LEFT(ItemLists_306425!D162,48)</f>
        <v>Stone Rabbit. [Volume 8}, Robot frenzy</v>
      </c>
      <c r="D164" t="str">
        <f>LEFT(ItemLists_306425!E162,24)</f>
        <v xml:space="preserve">Craddock, Erik, author, </v>
      </c>
      <c r="E164" s="6">
        <f>ItemLists_306425!C162</f>
        <v>30113005999292</v>
      </c>
      <c r="F164" s="4" t="str">
        <f>IF(ItemLists_306425!AA162=1,"YES","no")</f>
        <v>YES</v>
      </c>
    </row>
    <row r="165" spans="1:6" x14ac:dyDescent="0.25">
      <c r="A165" t="str">
        <f>IF(ItemLists_306425!A163="Juvenile Graphic Novels", "JGN", ItemLists_306425!A163)</f>
        <v>JGN</v>
      </c>
      <c r="B165" t="str">
        <f>ItemLists_306425!B163</f>
        <v>J DAV</v>
      </c>
      <c r="C165" t="str">
        <f>LEFT(ItemLists_306425!D163,48)</f>
        <v>Garfield &amp; Co. 3, Catzilla</v>
      </c>
      <c r="D165" t="str">
        <f>LEFT(ItemLists_306425!E163,24)</f>
        <v/>
      </c>
      <c r="E165" s="6">
        <f>ItemLists_306425!C163</f>
        <v>30113005313023</v>
      </c>
      <c r="F165" s="4" t="str">
        <f>IF(ItemLists_306425!AA163=1,"YES","no")</f>
        <v>YES</v>
      </c>
    </row>
    <row r="166" spans="1:6" x14ac:dyDescent="0.25">
      <c r="A166" t="str">
        <f>IF(ItemLists_306425!A164="Juvenile Graphic Novels", "JGN", ItemLists_306425!A164)</f>
        <v>JGN</v>
      </c>
      <c r="B166" t="str">
        <f>ItemLists_306425!B164</f>
        <v>J DAV</v>
      </c>
      <c r="C166" t="str">
        <f>LEFT(ItemLists_306425!D164,48)</f>
        <v>Garfield dishes it out</v>
      </c>
      <c r="D166" t="str">
        <f>LEFT(ItemLists_306425!E164,24)</f>
        <v>Davis, Jim, 1945 July 28</v>
      </c>
      <c r="E166" s="6">
        <f>ItemLists_306425!C164</f>
        <v>30113006108224</v>
      </c>
      <c r="F166" s="4" t="str">
        <f>IF(ItemLists_306425!AA164=1,"YES","no")</f>
        <v>YES</v>
      </c>
    </row>
    <row r="167" spans="1:6" x14ac:dyDescent="0.25">
      <c r="A167" t="str">
        <f>IF(ItemLists_306425!A165="Juvenile Graphic Novels", "JGN", ItemLists_306425!A165)</f>
        <v>JGN</v>
      </c>
      <c r="B167" t="str">
        <f>ItemLists_306425!B165</f>
        <v>J DAV</v>
      </c>
      <c r="C167" t="str">
        <f>LEFT(ItemLists_306425!D165,48)</f>
        <v>The Garfield show. #1, Unfair weather</v>
      </c>
      <c r="D167" t="str">
        <f>LEFT(ItemLists_306425!E165,24)</f>
        <v/>
      </c>
      <c r="E167" s="6">
        <f>ItemLists_306425!C165</f>
        <v>30113005430751</v>
      </c>
      <c r="F167" s="4" t="str">
        <f>IF(ItemLists_306425!AA165=1,"YES","no")</f>
        <v>YES</v>
      </c>
    </row>
    <row r="168" spans="1:6" x14ac:dyDescent="0.25">
      <c r="A168" t="str">
        <f>IF(ItemLists_306425!A166="Juvenile Graphic Novels", "JGN", ItemLists_306425!A166)</f>
        <v>JGN</v>
      </c>
      <c r="B168" t="str">
        <f>ItemLists_306425!B166</f>
        <v>J DCS</v>
      </c>
      <c r="C168" t="str">
        <f>LEFT(ItemLists_306425!D166,48)</f>
        <v>DC super hero girls. Finals crisis : an original</v>
      </c>
      <c r="D168" t="str">
        <f>LEFT(ItemLists_306425!E166,24)</f>
        <v>Fontana, Shea, author</v>
      </c>
      <c r="E168" s="6">
        <f>ItemLists_306425!C166</f>
        <v>30113006579341</v>
      </c>
      <c r="F168" s="4" t="str">
        <f>IF(ItemLists_306425!AA166=1,"YES","no")</f>
        <v>YES</v>
      </c>
    </row>
    <row r="169" spans="1:6" x14ac:dyDescent="0.25">
      <c r="A169" t="str">
        <f>IF(ItemLists_306425!A167="Juvenile Graphic Novels", "JGN", ItemLists_306425!A167)</f>
        <v>JGN</v>
      </c>
      <c r="B169" t="str">
        <f>ItemLists_306425!B167</f>
        <v>J DCS</v>
      </c>
      <c r="C169" t="str">
        <f>LEFT(ItemLists_306425!D167,48)</f>
        <v>DC super hero girls. Out of the bottle : a graph</v>
      </c>
      <c r="D169" t="str">
        <f>LEFT(ItemLists_306425!E167,24)</f>
        <v>Fontana, Shea, author</v>
      </c>
      <c r="E169" s="6">
        <f>ItemLists_306425!C167</f>
        <v>30113006653526</v>
      </c>
      <c r="F169" s="4" t="str">
        <f>IF(ItemLists_306425!AA167=1,"YES","no")</f>
        <v>YES</v>
      </c>
    </row>
    <row r="170" spans="1:6" x14ac:dyDescent="0.25">
      <c r="A170" t="str">
        <f>IF(ItemLists_306425!A168="Juvenile Graphic Novels", "JGN", ItemLists_306425!A168)</f>
        <v>JGN</v>
      </c>
      <c r="B170" t="str">
        <f>ItemLists_306425!B168</f>
        <v>J DEL</v>
      </c>
      <c r="C170" t="str">
        <f>LEFT(ItemLists_306425!D168,48)</f>
        <v>Ricardo Delgado's Age of reptiles. Omnibus. Volu</v>
      </c>
      <c r="D170" t="str">
        <f>LEFT(ItemLists_306425!E168,24)</f>
        <v>Delgado, Ricardo, 1964-</v>
      </c>
      <c r="E170" s="6">
        <f>ItemLists_306425!C168</f>
        <v>30113005673582</v>
      </c>
      <c r="F170" s="4" t="str">
        <f>IF(ItemLists_306425!AA168=1,"YES","no")</f>
        <v>YES</v>
      </c>
    </row>
    <row r="171" spans="1:6" x14ac:dyDescent="0.25">
      <c r="A171" t="str">
        <f>IF(ItemLists_306425!A169="Juvenile Graphic Novels", "JGN", ItemLists_306425!A169)</f>
        <v>JGN</v>
      </c>
      <c r="B171" t="str">
        <f>ItemLists_306425!B169</f>
        <v>J DEN</v>
      </c>
      <c r="C171" t="str">
        <f>LEFT(ItemLists_306425!D169,48)</f>
        <v>Rudolph the Red-nosed Reindeer. The island of mi</v>
      </c>
      <c r="D171" t="str">
        <f>LEFT(ItemLists_306425!E169,24)</f>
        <v>Deneen, Brendan, author</v>
      </c>
      <c r="E171" s="6">
        <f>ItemLists_306425!C169</f>
        <v>30113006285873</v>
      </c>
      <c r="F171" s="4" t="str">
        <f>IF(ItemLists_306425!AA169=1,"YES","no")</f>
        <v>YES</v>
      </c>
    </row>
    <row r="172" spans="1:6" x14ac:dyDescent="0.25">
      <c r="A172" t="str">
        <f>IF(ItemLists_306425!A170="Juvenile Graphic Novels", "JGN", ItemLists_306425!A170)</f>
        <v>JGN</v>
      </c>
      <c r="B172" t="str">
        <f>ItemLists_306425!B170</f>
        <v>J DEU</v>
      </c>
      <c r="C172" t="str">
        <f>LEFT(ItemLists_306425!D170,48)</f>
        <v>Hereville. How Mirka caught a fish</v>
      </c>
      <c r="D172" t="str">
        <f>LEFT(ItemLists_306425!E170,24)</f>
        <v xml:space="preserve">Deutsch, Barry, author, </v>
      </c>
      <c r="E172" s="6">
        <f>ItemLists_306425!C170</f>
        <v>30113006258722</v>
      </c>
      <c r="F172" s="4" t="str">
        <f>IF(ItemLists_306425!AA170=1,"YES","no")</f>
        <v>YES</v>
      </c>
    </row>
    <row r="173" spans="1:6" x14ac:dyDescent="0.25">
      <c r="A173" t="str">
        <f>IF(ItemLists_306425!A171="Juvenile Graphic Novels", "JGN", ItemLists_306425!A171)</f>
        <v>JGN</v>
      </c>
      <c r="B173" t="str">
        <f>ItemLists_306425!B171</f>
        <v>J DIC</v>
      </c>
      <c r="C173" t="str">
        <f>LEFT(ItemLists_306425!D171,48)</f>
        <v>The tale of Despereaux : the graphic novel</v>
      </c>
      <c r="D173" t="str">
        <f>LEFT(ItemLists_306425!E171,24)</f>
        <v>Smith, Matt, (Illustrato</v>
      </c>
      <c r="E173" s="6">
        <f>ItemLists_306425!C171</f>
        <v>30113005403543</v>
      </c>
      <c r="F173" s="4" t="str">
        <f>IF(ItemLists_306425!AA171=1,"YES","no")</f>
        <v>YES</v>
      </c>
    </row>
    <row r="174" spans="1:6" x14ac:dyDescent="0.25">
      <c r="A174" t="str">
        <f>IF(ItemLists_306425!A172="Juvenile Graphic Novels", "JGN", ItemLists_306425!A172)</f>
        <v>JGN</v>
      </c>
      <c r="B174" t="str">
        <f>ItemLists_306425!B172</f>
        <v>J DIS</v>
      </c>
      <c r="C174" t="str">
        <f>LEFT(ItemLists_306425!D172,48)</f>
        <v>Cars : cinestory comic.</v>
      </c>
      <c r="D174" t="str">
        <f>LEFT(ItemLists_306425!E172,24)</f>
        <v/>
      </c>
      <c r="E174" s="6">
        <f>ItemLists_306425!C172</f>
        <v>30113006567205</v>
      </c>
      <c r="F174" s="4" t="str">
        <f>IF(ItemLists_306425!AA172=1,"YES","no")</f>
        <v>YES</v>
      </c>
    </row>
    <row r="175" spans="1:6" x14ac:dyDescent="0.25">
      <c r="A175" t="str">
        <f>IF(ItemLists_306425!A173="Juvenile Graphic Novels", "JGN", ItemLists_306425!A173)</f>
        <v>JGN</v>
      </c>
      <c r="B175" t="str">
        <f>ItemLists_306425!B173</f>
        <v>J DIS</v>
      </c>
      <c r="C175" t="str">
        <f>LEFT(ItemLists_306425!D173,48)</f>
        <v>Disney fairies. #10, Tinker Bell and the lucky r</v>
      </c>
      <c r="D175" t="str">
        <f>LEFT(ItemLists_306425!E173,24)</f>
        <v/>
      </c>
      <c r="E175" s="6">
        <f>ItemLists_306425!C173</f>
        <v>30113005620849</v>
      </c>
      <c r="F175" s="4" t="str">
        <f>IF(ItemLists_306425!AA173=1,"YES","no")</f>
        <v>YES</v>
      </c>
    </row>
    <row r="176" spans="1:6" x14ac:dyDescent="0.25">
      <c r="A176" t="str">
        <f>IF(ItemLists_306425!A174="Juvenile Graphic Novels", "JGN", ItemLists_306425!A174)</f>
        <v>JGN</v>
      </c>
      <c r="B176" t="str">
        <f>ItemLists_306425!B174</f>
        <v>J DIS</v>
      </c>
      <c r="C176" t="str">
        <f>LEFT(ItemLists_306425!D174,48)</f>
        <v>Disney Fairies. #13, Tinker Bell and the Pixie H</v>
      </c>
      <c r="D176" t="str">
        <f>LEFT(ItemLists_306425!E174,24)</f>
        <v>Orsi, Tea, author</v>
      </c>
      <c r="E176" s="6">
        <f>ItemLists_306425!C174</f>
        <v>30113005874834</v>
      </c>
      <c r="F176" s="4" t="str">
        <f>IF(ItemLists_306425!AA174=1,"YES","no")</f>
        <v>YES</v>
      </c>
    </row>
    <row r="177" spans="1:6" x14ac:dyDescent="0.25">
      <c r="A177" t="str">
        <f>IF(ItemLists_306425!A175="Juvenile Graphic Novels", "JGN", ItemLists_306425!A175)</f>
        <v>JGN</v>
      </c>
      <c r="B177" t="str">
        <f>ItemLists_306425!B175</f>
        <v>J DIS</v>
      </c>
      <c r="C177" t="str">
        <f>LEFT(ItemLists_306425!D175,48)</f>
        <v>Disney Fairies. #14, Tinker Bell and Blaze</v>
      </c>
      <c r="D177" t="str">
        <f>LEFT(ItemLists_306425!E175,24)</f>
        <v>Orsi, Tea, author</v>
      </c>
      <c r="E177" s="6">
        <f>ItemLists_306425!C175</f>
        <v>30113005907428</v>
      </c>
      <c r="F177" s="4" t="str">
        <f>IF(ItemLists_306425!AA175=1,"YES","no")</f>
        <v>YES</v>
      </c>
    </row>
    <row r="178" spans="1:6" x14ac:dyDescent="0.25">
      <c r="A178" t="str">
        <f>IF(ItemLists_306425!A176="Juvenile Graphic Novels", "JGN", ItemLists_306425!A176)</f>
        <v>JGN</v>
      </c>
      <c r="B178" t="str">
        <f>ItemLists_306425!B176</f>
        <v>J DIS</v>
      </c>
      <c r="C178" t="str">
        <f>LEFT(ItemLists_306425!D176,48)</f>
        <v xml:space="preserve">Disney fairies. #17, Tinker Bell and the legend </v>
      </c>
      <c r="D178" t="str">
        <f>LEFT(ItemLists_306425!E176,24)</f>
        <v>Orsi, Tea, author</v>
      </c>
      <c r="E178" s="6">
        <f>ItemLists_306425!C176</f>
        <v>30113006226687</v>
      </c>
      <c r="F178" s="4" t="str">
        <f>IF(ItemLists_306425!AA176=1,"YES","no")</f>
        <v>YES</v>
      </c>
    </row>
    <row r="179" spans="1:6" x14ac:dyDescent="0.25">
      <c r="A179" t="str">
        <f>IF(ItemLists_306425!A177="Juvenile Graphic Novels", "JGN", ItemLists_306425!A177)</f>
        <v>JGN</v>
      </c>
      <c r="B179" t="str">
        <f>ItemLists_306425!B177</f>
        <v>J DIS</v>
      </c>
      <c r="C179" t="str">
        <f>LEFT(ItemLists_306425!D177,48)</f>
        <v>Disney fairies. #2, Tinker Bell and the wings of</v>
      </c>
      <c r="D179" t="str">
        <f>LEFT(ItemLists_306425!E177,24)</f>
        <v/>
      </c>
      <c r="E179" s="6">
        <f>ItemLists_306425!C177</f>
        <v>30113005441303</v>
      </c>
      <c r="F179" s="4" t="str">
        <f>IF(ItemLists_306425!AA177=1,"YES","no")</f>
        <v>YES</v>
      </c>
    </row>
    <row r="180" spans="1:6" x14ac:dyDescent="0.25">
      <c r="A180" t="str">
        <f>IF(ItemLists_306425!A178="Juvenile Graphic Novels", "JGN", ItemLists_306425!A178)</f>
        <v>JGN</v>
      </c>
      <c r="B180" t="str">
        <f>ItemLists_306425!B178</f>
        <v>J DIS</v>
      </c>
      <c r="C180" t="str">
        <f>LEFT(ItemLists_306425!D178,48)</f>
        <v>Disney fairies. #20, Tinker Bell and a far-too-s</v>
      </c>
      <c r="D180" t="str">
        <f>LEFT(ItemLists_306425!E178,24)</f>
        <v/>
      </c>
      <c r="E180" s="6">
        <f>ItemLists_306425!C178</f>
        <v>30113006407626</v>
      </c>
      <c r="F180" s="4" t="str">
        <f>IF(ItemLists_306425!AA178=1,"YES","no")</f>
        <v>YES</v>
      </c>
    </row>
    <row r="181" spans="1:6" x14ac:dyDescent="0.25">
      <c r="A181" t="str">
        <f>IF(ItemLists_306425!A179="Juvenile Graphic Novels", "JGN", ItemLists_306425!A179)</f>
        <v>JGN</v>
      </c>
      <c r="B181" t="str">
        <f>ItemLists_306425!B179</f>
        <v>J DIS</v>
      </c>
      <c r="C181" t="str">
        <f>LEFT(ItemLists_306425!D179,48)</f>
        <v xml:space="preserve">Disney fairies. #9, Tinker Bell and her magical </v>
      </c>
      <c r="D181" t="str">
        <f>LEFT(ItemLists_306425!E179,24)</f>
        <v/>
      </c>
      <c r="E181" s="6">
        <f>ItemLists_306425!C179</f>
        <v>30113005618256</v>
      </c>
      <c r="F181" s="4" t="str">
        <f>IF(ItemLists_306425!AA179=1,"YES","no")</f>
        <v>YES</v>
      </c>
    </row>
    <row r="182" spans="1:6" x14ac:dyDescent="0.25">
      <c r="A182" t="str">
        <f>IF(ItemLists_306425!A180="Juvenile Graphic Novels", "JGN", ItemLists_306425!A180)</f>
        <v>JGN</v>
      </c>
      <c r="B182" t="str">
        <f>ItemLists_306425!B180</f>
        <v>J DIS</v>
      </c>
      <c r="C182" t="str">
        <f>LEFT(ItemLists_306425!D180,48)</f>
        <v>Disney fairies. [15], Tinker Bell and the secret</v>
      </c>
      <c r="D182" t="str">
        <f>LEFT(ItemLists_306425!E180,24)</f>
        <v>Orsi, Tea, author</v>
      </c>
      <c r="E182" s="6">
        <f>ItemLists_306425!C180</f>
        <v>30113005953786</v>
      </c>
      <c r="F182" s="4" t="str">
        <f>IF(ItemLists_306425!AA180=1,"YES","no")</f>
        <v>YES</v>
      </c>
    </row>
    <row r="183" spans="1:6" x14ac:dyDescent="0.25">
      <c r="A183" t="str">
        <f>IF(ItemLists_306425!A181="Juvenile Graphic Novels", "JGN", ItemLists_306425!A181)</f>
        <v>JGN</v>
      </c>
      <c r="B183" t="str">
        <f>ItemLists_306425!B181</f>
        <v>J DIS</v>
      </c>
      <c r="C183" t="str">
        <f>LEFT(ItemLists_306425!D181,48)</f>
        <v>Disney fairies. [16], Tinker Bell and the pirate</v>
      </c>
      <c r="D183" t="str">
        <f>LEFT(ItemLists_306425!E181,24)</f>
        <v>Orsi, Tea, author</v>
      </c>
      <c r="E183" s="6">
        <f>ItemLists_306425!C181</f>
        <v>30113006078641</v>
      </c>
      <c r="F183" s="4" t="str">
        <f>IF(ItemLists_306425!AA181=1,"YES","no")</f>
        <v>YES</v>
      </c>
    </row>
    <row r="184" spans="1:6" x14ac:dyDescent="0.25">
      <c r="A184" t="str">
        <f>IF(ItemLists_306425!A182="Juvenile Graphic Novels", "JGN", ItemLists_306425!A182)</f>
        <v>JGN</v>
      </c>
      <c r="B184" t="str">
        <f>ItemLists_306425!B182</f>
        <v>J DIS</v>
      </c>
      <c r="C184" t="str">
        <f>LEFT(ItemLists_306425!D182,48)</f>
        <v>Disney graphic novels. #1, Planes : livin' the d</v>
      </c>
      <c r="D184" t="str">
        <f>LEFT(ItemLists_306425!E182,24)</f>
        <v>Sisti, Alessandro, autho</v>
      </c>
      <c r="E184" s="6">
        <f>ItemLists_306425!C182</f>
        <v>30113006242239</v>
      </c>
      <c r="F184" s="4" t="str">
        <f>IF(ItemLists_306425!AA182=1,"YES","no")</f>
        <v>YES</v>
      </c>
    </row>
    <row r="185" spans="1:6" x14ac:dyDescent="0.25">
      <c r="A185" t="str">
        <f>IF(ItemLists_306425!A183="Juvenile Graphic Novels", "JGN", ItemLists_306425!A183)</f>
        <v>JGN</v>
      </c>
      <c r="B185" t="str">
        <f>ItemLists_306425!B183</f>
        <v>J DIS</v>
      </c>
      <c r="C185" t="str">
        <f>LEFT(ItemLists_306425!D183,48)</f>
        <v>Disney Princess. 3, Something to sing about</v>
      </c>
      <c r="D185" t="str">
        <f>LEFT(ItemLists_306425!E183,24)</f>
        <v/>
      </c>
      <c r="E185" s="6">
        <f>ItemLists_306425!C183</f>
        <v>30113006567189</v>
      </c>
      <c r="F185" s="4" t="str">
        <f>IF(ItemLists_306425!AA183=1,"YES","no")</f>
        <v>YES</v>
      </c>
    </row>
    <row r="186" spans="1:6" x14ac:dyDescent="0.25">
      <c r="A186" t="str">
        <f>IF(ItemLists_306425!A184="Juvenile Graphic Novels", "JGN", ItemLists_306425!A184)</f>
        <v>JGN</v>
      </c>
      <c r="B186" t="str">
        <f>ItemLists_306425!B184</f>
        <v>J DIS</v>
      </c>
      <c r="C186" t="str">
        <f>LEFT(ItemLists_306425!D184,48)</f>
        <v>Disney Princess. Comic strips collection, Volume</v>
      </c>
      <c r="D186" t="str">
        <f>LEFT(ItemLists_306425!E184,24)</f>
        <v xml:space="preserve">Mebberson, Amy, author, </v>
      </c>
      <c r="E186" s="6">
        <f>ItemLists_306425!C184</f>
        <v>30113006515279</v>
      </c>
      <c r="F186" s="4" t="str">
        <f>IF(ItemLists_306425!AA184=1,"YES","no")</f>
        <v>YES</v>
      </c>
    </row>
    <row r="187" spans="1:6" x14ac:dyDescent="0.25">
      <c r="A187" t="str">
        <f>IF(ItemLists_306425!A185="Juvenile Graphic Novels", "JGN", ItemLists_306425!A185)</f>
        <v>JGN</v>
      </c>
      <c r="B187" t="str">
        <f>ItemLists_306425!B185</f>
        <v>J DIS</v>
      </c>
      <c r="C187" t="str">
        <f>LEFT(ItemLists_306425!D185,48)</f>
        <v>Disney's hero squad : Ultraheroes. Volume one, S</v>
      </c>
      <c r="D187" t="str">
        <f>LEFT(ItemLists_306425!E185,24)</f>
        <v>Secchi, Riccardo, 1962-</v>
      </c>
      <c r="E187" s="6">
        <f>ItemLists_306425!C185</f>
        <v>30113005305276</v>
      </c>
      <c r="F187" s="4" t="str">
        <f>IF(ItemLists_306425!AA185=1,"YES","no")</f>
        <v>YES</v>
      </c>
    </row>
    <row r="188" spans="1:6" x14ac:dyDescent="0.25">
      <c r="A188" t="str">
        <f>IF(ItemLists_306425!A186="Juvenile Graphic Novels", "JGN", ItemLists_306425!A186)</f>
        <v>JGN</v>
      </c>
      <c r="B188" t="str">
        <f>ItemLists_306425!B186</f>
        <v>J DIS</v>
      </c>
      <c r="C188" t="str">
        <f>LEFT(ItemLists_306425!D186,48)</f>
        <v>Disney's hero squad : Ultraheroes. Volume one, S</v>
      </c>
      <c r="D188" t="str">
        <f>LEFT(ItemLists_306425!E186,24)</f>
        <v>Secchi, Riccardo, 1962-</v>
      </c>
      <c r="E188" s="6">
        <f>ItemLists_306425!C186</f>
        <v>30113005441311</v>
      </c>
      <c r="F188" s="4" t="str">
        <f>IF(ItemLists_306425!AA186=1,"YES","no")</f>
        <v>YES</v>
      </c>
    </row>
    <row r="189" spans="1:6" x14ac:dyDescent="0.25">
      <c r="A189" t="str">
        <f>IF(ItemLists_306425!A187="Juvenile Graphic Novels", "JGN", ItemLists_306425!A187)</f>
        <v>JGN</v>
      </c>
      <c r="B189" t="str">
        <f>ItemLists_306425!B187</f>
        <v>J DIS</v>
      </c>
      <c r="C189" t="str">
        <f>LEFT(ItemLists_306425!D187,48)</f>
        <v>Disney's Hero Squad : Ultraheroes. Volume two, R</v>
      </c>
      <c r="D189" t="str">
        <f>LEFT(ItemLists_306425!E187,24)</f>
        <v>Salati, Giorgio, 1978-</v>
      </c>
      <c r="E189" s="6">
        <f>ItemLists_306425!C187</f>
        <v>30113005296582</v>
      </c>
      <c r="F189" s="4" t="str">
        <f>IF(ItemLists_306425!AA187=1,"YES","no")</f>
        <v>YES</v>
      </c>
    </row>
    <row r="190" spans="1:6" x14ac:dyDescent="0.25">
      <c r="A190" t="str">
        <f>IF(ItemLists_306425!A188="Juvenile Graphic Novels", "JGN", ItemLists_306425!A188)</f>
        <v>JGN</v>
      </c>
      <c r="B190" t="str">
        <f>ItemLists_306425!B188</f>
        <v>J DIS</v>
      </c>
      <c r="C190" t="str">
        <f>LEFT(ItemLists_306425!D188,48)</f>
        <v>Disney's Hero Squad. Ultraheroes. [3], The ultim</v>
      </c>
      <c r="D190" t="str">
        <f>LEFT(ItemLists_306425!E188,24)</f>
        <v>Salati, Giorgio, 1978-</v>
      </c>
      <c r="E190" s="6">
        <f>ItemLists_306425!C188</f>
        <v>30113005296541</v>
      </c>
      <c r="F190" s="4" t="str">
        <f>IF(ItemLists_306425!AA188=1,"YES","no")</f>
        <v>YES</v>
      </c>
    </row>
    <row r="191" spans="1:6" x14ac:dyDescent="0.25">
      <c r="A191" t="str">
        <f>IF(ItemLists_306425!A189="Juvenile Graphic Novels", "JGN", ItemLists_306425!A189)</f>
        <v>JGN</v>
      </c>
      <c r="B191" t="str">
        <f>ItemLists_306425!B189</f>
        <v>J DIS</v>
      </c>
      <c r="C191" t="str">
        <f>LEFT(ItemLists_306425!D189,48)</f>
        <v>Disney's Hero Squad. Ultraheroes. [3], The ultim</v>
      </c>
      <c r="D191" t="str">
        <f>LEFT(ItemLists_306425!E189,24)</f>
        <v>Salati, Giorgio, 1978-</v>
      </c>
      <c r="E191" s="6">
        <f>ItemLists_306425!C189</f>
        <v>30113005443788</v>
      </c>
      <c r="F191" s="4" t="str">
        <f>IF(ItemLists_306425!AA189=1,"YES","no")</f>
        <v>YES</v>
      </c>
    </row>
    <row r="192" spans="1:6" x14ac:dyDescent="0.25">
      <c r="A192" t="str">
        <f>IF(ItemLists_306425!A190="Juvenile Graphic Novels", "JGN", ItemLists_306425!A190)</f>
        <v>JGN</v>
      </c>
      <c r="B192" t="str">
        <f>ItemLists_306425!B190</f>
        <v>J DIS</v>
      </c>
      <c r="C192" t="str">
        <f>LEFT(ItemLists_306425!D190,48)</f>
        <v>Donald and Mickey. The Magic Kingdom collection.</v>
      </c>
      <c r="D192" t="str">
        <f>LEFT(ItemLists_306425!E190,24)</f>
        <v/>
      </c>
      <c r="E192" s="6">
        <f>ItemLists_306425!C190</f>
        <v>30100006148839</v>
      </c>
      <c r="F192" s="4" t="str">
        <f>IF(ItemLists_306425!AA190=1,"YES","no")</f>
        <v>YES</v>
      </c>
    </row>
    <row r="193" spans="1:6" x14ac:dyDescent="0.25">
      <c r="A193" t="str">
        <f>IF(ItemLists_306425!A191="Juvenile Graphic Novels", "JGN", ItemLists_306425!A191)</f>
        <v>JGN</v>
      </c>
      <c r="B193" t="str">
        <f>ItemLists_306425!B191</f>
        <v>J DIS</v>
      </c>
      <c r="C193" t="str">
        <f>LEFT(ItemLists_306425!D191,48)</f>
        <v>Donald and Mickey. The persistence of Mickey.</v>
      </c>
      <c r="D193" t="str">
        <f>LEFT(ItemLists_306425!E191,24)</f>
        <v/>
      </c>
      <c r="E193" s="6">
        <f>ItemLists_306425!C191</f>
        <v>30113006572304</v>
      </c>
      <c r="F193" s="4" t="str">
        <f>IF(ItemLists_306425!AA191=1,"YES","no")</f>
        <v>YES</v>
      </c>
    </row>
    <row r="194" spans="1:6" x14ac:dyDescent="0.25">
      <c r="A194" t="str">
        <f>IF(ItemLists_306425!A192="Juvenile Graphic Novels", "JGN", ItemLists_306425!A192)</f>
        <v>JGN</v>
      </c>
      <c r="B194" t="str">
        <f>ItemLists_306425!B192</f>
        <v>J DIS</v>
      </c>
      <c r="C194" t="str">
        <f>LEFT(ItemLists_306425!D192,48)</f>
        <v>Donald Duck in. The golden helmet</v>
      </c>
      <c r="D194" t="str">
        <f>LEFT(ItemLists_306425!E192,24)</f>
        <v xml:space="preserve">Barks, Carl, 1901-2000, </v>
      </c>
      <c r="E194" s="6">
        <f>ItemLists_306425!C192</f>
        <v>30113006277458</v>
      </c>
      <c r="F194" s="4" t="str">
        <f>IF(ItemLists_306425!AA192=1,"YES","no")</f>
        <v>YES</v>
      </c>
    </row>
    <row r="195" spans="1:6" x14ac:dyDescent="0.25">
      <c r="A195" t="str">
        <f>IF(ItemLists_306425!A193="Juvenile Graphic Novels", "JGN", ItemLists_306425!A193)</f>
        <v>JGN</v>
      </c>
      <c r="B195" t="str">
        <f>ItemLists_306425!B193</f>
        <v>J DIS</v>
      </c>
      <c r="C195" t="str">
        <f>LEFT(ItemLists_306425!D193,48)</f>
        <v>Donald Duck. Kingdom under the sea.</v>
      </c>
      <c r="D195" t="str">
        <f>LEFT(ItemLists_306425!E193,24)</f>
        <v/>
      </c>
      <c r="E195" s="6">
        <f>ItemLists_306425!C193</f>
        <v>30113006562008</v>
      </c>
      <c r="F195" s="4" t="str">
        <f>IF(ItemLists_306425!AA193=1,"YES","no")</f>
        <v>YES</v>
      </c>
    </row>
    <row r="196" spans="1:6" x14ac:dyDescent="0.25">
      <c r="A196" t="str">
        <f>IF(ItemLists_306425!A194="Juvenile Graphic Novels", "JGN", ItemLists_306425!A194)</f>
        <v>JGN</v>
      </c>
      <c r="B196" t="str">
        <f>ItemLists_306425!B194</f>
        <v>J DIS</v>
      </c>
      <c r="C196" t="str">
        <f>LEFT(ItemLists_306425!D194,48)</f>
        <v>Donald Duck. Revenge of the Duck Avenger</v>
      </c>
      <c r="D196" t="str">
        <f>LEFT(ItemLists_306425!E194,24)</f>
        <v/>
      </c>
      <c r="E196" s="6">
        <f>ItemLists_306425!C194</f>
        <v>30113006437060</v>
      </c>
      <c r="F196" s="4" t="str">
        <f>IF(ItemLists_306425!AA194=1,"YES","no")</f>
        <v>YES</v>
      </c>
    </row>
    <row r="197" spans="1:6" x14ac:dyDescent="0.25">
      <c r="A197" t="str">
        <f>IF(ItemLists_306425!A195="Juvenile Graphic Novels", "JGN", ItemLists_306425!A195)</f>
        <v>JGN</v>
      </c>
      <c r="B197" t="str">
        <f>ItemLists_306425!B195</f>
        <v>J DIS</v>
      </c>
      <c r="C197" t="str">
        <f>LEFT(ItemLists_306425!D195,48)</f>
        <v>Donald Duck. Shellfish motives</v>
      </c>
      <c r="D197" t="str">
        <f>LEFT(ItemLists_306425!E195,24)</f>
        <v/>
      </c>
      <c r="E197" s="6">
        <f>ItemLists_306425!C195</f>
        <v>30113006252212</v>
      </c>
      <c r="F197" s="4" t="str">
        <f>IF(ItemLists_306425!AA195=1,"YES","no")</f>
        <v>YES</v>
      </c>
    </row>
    <row r="198" spans="1:6" x14ac:dyDescent="0.25">
      <c r="A198" t="str">
        <f>IF(ItemLists_306425!A196="Juvenile Graphic Novels", "JGN", ItemLists_306425!A196)</f>
        <v>JGN</v>
      </c>
      <c r="B198" t="str">
        <f>ItemLists_306425!B196</f>
        <v>J DIS</v>
      </c>
      <c r="C198" t="str">
        <f>LEFT(ItemLists_306425!D196,48)</f>
        <v>Donald Duck. The big sneeze.</v>
      </c>
      <c r="D198" t="str">
        <f>LEFT(ItemLists_306425!E196,24)</f>
        <v/>
      </c>
      <c r="E198" s="6">
        <f>ItemLists_306425!C196</f>
        <v>30113006568708</v>
      </c>
      <c r="F198" s="4" t="str">
        <f>IF(ItemLists_306425!AA196=1,"YES","no")</f>
        <v>YES</v>
      </c>
    </row>
    <row r="199" spans="1:6" x14ac:dyDescent="0.25">
      <c r="A199" t="str">
        <f>IF(ItemLists_306425!A197="Juvenile Graphic Novels", "JGN", ItemLists_306425!A197)</f>
        <v>JGN</v>
      </c>
      <c r="B199" t="str">
        <f>ItemLists_306425!B197</f>
        <v>J DIS</v>
      </c>
      <c r="C199" t="str">
        <f>LEFT(ItemLists_306425!D197,48)</f>
        <v>Donald Duck. Vicious cycles.</v>
      </c>
      <c r="D199" t="str">
        <f>LEFT(ItemLists_306425!E197,24)</f>
        <v/>
      </c>
      <c r="E199" s="6">
        <f>ItemLists_306425!C197</f>
        <v>30113006371756</v>
      </c>
      <c r="F199" s="4" t="str">
        <f>IF(ItemLists_306425!AA197=1,"YES","no")</f>
        <v>YES</v>
      </c>
    </row>
    <row r="200" spans="1:6" x14ac:dyDescent="0.25">
      <c r="A200" t="str">
        <f>IF(ItemLists_306425!A198="Juvenile Graphic Novels", "JGN", ItemLists_306425!A198)</f>
        <v>JGN</v>
      </c>
      <c r="B200" t="str">
        <f>ItemLists_306425!B198</f>
        <v>J DIS</v>
      </c>
      <c r="C200" t="str">
        <f>LEFT(ItemLists_306425!D198,48)</f>
        <v>Duck Avenger. Book 1, New adventures</v>
      </c>
      <c r="D200" t="str">
        <f>LEFT(ItemLists_306425!E198,24)</f>
        <v>Sisti, Alessandro, 1960-</v>
      </c>
      <c r="E200" s="6">
        <f>ItemLists_306425!C198</f>
        <v>30113006572296</v>
      </c>
      <c r="F200" s="4" t="str">
        <f>IF(ItemLists_306425!AA198=1,"YES","no")</f>
        <v>YES</v>
      </c>
    </row>
    <row r="201" spans="1:6" x14ac:dyDescent="0.25">
      <c r="A201" t="str">
        <f>IF(ItemLists_306425!A199="Juvenile Graphic Novels", "JGN", ItemLists_306425!A199)</f>
        <v>JGN</v>
      </c>
      <c r="B201" t="str">
        <f>ItemLists_306425!B199</f>
        <v>J DIS</v>
      </c>
      <c r="C201" t="str">
        <f>LEFT(ItemLists_306425!D199,48)</f>
        <v>Finding Dory : graphic novel.</v>
      </c>
      <c r="D201" t="str">
        <f>LEFT(ItemLists_306425!E199,24)</f>
        <v/>
      </c>
      <c r="E201" s="6">
        <f>ItemLists_306425!C199</f>
        <v>30113006412667</v>
      </c>
      <c r="F201" s="4" t="str">
        <f>IF(ItemLists_306425!AA199=1,"YES","no")</f>
        <v>YES</v>
      </c>
    </row>
    <row r="202" spans="1:6" x14ac:dyDescent="0.25">
      <c r="A202" t="str">
        <f>IF(ItemLists_306425!A200="Juvenile Graphic Novels", "JGN", ItemLists_306425!A200)</f>
        <v>JGN</v>
      </c>
      <c r="B202" t="str">
        <f>ItemLists_306425!B200</f>
        <v>J DIS</v>
      </c>
      <c r="C202" t="str">
        <f>LEFT(ItemLists_306425!D200,48)</f>
        <v>Finding Nemo : cinestory comic</v>
      </c>
      <c r="D202" t="str">
        <f>LEFT(ItemLists_306425!E200,24)</f>
        <v/>
      </c>
      <c r="E202" s="6">
        <f>ItemLists_306425!C200</f>
        <v>30113006371749</v>
      </c>
      <c r="F202" s="4" t="str">
        <f>IF(ItemLists_306425!AA200=1,"YES","no")</f>
        <v>YES</v>
      </c>
    </row>
    <row r="203" spans="1:6" x14ac:dyDescent="0.25">
      <c r="A203" t="str">
        <f>IF(ItemLists_306425!A201="Juvenile Graphic Novels", "JGN", ItemLists_306425!A201)</f>
        <v>JGN</v>
      </c>
      <c r="B203" t="str">
        <f>ItemLists_306425!B201</f>
        <v>J DIS</v>
      </c>
      <c r="C203" t="str">
        <f>LEFT(ItemLists_306425!D201,48)</f>
        <v>Great parodies. Mickey's inferno</v>
      </c>
      <c r="D203" t="str">
        <f>LEFT(ItemLists_306425!E201,24)</f>
        <v>Petrucha, Stefan, author</v>
      </c>
      <c r="E203" s="6">
        <f>ItemLists_306425!C201</f>
        <v>30113006453208</v>
      </c>
      <c r="F203" s="4" t="str">
        <f>IF(ItemLists_306425!AA201=1,"YES","no")</f>
        <v>YES</v>
      </c>
    </row>
    <row r="204" spans="1:6" x14ac:dyDescent="0.25">
      <c r="A204" t="str">
        <f>IF(ItemLists_306425!A202="Juvenile Graphic Novels", "JGN", ItemLists_306425!A202)</f>
        <v>JGN</v>
      </c>
      <c r="B204" t="str">
        <f>ItemLists_306425!B202</f>
        <v>J DIS</v>
      </c>
      <c r="C204" t="str">
        <f>LEFT(ItemLists_306425!D202,48)</f>
        <v>Incredibles 2. Heroes at home</v>
      </c>
      <c r="D204" t="str">
        <f>LEFT(ItemLists_306425!E202,24)</f>
        <v>Marsham, Liz, author</v>
      </c>
      <c r="E204" s="6">
        <f>ItemLists_306425!C202</f>
        <v>30113006653443</v>
      </c>
      <c r="F204" s="4" t="str">
        <f>IF(ItemLists_306425!AA202=1,"YES","no")</f>
        <v>YES</v>
      </c>
    </row>
    <row r="205" spans="1:6" x14ac:dyDescent="0.25">
      <c r="A205" t="str">
        <f>IF(ItemLists_306425!A203="Juvenile Graphic Novels", "JGN", ItemLists_306425!A203)</f>
        <v>JGN</v>
      </c>
      <c r="B205" t="str">
        <f>ItemLists_306425!B203</f>
        <v>J DIS</v>
      </c>
      <c r="C205" t="str">
        <f>LEFT(ItemLists_306425!D203,48)</f>
        <v>Meet the Robinsons</v>
      </c>
      <c r="D205" t="str">
        <f>LEFT(ItemLists_306425!E203,24)</f>
        <v/>
      </c>
      <c r="E205" s="6">
        <f>ItemLists_306425!C203</f>
        <v>30113003055998</v>
      </c>
      <c r="F205" s="4" t="str">
        <f>IF(ItemLists_306425!AA203=1,"YES","no")</f>
        <v>YES</v>
      </c>
    </row>
    <row r="206" spans="1:6" x14ac:dyDescent="0.25">
      <c r="A206" t="str">
        <f>IF(ItemLists_306425!A204="Juvenile Graphic Novels", "JGN", ItemLists_306425!A204)</f>
        <v>JGN</v>
      </c>
      <c r="B206" t="str">
        <f>ItemLists_306425!B204</f>
        <v>J DIS</v>
      </c>
      <c r="C206" t="str">
        <f>LEFT(ItemLists_306425!D204,48)</f>
        <v>Mickey Mouse. Shadow of the Colossus.</v>
      </c>
      <c r="D206" t="str">
        <f>LEFT(ItemLists_306425!E204,24)</f>
        <v/>
      </c>
      <c r="E206" s="6">
        <f>ItemLists_306425!C204</f>
        <v>30113006376961</v>
      </c>
      <c r="F206" s="4" t="str">
        <f>IF(ItemLists_306425!AA204=1,"YES","no")</f>
        <v>YES</v>
      </c>
    </row>
    <row r="207" spans="1:6" x14ac:dyDescent="0.25">
      <c r="A207" t="str">
        <f>IF(ItemLists_306425!A205="Juvenile Graphic Novels", "JGN", ItemLists_306425!A205)</f>
        <v>JGN</v>
      </c>
      <c r="B207" t="str">
        <f>ItemLists_306425!B205</f>
        <v>J DIS</v>
      </c>
      <c r="C207" t="str">
        <f>LEFT(ItemLists_306425!D205,48)</f>
        <v>Tangled, the series. Let down your hair</v>
      </c>
      <c r="D207" t="str">
        <f>LEFT(ItemLists_306425!E205,24)</f>
        <v>Peterson, Scott, 1968- a</v>
      </c>
      <c r="E207" s="6">
        <f>ItemLists_306425!C205</f>
        <v>30113006643006</v>
      </c>
      <c r="F207" s="4" t="str">
        <f>IF(ItemLists_306425!AA205=1,"YES","no")</f>
        <v>YES</v>
      </c>
    </row>
    <row r="208" spans="1:6" x14ac:dyDescent="0.25">
      <c r="A208" t="str">
        <f>IF(ItemLists_306425!A206="Juvenile Graphic Novels", "JGN", ItemLists_306425!A206)</f>
        <v>JGN</v>
      </c>
      <c r="B208" t="str">
        <f>ItemLists_306425!B206</f>
        <v>J DIS</v>
      </c>
      <c r="C208" t="str">
        <f>LEFT(ItemLists_306425!D206,48)</f>
        <v>The good dinosaur : cinestory</v>
      </c>
      <c r="D208" t="str">
        <f>LEFT(ItemLists_306425!E206,24)</f>
        <v/>
      </c>
      <c r="E208" s="6">
        <f>ItemLists_306425!C206</f>
        <v>30113006313154</v>
      </c>
      <c r="F208" s="4" t="str">
        <f>IF(ItemLists_306425!AA206=1,"YES","no")</f>
        <v>YES</v>
      </c>
    </row>
    <row r="209" spans="1:6" x14ac:dyDescent="0.25">
      <c r="A209" t="str">
        <f>IF(ItemLists_306425!A207="Juvenile Graphic Novels", "JGN", ItemLists_306425!A207)</f>
        <v>JGN</v>
      </c>
      <c r="B209" t="str">
        <f>ItemLists_306425!B207</f>
        <v>J DIS</v>
      </c>
      <c r="C209" t="str">
        <f>LEFT(ItemLists_306425!D207,48)</f>
        <v>The Incredibles. Revenge from below</v>
      </c>
      <c r="D209" t="str">
        <f>LEFT(ItemLists_306425!E207,24)</f>
        <v>Waid, Mark, 1962-</v>
      </c>
      <c r="E209" s="6">
        <f>ItemLists_306425!C207</f>
        <v>30113005369900</v>
      </c>
      <c r="F209" s="4" t="str">
        <f>IF(ItemLists_306425!AA207=1,"YES","no")</f>
        <v>YES</v>
      </c>
    </row>
    <row r="210" spans="1:6" x14ac:dyDescent="0.25">
      <c r="A210" t="str">
        <f>IF(ItemLists_306425!A208="Juvenile Graphic Novels", "JGN", ItemLists_306425!A208)</f>
        <v>JGN</v>
      </c>
      <c r="B210" t="str">
        <f>ItemLists_306425!B208</f>
        <v>J DIS</v>
      </c>
      <c r="C210" t="str">
        <f>LEFT(ItemLists_306425!D208,48)</f>
        <v>Tinker Bell and her magical friends. Volume 18</v>
      </c>
      <c r="D210" t="str">
        <f>LEFT(ItemLists_306425!E208,24)</f>
        <v>Orsi, Tea, author</v>
      </c>
      <c r="E210" s="6">
        <f>ItemLists_306425!C208</f>
        <v>30113006296870</v>
      </c>
      <c r="F210" s="4" t="str">
        <f>IF(ItemLists_306425!AA208=1,"YES","no")</f>
        <v>YES</v>
      </c>
    </row>
    <row r="211" spans="1:6" x14ac:dyDescent="0.25">
      <c r="A211" t="str">
        <f>IF(ItemLists_306425!A209="Juvenile Graphic Novels", "JGN", ItemLists_306425!A209)</f>
        <v>JGN</v>
      </c>
      <c r="B211" t="str">
        <f>ItemLists_306425!B209</f>
        <v>J DIS</v>
      </c>
      <c r="C211" t="str">
        <f>LEFT(ItemLists_306425!D209,48)</f>
        <v>Tinker Bell and the pirate adventure.</v>
      </c>
      <c r="D211" t="str">
        <f>LEFT(ItemLists_306425!E209,24)</f>
        <v/>
      </c>
      <c r="E211" s="6">
        <f>ItemLists_306425!C209</f>
        <v>30113005464800</v>
      </c>
      <c r="F211" s="4" t="str">
        <f>IF(ItemLists_306425!AA209=1,"YES","no")</f>
        <v>YES</v>
      </c>
    </row>
    <row r="212" spans="1:6" x14ac:dyDescent="0.25">
      <c r="A212" t="str">
        <f>IF(ItemLists_306425!A210="Juvenile Graphic Novels", "JGN", ItemLists_306425!A210)</f>
        <v>JGN</v>
      </c>
      <c r="B212" t="str">
        <f>ItemLists_306425!B210</f>
        <v>J DIS</v>
      </c>
      <c r="C212" t="str">
        <f>LEFT(ItemLists_306425!D210,48)</f>
        <v>Treasure Island : starring Mickey Mouse</v>
      </c>
      <c r="D212" t="str">
        <f>LEFT(ItemLists_306425!E210,24)</f>
        <v>Radice, Teresa, author</v>
      </c>
      <c r="E212" s="6">
        <f>ItemLists_306425!C210</f>
        <v>30113006783596</v>
      </c>
      <c r="F212" s="4" t="str">
        <f>IF(ItemLists_306425!AA210=1,"YES","no")</f>
        <v>YES</v>
      </c>
    </row>
    <row r="213" spans="1:6" x14ac:dyDescent="0.25">
      <c r="A213" t="str">
        <f>IF(ItemLists_306425!A211="Juvenile Graphic Novels", "JGN", ItemLists_306425!A211)</f>
        <v>JGN</v>
      </c>
      <c r="B213" t="str">
        <f>ItemLists_306425!B211</f>
        <v>J DIS</v>
      </c>
      <c r="C213" t="str">
        <f>LEFT(ItemLists_306425!D211,48)</f>
        <v>Uncle $crooge. Only a poor old man</v>
      </c>
      <c r="D213" t="str">
        <f>LEFT(ItemLists_306425!E211,24)</f>
        <v xml:space="preserve">Barks, Carl, 1901-2000, </v>
      </c>
      <c r="E213" s="6">
        <f>ItemLists_306425!C211</f>
        <v>30113006590868</v>
      </c>
      <c r="F213" s="4" t="str">
        <f>IF(ItemLists_306425!AA211=1,"YES","no")</f>
        <v>YES</v>
      </c>
    </row>
    <row r="214" spans="1:6" x14ac:dyDescent="0.25">
      <c r="A214" t="str">
        <f>IF(ItemLists_306425!A212="Juvenile Graphic Novels", "JGN", ItemLists_306425!A212)</f>
        <v>JGN</v>
      </c>
      <c r="B214" t="str">
        <f>ItemLists_306425!B212</f>
        <v>J DIS</v>
      </c>
      <c r="C214" t="str">
        <f>LEFT(ItemLists_306425!D212,48)</f>
        <v>Uncle Scrooge in Ducktales. Like a hurricane</v>
      </c>
      <c r="D214" t="str">
        <f>LEFT(ItemLists_306425!E212,24)</f>
        <v/>
      </c>
      <c r="E214" s="6">
        <f>ItemLists_306425!C212</f>
        <v>30113005296392</v>
      </c>
      <c r="F214" s="4" t="str">
        <f>IF(ItemLists_306425!AA212=1,"YES","no")</f>
        <v>YES</v>
      </c>
    </row>
    <row r="215" spans="1:6" x14ac:dyDescent="0.25">
      <c r="A215" t="str">
        <f>IF(ItemLists_306425!A213="Juvenile Graphic Novels", "JGN", ItemLists_306425!A213)</f>
        <v>JGN</v>
      </c>
      <c r="B215" t="str">
        <f>ItemLists_306425!B213</f>
        <v>J DIS</v>
      </c>
      <c r="C215" t="str">
        <f>LEFT(ItemLists_306425!D213,48)</f>
        <v>Uncle Scrooge in Ducktales. Like a hurricane</v>
      </c>
      <c r="D215" t="str">
        <f>LEFT(ItemLists_306425!E213,24)</f>
        <v/>
      </c>
      <c r="E215" s="6">
        <f>ItemLists_306425!C213</f>
        <v>30113006530898</v>
      </c>
      <c r="F215" s="4" t="str">
        <f>IF(ItemLists_306425!AA213=1,"YES","no")</f>
        <v>YES</v>
      </c>
    </row>
    <row r="216" spans="1:6" x14ac:dyDescent="0.25">
      <c r="A216" t="str">
        <f>IF(ItemLists_306425!A214="Juvenile Graphic Novels", "JGN", ItemLists_306425!A214)</f>
        <v>JGN</v>
      </c>
      <c r="B216" t="str">
        <f>ItemLists_306425!B214</f>
        <v>J DIS</v>
      </c>
      <c r="C216" t="str">
        <f>LEFT(ItemLists_306425!D214,48)</f>
        <v>Uncle Scrooge. Around the world in 80 bucks</v>
      </c>
      <c r="D216" t="str">
        <f>LEFT(ItemLists_306425!E214,24)</f>
        <v>Staff di If (Firm)</v>
      </c>
      <c r="E216" s="6">
        <f>ItemLists_306425!C214</f>
        <v>30113005441212</v>
      </c>
      <c r="F216" s="4" t="str">
        <f>IF(ItemLists_306425!AA214=1,"YES","no")</f>
        <v>YES</v>
      </c>
    </row>
    <row r="217" spans="1:6" x14ac:dyDescent="0.25">
      <c r="A217" t="str">
        <f>IF(ItemLists_306425!A215="Juvenile Graphic Novels", "JGN", ItemLists_306425!A215)</f>
        <v>JGN</v>
      </c>
      <c r="B217" t="str">
        <f>ItemLists_306425!B215</f>
        <v>J DIS</v>
      </c>
      <c r="C217" t="str">
        <f>LEFT(ItemLists_306425!D215,48)</f>
        <v>Uncle Scrooge. Himalayan hideout.</v>
      </c>
      <c r="D217" t="str">
        <f>LEFT(ItemLists_306425!E215,24)</f>
        <v/>
      </c>
      <c r="E217" s="6">
        <f>ItemLists_306425!C215</f>
        <v>30113006568690</v>
      </c>
      <c r="F217" s="4" t="str">
        <f>IF(ItemLists_306425!AA215=1,"YES","no")</f>
        <v>YES</v>
      </c>
    </row>
    <row r="218" spans="1:6" x14ac:dyDescent="0.25">
      <c r="A218" t="str">
        <f>IF(ItemLists_306425!A216="Juvenile Graphic Novels", "JGN", ItemLists_306425!A216)</f>
        <v>JGN</v>
      </c>
      <c r="B218" t="str">
        <f>ItemLists_306425!B216</f>
        <v>J DIS</v>
      </c>
      <c r="C218" t="str">
        <f>LEFT(ItemLists_306425!D216,48)</f>
        <v>Uncle Scrooge. Peril of Pandora's box</v>
      </c>
      <c r="D218" t="str">
        <f>LEFT(ItemLists_306425!E216,24)</f>
        <v>Buitnik, Arno, author</v>
      </c>
      <c r="E218" s="6">
        <f>ItemLists_306425!C216</f>
        <v>30113006323344</v>
      </c>
      <c r="F218" s="4" t="str">
        <f>IF(ItemLists_306425!AA216=1,"YES","no")</f>
        <v>YES</v>
      </c>
    </row>
    <row r="219" spans="1:6" x14ac:dyDescent="0.25">
      <c r="A219" t="str">
        <f>IF(ItemLists_306425!A217="Juvenile Graphic Novels", "JGN", ItemLists_306425!A217)</f>
        <v>JGN</v>
      </c>
      <c r="B219" t="str">
        <f>ItemLists_306425!B217</f>
        <v>J DIS</v>
      </c>
      <c r="C219" t="str">
        <f>LEFT(ItemLists_306425!D217,48)</f>
        <v>Uncle Scrooge. Pure viewing satisfaction</v>
      </c>
      <c r="D219" t="str">
        <f>LEFT(ItemLists_306425!E217,24)</f>
        <v>Cimino, Rodolfo, author</v>
      </c>
      <c r="E219" s="6">
        <f>ItemLists_306425!C217</f>
        <v>30113006375468</v>
      </c>
      <c r="F219" s="4" t="str">
        <f>IF(ItemLists_306425!AA217=1,"YES","no")</f>
        <v>YES</v>
      </c>
    </row>
    <row r="220" spans="1:6" x14ac:dyDescent="0.25">
      <c r="A220" t="str">
        <f>IF(ItemLists_306425!A218="Juvenile Graphic Novels", "JGN", ItemLists_306425!A218)</f>
        <v>JGN</v>
      </c>
      <c r="B220" t="str">
        <f>ItemLists_306425!B218</f>
        <v>J DIS</v>
      </c>
      <c r="C220" t="str">
        <f>LEFT(ItemLists_306425!D218,48)</f>
        <v>Uncle Scrooge. The eternal knot</v>
      </c>
      <c r="D220" t="str">
        <f>LEFT(ItemLists_306425!E218,24)</f>
        <v>Barosso, Abramo, author</v>
      </c>
      <c r="E220" s="6">
        <f>ItemLists_306425!C218</f>
        <v>30113006377852</v>
      </c>
      <c r="F220" s="4" t="str">
        <f>IF(ItemLists_306425!AA218=1,"YES","no")</f>
        <v>YES</v>
      </c>
    </row>
    <row r="221" spans="1:6" x14ac:dyDescent="0.25">
      <c r="A221" t="str">
        <f>IF(ItemLists_306425!A219="Juvenile Graphic Novels", "JGN", ItemLists_306425!A219)</f>
        <v>JGN</v>
      </c>
      <c r="B221" t="str">
        <f>ItemLists_306425!B219</f>
        <v>J DIS</v>
      </c>
      <c r="C221" t="str">
        <f>LEFT(ItemLists_306425!D219,48)</f>
        <v>Uncle Scrooge. The Grand Canyon conquest!</v>
      </c>
      <c r="D221" t="str">
        <f>LEFT(ItemLists_306425!E219,24)</f>
        <v>Pujol, Miquel, author, a</v>
      </c>
      <c r="E221" s="6">
        <f>ItemLists_306425!C219</f>
        <v>30113006376979</v>
      </c>
      <c r="F221" s="4" t="str">
        <f>IF(ItemLists_306425!AA219=1,"YES","no")</f>
        <v>YES</v>
      </c>
    </row>
    <row r="222" spans="1:6" x14ac:dyDescent="0.25">
      <c r="A222" t="str">
        <f>IF(ItemLists_306425!A220="Juvenile Graphic Novels", "JGN", ItemLists_306425!A220)</f>
        <v>JGN</v>
      </c>
      <c r="B222" t="str">
        <f>ItemLists_306425!B220</f>
        <v>J DIS</v>
      </c>
      <c r="C222" t="str">
        <f>LEFT(ItemLists_306425!D220,48)</f>
        <v>Uncle Scrooge. The tourist at the end of the uni</v>
      </c>
      <c r="D222" t="str">
        <f>LEFT(ItemLists_306425!E220,24)</f>
        <v/>
      </c>
      <c r="E222" s="6">
        <f>ItemLists_306425!C220</f>
        <v>30113006649680</v>
      </c>
      <c r="F222" s="4" t="str">
        <f>IF(ItemLists_306425!AA220=1,"YES","no")</f>
        <v>YES</v>
      </c>
    </row>
    <row r="223" spans="1:6" x14ac:dyDescent="0.25">
      <c r="A223" t="str">
        <f>IF(ItemLists_306425!A221="Juvenile Graphic Novels", "JGN", ItemLists_306425!A221)</f>
        <v>JGN</v>
      </c>
      <c r="B223" t="str">
        <f>ItemLists_306425!B221</f>
        <v>J DIS</v>
      </c>
      <c r="C223" t="str">
        <f>LEFT(ItemLists_306425!D221,48)</f>
        <v>Uncle Scrooge. Tyrant of the tides.</v>
      </c>
      <c r="D223" t="str">
        <f>LEFT(ItemLists_306425!E221,24)</f>
        <v/>
      </c>
      <c r="E223" s="6">
        <f>ItemLists_306425!C221</f>
        <v>30113006568849</v>
      </c>
      <c r="F223" s="4" t="str">
        <f>IF(ItemLists_306425!AA221=1,"YES","no")</f>
        <v>YES</v>
      </c>
    </row>
    <row r="224" spans="1:6" x14ac:dyDescent="0.25">
      <c r="A224" t="str">
        <f>IF(ItemLists_306425!A222="Juvenile Graphic Novels", "JGN", ItemLists_306425!A222)</f>
        <v>JGN</v>
      </c>
      <c r="B224" t="str">
        <f>ItemLists_306425!B222</f>
        <v>J DIS</v>
      </c>
      <c r="C224" t="str">
        <f>LEFT(ItemLists_306425!D222,48)</f>
        <v>Uncle Scrooge. Whom the gods would destroy.</v>
      </c>
      <c r="D224" t="str">
        <f>LEFT(ItemLists_306425!E222,24)</f>
        <v/>
      </c>
      <c r="E224" s="6">
        <f>ItemLists_306425!C222</f>
        <v>30113006783034</v>
      </c>
      <c r="F224" s="4" t="str">
        <f>IF(ItemLists_306425!AA222=1,"YES","no")</f>
        <v>YES</v>
      </c>
    </row>
    <row r="225" spans="1:6" x14ac:dyDescent="0.25">
      <c r="A225" t="str">
        <f>IF(ItemLists_306425!A223="Juvenile Graphic Novels", "JGN", ItemLists_306425!A223)</f>
        <v>JGN</v>
      </c>
      <c r="B225" t="str">
        <f>ItemLists_306425!B223</f>
        <v>J DIS</v>
      </c>
      <c r="C225" t="str">
        <f>LEFT(ItemLists_306425!D223,48)</f>
        <v>Vidia and the fairy crown</v>
      </c>
      <c r="D225" t="str">
        <f>LEFT(ItemLists_306425!E223,24)</f>
        <v>Katou, Haruhi</v>
      </c>
      <c r="E225" s="6">
        <f>ItemLists_306425!C223</f>
        <v>30113003157091</v>
      </c>
      <c r="F225" s="4" t="str">
        <f>IF(ItemLists_306425!AA223=1,"YES","no")</f>
        <v>YES</v>
      </c>
    </row>
    <row r="226" spans="1:6" x14ac:dyDescent="0.25">
      <c r="A226" t="str">
        <f>IF(ItemLists_306425!A224="Juvenile Graphic Novels", "JGN", ItemLists_306425!A224)</f>
        <v>JGN</v>
      </c>
      <c r="B226" t="str">
        <f>ItemLists_306425!B224</f>
        <v>J DIS</v>
      </c>
      <c r="C226" t="str">
        <f>LEFT(ItemLists_306425!D224,48)</f>
        <v>Walt Disney's Mickey Mouse : 300 Mickeys</v>
      </c>
      <c r="D226" t="str">
        <f>LEFT(ItemLists_306425!E224,24)</f>
        <v/>
      </c>
      <c r="E226" s="6">
        <f>ItemLists_306425!C224</f>
        <v>30113005441485</v>
      </c>
      <c r="F226" s="4" t="str">
        <f>IF(ItemLists_306425!AA224=1,"YES","no")</f>
        <v>YES</v>
      </c>
    </row>
    <row r="227" spans="1:6" x14ac:dyDescent="0.25">
      <c r="A227" t="str">
        <f>IF(ItemLists_306425!A225="Juvenile Graphic Novels", "JGN", ItemLists_306425!A225)</f>
        <v>JGN</v>
      </c>
      <c r="B227" t="str">
        <f>ItemLists_306425!B225</f>
        <v>J DIS</v>
      </c>
      <c r="C227" t="str">
        <f>LEFT(ItemLists_306425!D225,48)</f>
        <v>Walt Disney's Mickey Mouse and the orbiting nigh</v>
      </c>
      <c r="D227" t="str">
        <f>LEFT(ItemLists_306425!E225,24)</f>
        <v/>
      </c>
      <c r="E227" s="6">
        <f>ItemLists_306425!C225</f>
        <v>30113005441279</v>
      </c>
      <c r="F227" s="4" t="str">
        <f>IF(ItemLists_306425!AA225=1,"YES","no")</f>
        <v>YES</v>
      </c>
    </row>
    <row r="228" spans="1:6" x14ac:dyDescent="0.25">
      <c r="A228" t="str">
        <f>IF(ItemLists_306425!A226="Juvenile Graphic Novels", "JGN", ItemLists_306425!A226)</f>
        <v>JGN</v>
      </c>
      <c r="B228" t="str">
        <f>ItemLists_306425!B226</f>
        <v>J DIS</v>
      </c>
      <c r="C228" t="str">
        <f>LEFT(ItemLists_306425!D226,48)</f>
        <v>Walt Disney's the life and times of $crooge McDu</v>
      </c>
      <c r="D228" t="str">
        <f>LEFT(ItemLists_306425!E226,24)</f>
        <v>Rosa, Don, 1951-</v>
      </c>
      <c r="E228" s="6">
        <f>ItemLists_306425!C226</f>
        <v>30113005363630</v>
      </c>
      <c r="F228" s="4" t="str">
        <f>IF(ItemLists_306425!AA226=1,"YES","no")</f>
        <v>YES</v>
      </c>
    </row>
    <row r="229" spans="1:6" x14ac:dyDescent="0.25">
      <c r="A229" t="str">
        <f>IF(ItemLists_306425!A227="Juvenile Graphic Novels", "JGN", ItemLists_306425!A227)</f>
        <v>JGN</v>
      </c>
      <c r="B229" t="str">
        <f>ItemLists_306425!B227</f>
        <v>J DIS</v>
      </c>
      <c r="C229" t="str">
        <f>LEFT(ItemLists_306425!D227,48)</f>
        <v>Walt Disney's Wizards of Mickey. [Vol. 3], Battl</v>
      </c>
      <c r="D229" t="str">
        <f>LEFT(ItemLists_306425!E227,24)</f>
        <v>Ambrosio, Stefano</v>
      </c>
      <c r="E229" s="6">
        <f>ItemLists_306425!C227</f>
        <v>30113005441238</v>
      </c>
      <c r="F229" s="4" t="str">
        <f>IF(ItemLists_306425!AA227=1,"YES","no")</f>
        <v>YES</v>
      </c>
    </row>
    <row r="230" spans="1:6" x14ac:dyDescent="0.25">
      <c r="A230" t="str">
        <f>IF(ItemLists_306425!A228="Juvenile Graphic Novels", "JGN", ItemLists_306425!A228)</f>
        <v>JGN</v>
      </c>
      <c r="B230" t="str">
        <f>ItemLists_306425!B228</f>
        <v>J DIS</v>
      </c>
      <c r="C230" t="str">
        <f>LEFT(ItemLists_306425!D228,48)</f>
        <v>Walt Disney's Wizards of Mickey. Vol. 2, The gra</v>
      </c>
      <c r="D230" t="str">
        <f>LEFT(ItemLists_306425!E228,24)</f>
        <v>Ambrosio, Stefano</v>
      </c>
      <c r="E230" s="6">
        <f>ItemLists_306425!C228</f>
        <v>30113005296400</v>
      </c>
      <c r="F230" s="4" t="str">
        <f>IF(ItemLists_306425!AA228=1,"YES","no")</f>
        <v>YES</v>
      </c>
    </row>
    <row r="231" spans="1:6" x14ac:dyDescent="0.25">
      <c r="A231" t="str">
        <f>IF(ItemLists_306425!A229="Juvenile Graphic Novels", "JGN", ItemLists_306425!A229)</f>
        <v>JGN</v>
      </c>
      <c r="B231" t="str">
        <f>ItemLists_306425!B229</f>
        <v>J DIS</v>
      </c>
      <c r="C231" t="str">
        <f>LEFT(ItemLists_306425!D229,48)</f>
        <v>Wizards of Mickey. [Vol. 1], Mouse magic</v>
      </c>
      <c r="D231" t="str">
        <f>LEFT(ItemLists_306425!E229,24)</f>
        <v>Ambrosio, Stefano</v>
      </c>
      <c r="E231" s="6">
        <f>ItemLists_306425!C229</f>
        <v>30113005441246</v>
      </c>
      <c r="F231" s="4" t="str">
        <f>IF(ItemLists_306425!AA229=1,"YES","no")</f>
        <v>YES</v>
      </c>
    </row>
    <row r="232" spans="1:6" x14ac:dyDescent="0.25">
      <c r="A232" t="str">
        <f>IF(ItemLists_306425!A230="Juvenile Graphic Novels", "JGN", ItemLists_306425!A230)</f>
        <v>JGN</v>
      </c>
      <c r="B232" t="str">
        <f>ItemLists_306425!B230</f>
        <v>J DIS</v>
      </c>
      <c r="C232" t="str">
        <f>LEFT(ItemLists_306425!D230,48)</f>
        <v>Wizards of Mickey. Mouse magic. Vol. 1</v>
      </c>
      <c r="D232" t="str">
        <f>LEFT(ItemLists_306425!E230,24)</f>
        <v>Ambrosio, Stefano</v>
      </c>
      <c r="E232" s="6">
        <f>ItemLists_306425!C230</f>
        <v>30113005350538</v>
      </c>
      <c r="F232" s="4" t="str">
        <f>IF(ItemLists_306425!AA230=1,"YES","no")</f>
        <v>YES</v>
      </c>
    </row>
    <row r="233" spans="1:6" x14ac:dyDescent="0.25">
      <c r="A233" t="str">
        <f>IF(ItemLists_306425!A231="Juvenile Graphic Novels", "JGN", ItemLists_306425!A231)</f>
        <v>JGN</v>
      </c>
      <c r="B233" t="str">
        <f>ItemLists_306425!B231</f>
        <v>J DIS</v>
      </c>
      <c r="C233" t="str">
        <f>LEFT(ItemLists_306425!D231,48)</f>
        <v>Zootopia. Friends to the rescue</v>
      </c>
      <c r="D233" t="str">
        <f>LEFT(ItemLists_306425!E231,24)</f>
        <v>Gownley, Jimmy, author</v>
      </c>
      <c r="E233" s="6">
        <f>ItemLists_306425!C231</f>
        <v>30113006641968</v>
      </c>
      <c r="F233" s="4" t="str">
        <f>IF(ItemLists_306425!AA231=1,"YES","no")</f>
        <v>YES</v>
      </c>
    </row>
    <row r="234" spans="1:6" x14ac:dyDescent="0.25">
      <c r="A234" t="str">
        <f>IF(ItemLists_306425!A232="Juvenile Graphic Novels", "JGN", ItemLists_306425!A232)</f>
        <v>JGN</v>
      </c>
      <c r="B234" t="str">
        <f>ItemLists_306425!B232</f>
        <v>J DIX</v>
      </c>
      <c r="C234" t="str">
        <f>LEFT(ItemLists_306425!D232,48)</f>
        <v>The call of the wild</v>
      </c>
      <c r="D234" t="str">
        <f>LEFT(ItemLists_306425!E232,24)</f>
        <v>Dixon, Chuck, 1954-</v>
      </c>
      <c r="E234" s="6">
        <f>ItemLists_306425!C232</f>
        <v>30113005497628</v>
      </c>
      <c r="F234" s="4" t="str">
        <f>IF(ItemLists_306425!AA232=1,"YES","no")</f>
        <v>YES</v>
      </c>
    </row>
    <row r="235" spans="1:6" x14ac:dyDescent="0.25">
      <c r="A235" t="str">
        <f>IF(ItemLists_306425!A233="Juvenile Graphic Novels", "JGN", ItemLists_306425!A233)</f>
        <v>JGN</v>
      </c>
      <c r="B235" t="str">
        <f>ItemLists_306425!B233</f>
        <v>J DOR</v>
      </c>
      <c r="C235" t="str">
        <f>LEFT(ItemLists_306425!D233,48)</f>
        <v>Calla Cthulhu</v>
      </c>
      <c r="D235" t="str">
        <f>LEFT(ItemLists_306425!E233,24)</f>
        <v>Dorkin, Evan, author</v>
      </c>
      <c r="E235" s="6">
        <f>ItemLists_306425!C233</f>
        <v>30113006567213</v>
      </c>
      <c r="F235" s="4" t="str">
        <f>IF(ItemLists_306425!AA233=1,"YES","no")</f>
        <v>YES</v>
      </c>
    </row>
    <row r="236" spans="1:6" x14ac:dyDescent="0.25">
      <c r="A236" t="str">
        <f>IF(ItemLists_306425!A234="Juvenile Graphic Novels", "JGN", ItemLists_306425!A234)</f>
        <v>JGN</v>
      </c>
      <c r="B236" t="str">
        <f>ItemLists_306425!B234</f>
        <v>J EAT</v>
      </c>
      <c r="C236" t="str">
        <f>LEFT(ItemLists_306425!D234,48)</f>
        <v>The flying beaver brothers : Birds vs bunnies</v>
      </c>
      <c r="D236" t="str">
        <f>LEFT(ItemLists_306425!E234,24)</f>
        <v xml:space="preserve">Eaton, Maxwell, author, </v>
      </c>
      <c r="E236" s="6">
        <f>ItemLists_306425!C234</f>
        <v>30113005837765</v>
      </c>
      <c r="F236" s="4" t="str">
        <f>IF(ItemLists_306425!AA234=1,"YES","no")</f>
        <v>YES</v>
      </c>
    </row>
    <row r="237" spans="1:6" x14ac:dyDescent="0.25">
      <c r="A237" t="str">
        <f>IF(ItemLists_306425!A235="Juvenile Graphic Novels", "JGN", ItemLists_306425!A235)</f>
        <v>JGN</v>
      </c>
      <c r="B237" t="str">
        <f>ItemLists_306425!B235</f>
        <v>J EAT</v>
      </c>
      <c r="C237" t="str">
        <f>LEFT(ItemLists_306425!D235,48)</f>
        <v>The flying beaver brothers : the hot-air baboons</v>
      </c>
      <c r="D237" t="str">
        <f>LEFT(ItemLists_306425!E235,24)</f>
        <v xml:space="preserve">Eaton, Maxwell, author, </v>
      </c>
      <c r="E237" s="6">
        <f>ItemLists_306425!C235</f>
        <v>30113006017169</v>
      </c>
      <c r="F237" s="4" t="str">
        <f>IF(ItemLists_306425!AA235=1,"YES","no")</f>
        <v>YES</v>
      </c>
    </row>
    <row r="238" spans="1:6" x14ac:dyDescent="0.25">
      <c r="A238" t="str">
        <f>IF(ItemLists_306425!A236="Juvenile Graphic Novels", "JGN", ItemLists_306425!A236)</f>
        <v>JGN</v>
      </c>
      <c r="B238" t="str">
        <f>ItemLists_306425!B236</f>
        <v>J EAT</v>
      </c>
      <c r="C238" t="str">
        <f>LEFT(ItemLists_306425!D236,48)</f>
        <v>The flying beaver brothers and the crazy critter</v>
      </c>
      <c r="D238" t="str">
        <f>LEFT(ItemLists_306425!E236,24)</f>
        <v>Eaton, Maxwell, author</v>
      </c>
      <c r="E238" s="6">
        <f>ItemLists_306425!C236</f>
        <v>30113006269711</v>
      </c>
      <c r="F238" s="4" t="str">
        <f>IF(ItemLists_306425!AA236=1,"YES","no")</f>
        <v>YES</v>
      </c>
    </row>
    <row r="239" spans="1:6" x14ac:dyDescent="0.25">
      <c r="A239" t="str">
        <f>IF(ItemLists_306425!A237="Juvenile Graphic Novels", "JGN", ItemLists_306425!A237)</f>
        <v>JGN</v>
      </c>
      <c r="B239" t="str">
        <f>ItemLists_306425!B237</f>
        <v>J EAT</v>
      </c>
      <c r="C239" t="str">
        <f>LEFT(ItemLists_306425!D237,48)</f>
        <v>The flying beaver brothers and the fishy busines</v>
      </c>
      <c r="D239" t="str">
        <f>LEFT(ItemLists_306425!E237,24)</f>
        <v xml:space="preserve">Eaton, Maxwell, author, </v>
      </c>
      <c r="E239" s="6">
        <f>ItemLists_306425!C237</f>
        <v>30113005837781</v>
      </c>
      <c r="F239" s="4" t="str">
        <f>IF(ItemLists_306425!AA237=1,"YES","no")</f>
        <v>YES</v>
      </c>
    </row>
    <row r="240" spans="1:6" x14ac:dyDescent="0.25">
      <c r="A240" t="str">
        <f>IF(ItemLists_306425!A238="Juvenile Graphic Novels", "JGN", ItemLists_306425!A238)</f>
        <v>JGN</v>
      </c>
      <c r="B240" t="str">
        <f>ItemLists_306425!B238</f>
        <v>J EAT</v>
      </c>
      <c r="C240" t="str">
        <f>LEFT(ItemLists_306425!D238,48)</f>
        <v xml:space="preserve">The flying beaver brothers and the mud-slinging </v>
      </c>
      <c r="D240" t="str">
        <f>LEFT(ItemLists_306425!E238,24)</f>
        <v xml:space="preserve">Eaton, Maxwell, author, </v>
      </c>
      <c r="E240" s="6">
        <f>ItemLists_306425!C238</f>
        <v>30113005837773</v>
      </c>
      <c r="F240" s="4" t="str">
        <f>IF(ItemLists_306425!AA238=1,"YES","no")</f>
        <v>YES</v>
      </c>
    </row>
    <row r="241" spans="1:6" x14ac:dyDescent="0.25">
      <c r="A241" t="str">
        <f>IF(ItemLists_306425!A239="Juvenile Graphic Novels", "JGN", ItemLists_306425!A239)</f>
        <v>JGN</v>
      </c>
      <c r="B241" t="str">
        <f>ItemLists_306425!B239</f>
        <v>J EIS</v>
      </c>
      <c r="C241" t="str">
        <f>LEFT(ItemLists_306425!D239,48)</f>
        <v>The last knight : an introduction to Don Quixote</v>
      </c>
      <c r="D241" t="str">
        <f>LEFT(ItemLists_306425!E239,24)</f>
        <v>Eisner, Will</v>
      </c>
      <c r="E241" s="6">
        <f>ItemLists_306425!C239</f>
        <v>30113001767917</v>
      </c>
      <c r="F241" s="4" t="str">
        <f>IF(ItemLists_306425!AA239=1,"YES","no")</f>
        <v>YES</v>
      </c>
    </row>
    <row r="242" spans="1:6" x14ac:dyDescent="0.25">
      <c r="A242" t="str">
        <f>IF(ItemLists_306425!A240="Juvenile Graphic Novels", "JGN", ItemLists_306425!A240)</f>
        <v>JGN</v>
      </c>
      <c r="B242" t="str">
        <f>ItemLists_306425!B240</f>
        <v>J ELI</v>
      </c>
      <c r="C242" t="str">
        <f>LEFT(ItemLists_306425!D240,48)</f>
        <v>Monster mayhem</v>
      </c>
      <c r="D242" t="str">
        <f>LEFT(ItemLists_306425!E240,24)</f>
        <v>Eliopoulos, Chris, 1983-</v>
      </c>
      <c r="E242" s="6">
        <f>ItemLists_306425!C240</f>
        <v>30113006644004</v>
      </c>
      <c r="F242" s="4" t="str">
        <f>IF(ItemLists_306425!AA240=1,"YES","no")</f>
        <v>YES</v>
      </c>
    </row>
    <row r="243" spans="1:6" x14ac:dyDescent="0.25">
      <c r="A243" t="str">
        <f>IF(ItemLists_306425!A241="Juvenile Graphic Novels", "JGN", ItemLists_306425!A241)</f>
        <v>JGN</v>
      </c>
      <c r="B243" t="str">
        <f>ItemLists_306425!B241</f>
        <v>J ELI</v>
      </c>
      <c r="C243" t="str">
        <f>LEFT(ItemLists_306425!D241,48)</f>
        <v>Monster mayhem</v>
      </c>
      <c r="D243" t="str">
        <f>LEFT(ItemLists_306425!E241,24)</f>
        <v>Eliopoulos, Chris, 1983-</v>
      </c>
      <c r="E243" s="6">
        <f>ItemLists_306425!C241</f>
        <v>30113006642784</v>
      </c>
      <c r="F243" s="4" t="str">
        <f>IF(ItemLists_306425!AA241=1,"YES","no")</f>
        <v>YES</v>
      </c>
    </row>
    <row r="244" spans="1:6" x14ac:dyDescent="0.25">
      <c r="A244" t="str">
        <f>IF(ItemLists_306425!A242="Juvenile Graphic Novels", "JGN", ItemLists_306425!A242)</f>
        <v>JGN</v>
      </c>
      <c r="B244" t="str">
        <f>ItemLists_306425!B242</f>
        <v>J ELL</v>
      </c>
      <c r="C244" t="str">
        <f>LEFT(ItemLists_306425!D242,48)</f>
        <v>The breadwinner : a graphic novel</v>
      </c>
      <c r="D244" t="str">
        <f>LEFT(ItemLists_306425!E242,24)</f>
        <v>Tanaka, Shelley, author</v>
      </c>
      <c r="E244" s="6">
        <f>ItemLists_306425!C242</f>
        <v>30113006561950</v>
      </c>
      <c r="F244" s="4" t="str">
        <f>IF(ItemLists_306425!AA242=1,"YES","no")</f>
        <v>YES</v>
      </c>
    </row>
    <row r="245" spans="1:6" x14ac:dyDescent="0.25">
      <c r="A245" t="str">
        <f>IF(ItemLists_306425!A243="Juvenile Graphic Novels", "JGN", ItemLists_306425!A243)</f>
        <v>JGN</v>
      </c>
      <c r="B245" t="str">
        <f>ItemLists_306425!B243</f>
        <v>J EME</v>
      </c>
      <c r="C245" t="str">
        <f>LEFT(ItemLists_306425!D243,48)</f>
        <v>Recess warriors. Hero is a four-letter word</v>
      </c>
      <c r="D245" t="str">
        <f>LEFT(ItemLists_306425!E243,24)</f>
        <v>Emerson, Marcus, author,</v>
      </c>
      <c r="E245" s="6">
        <f>ItemLists_306425!C243</f>
        <v>30113006510080</v>
      </c>
      <c r="F245" s="4" t="str">
        <f>IF(ItemLists_306425!AA243=1,"YES","no")</f>
        <v>YES</v>
      </c>
    </row>
    <row r="246" spans="1:6" x14ac:dyDescent="0.25">
      <c r="A246" t="str">
        <f>IF(ItemLists_306425!A244="Juvenile Graphic Novels", "JGN", ItemLists_306425!A244)</f>
        <v>JGN</v>
      </c>
      <c r="B246" t="str">
        <f>ItemLists_306425!B244</f>
        <v>J ESQ</v>
      </c>
      <c r="C246" t="str">
        <f>LEFT(ItemLists_306425!D244,48)</f>
        <v>Sanjay &amp; Craig. New kid on the block</v>
      </c>
      <c r="D246" t="str">
        <f>LEFT(ItemLists_306425!E244,24)</f>
        <v>Esquivel, Eric M., 1987-</v>
      </c>
      <c r="E246" s="6">
        <f>ItemLists_306425!C244</f>
        <v>30113006306760</v>
      </c>
      <c r="F246" s="4" t="str">
        <f>IF(ItemLists_306425!AA244=1,"YES","no")</f>
        <v>YES</v>
      </c>
    </row>
    <row r="247" spans="1:6" x14ac:dyDescent="0.25">
      <c r="A247" t="str">
        <f>IF(ItemLists_306425!A245="Juvenile Graphic Novels", "JGN", ItemLists_306425!A245)</f>
        <v>JGN</v>
      </c>
      <c r="B247" t="str">
        <f>ItemLists_306425!B245</f>
        <v>J ESQ</v>
      </c>
      <c r="C247" t="str">
        <f>LEFT(ItemLists_306425!D245,48)</f>
        <v>Sanjay and Craig. 1, Fight the future with flavo</v>
      </c>
      <c r="D247" t="str">
        <f>LEFT(ItemLists_306425!E245,24)</f>
        <v>Esquivel, Eric M., 1987-</v>
      </c>
      <c r="E247" s="6">
        <f>ItemLists_306425!C245</f>
        <v>30113006270321</v>
      </c>
      <c r="F247" s="4" t="str">
        <f>IF(ItemLists_306425!AA245=1,"YES","no")</f>
        <v>YES</v>
      </c>
    </row>
    <row r="248" spans="1:6" x14ac:dyDescent="0.25">
      <c r="A248" t="str">
        <f>IF(ItemLists_306425!A246="Juvenile Graphic Novels", "JGN", ItemLists_306425!A246)</f>
        <v>JGN</v>
      </c>
      <c r="B248" t="str">
        <f>ItemLists_306425!B246</f>
        <v>J EVA</v>
      </c>
      <c r="C248" t="str">
        <f>LEFT(ItemLists_306425!D246,48)</f>
        <v>Tyrannosaurus Ralph</v>
      </c>
      <c r="D248" t="str">
        <f>LEFT(ItemLists_306425!E246,24)</f>
        <v>Evans, Nate, author</v>
      </c>
      <c r="E248" s="6">
        <f>ItemLists_306425!C246</f>
        <v>30113006584036</v>
      </c>
      <c r="F248" s="4" t="str">
        <f>IF(ItemLists_306425!AA246=1,"YES","no")</f>
        <v>YES</v>
      </c>
    </row>
    <row r="249" spans="1:6" x14ac:dyDescent="0.25">
      <c r="A249" t="str">
        <f>IF(ItemLists_306425!A247="Juvenile Graphic Novels", "JGN", ItemLists_306425!A247)</f>
        <v>JGN</v>
      </c>
      <c r="B249" t="str">
        <f>ItemLists_306425!B247</f>
        <v>J EXP</v>
      </c>
      <c r="C249" t="str">
        <f>LEFT(ItemLists_306425!D247,48)</f>
        <v>Explorer. The hidden doors : seven graphic stori</v>
      </c>
      <c r="D249" t="str">
        <f>LEFT(ItemLists_306425!E247,24)</f>
        <v/>
      </c>
      <c r="E249" s="6">
        <f>ItemLists_306425!C247</f>
        <v>30113006030212</v>
      </c>
      <c r="F249" s="4" t="str">
        <f>IF(ItemLists_306425!AA247=1,"YES","no")</f>
        <v>YES</v>
      </c>
    </row>
    <row r="250" spans="1:6" x14ac:dyDescent="0.25">
      <c r="A250" t="str">
        <f>IF(ItemLists_306425!A248="Juvenile Graphic Novels", "JGN", ItemLists_306425!A248)</f>
        <v>JGN</v>
      </c>
      <c r="B250" t="str">
        <f>ItemLists_306425!B248</f>
        <v>J EXP</v>
      </c>
      <c r="C250" t="str">
        <f>LEFT(ItemLists_306425!D248,48)</f>
        <v>Explorer. The hidden doors : seven graphic stori</v>
      </c>
      <c r="D250" t="str">
        <f>LEFT(ItemLists_306425!E248,24)</f>
        <v/>
      </c>
      <c r="E250" s="6">
        <f>ItemLists_306425!C248</f>
        <v>30113006030378</v>
      </c>
      <c r="F250" s="4" t="str">
        <f>IF(ItemLists_306425!AA248=1,"YES","no")</f>
        <v>YES</v>
      </c>
    </row>
    <row r="251" spans="1:6" x14ac:dyDescent="0.25">
      <c r="A251" t="str">
        <f>IF(ItemLists_306425!A249="Juvenile Graphic Novels", "JGN", ItemLists_306425!A249)</f>
        <v>JGN</v>
      </c>
      <c r="B251" t="str">
        <f>ItemLists_306425!B249</f>
        <v>J EXP</v>
      </c>
      <c r="C251" t="str">
        <f>LEFT(ItemLists_306425!D249,48)</f>
        <v>Explorer. The hidden doors : seven graphic stori</v>
      </c>
      <c r="D251" t="str">
        <f>LEFT(ItemLists_306425!E249,24)</f>
        <v/>
      </c>
      <c r="E251" s="6">
        <f>ItemLists_306425!C249</f>
        <v>30113006104652</v>
      </c>
      <c r="F251" s="4" t="str">
        <f>IF(ItemLists_306425!AA249=1,"YES","no")</f>
        <v>YES</v>
      </c>
    </row>
    <row r="252" spans="1:6" x14ac:dyDescent="0.25">
      <c r="A252" t="str">
        <f>IF(ItemLists_306425!A250="Juvenile Graphic Novels", "JGN", ItemLists_306425!A250)</f>
        <v>JGN</v>
      </c>
      <c r="B252" t="str">
        <f>ItemLists_306425!B250</f>
        <v>J EXP</v>
      </c>
      <c r="C252" t="str">
        <f>LEFT(ItemLists_306425!D250,48)</f>
        <v>Explorer. The lost islands : seven graphic stori</v>
      </c>
      <c r="D252" t="str">
        <f>LEFT(ItemLists_306425!E250,24)</f>
        <v/>
      </c>
      <c r="E252" s="6">
        <f>ItemLists_306425!C250</f>
        <v>30113005791236</v>
      </c>
      <c r="F252" s="4" t="str">
        <f>IF(ItemLists_306425!AA250=1,"YES","no")</f>
        <v>YES</v>
      </c>
    </row>
    <row r="253" spans="1:6" x14ac:dyDescent="0.25">
      <c r="A253" t="str">
        <f>IF(ItemLists_306425!A251="Juvenile Graphic Novels", "JGN", ItemLists_306425!A251)</f>
        <v>JGN</v>
      </c>
      <c r="B253" t="str">
        <f>ItemLists_306425!B251</f>
        <v>J EXP</v>
      </c>
      <c r="C253" t="str">
        <f>LEFT(ItemLists_306425!D251,48)</f>
        <v>Explorer. The mystery boxes : seven graphic stor</v>
      </c>
      <c r="D253" t="str">
        <f>LEFT(ItemLists_306425!E251,24)</f>
        <v/>
      </c>
      <c r="E253" s="6">
        <f>ItemLists_306425!C251</f>
        <v>30113005771584</v>
      </c>
      <c r="F253" s="4" t="str">
        <f>IF(ItemLists_306425!AA251=1,"YES","no")</f>
        <v>YES</v>
      </c>
    </row>
    <row r="254" spans="1:6" x14ac:dyDescent="0.25">
      <c r="A254" t="str">
        <f>IF(ItemLists_306425!A252="Juvenile Graphic Novels", "JGN", ItemLists_306425!A252)</f>
        <v>JGN</v>
      </c>
      <c r="B254" t="str">
        <f>ItemLists_306425!B252</f>
        <v>J FAB</v>
      </c>
      <c r="C254" t="str">
        <f>LEFT(ItemLists_306425!D252,48)</f>
        <v>Fable comics</v>
      </c>
      <c r="D254" t="str">
        <f>LEFT(ItemLists_306425!E252,24)</f>
        <v/>
      </c>
      <c r="E254" s="6">
        <f>ItemLists_306425!C252</f>
        <v>30113006300912</v>
      </c>
      <c r="F254" s="4" t="str">
        <f>IF(ItemLists_306425!AA252=1,"YES","no")</f>
        <v>YES</v>
      </c>
    </row>
    <row r="255" spans="1:6" x14ac:dyDescent="0.25">
      <c r="A255" t="str">
        <f>IF(ItemLists_306425!A253="Juvenile Graphic Novels", "JGN", ItemLists_306425!A253)</f>
        <v>JGN</v>
      </c>
      <c r="B255" t="str">
        <f>ItemLists_306425!B253</f>
        <v>J FAJ</v>
      </c>
      <c r="C255" t="str">
        <f>LEFT(ItemLists_306425!D253,48)</f>
        <v>Kid Beowulf. 2, The song of Roland</v>
      </c>
      <c r="D255" t="str">
        <f>LEFT(ItemLists_306425!E253,24)</f>
        <v>Fajardo, Alexis E., auth</v>
      </c>
      <c r="E255" s="6">
        <f>ItemLists_306425!C253</f>
        <v>30113006561976</v>
      </c>
      <c r="F255" s="4" t="str">
        <f>IF(ItemLists_306425!AA253=1,"YES","no")</f>
        <v>YES</v>
      </c>
    </row>
    <row r="256" spans="1:6" x14ac:dyDescent="0.25">
      <c r="A256" t="str">
        <f>IF(ItemLists_306425!A254="Juvenile Graphic Novels", "JGN", ItemLists_306425!A254)</f>
        <v>JGN</v>
      </c>
      <c r="B256" t="str">
        <f>ItemLists_306425!B254</f>
        <v>J FAN</v>
      </c>
      <c r="C256" t="str">
        <f>LEFT(ItemLists_306425!D254,48)</f>
        <v>Fantasy sports. No. 1</v>
      </c>
      <c r="D256" t="str">
        <f>LEFT(ItemLists_306425!E254,24)</f>
        <v>Bosma, Sam, author, illu</v>
      </c>
      <c r="E256" s="6">
        <f>ItemLists_306425!C254</f>
        <v>30113006253913</v>
      </c>
      <c r="F256" s="4" t="str">
        <f>IF(ItemLists_306425!AA254=1,"YES","no")</f>
        <v>YES</v>
      </c>
    </row>
    <row r="257" spans="1:6" x14ac:dyDescent="0.25">
      <c r="A257" t="str">
        <f>IF(ItemLists_306425!A255="Juvenile Graphic Novels", "JGN", ItemLists_306425!A255)</f>
        <v>JGN</v>
      </c>
      <c r="B257" t="str">
        <f>ItemLists_306425!B255</f>
        <v>J FAN</v>
      </c>
      <c r="C257" t="str">
        <f>LEFT(ItemLists_306425!D255,48)</f>
        <v>Fantasy sports. No. 2, The bandit of Barbel Bay</v>
      </c>
      <c r="D257" t="str">
        <f>LEFT(ItemLists_306425!E255,24)</f>
        <v>Bosma, Sam, author, arti</v>
      </c>
      <c r="E257" s="6">
        <f>ItemLists_306425!C255</f>
        <v>30113006360197</v>
      </c>
      <c r="F257" s="4" t="str">
        <f>IF(ItemLists_306425!AA255=1,"YES","no")</f>
        <v>YES</v>
      </c>
    </row>
    <row r="258" spans="1:6" x14ac:dyDescent="0.25">
      <c r="A258" t="str">
        <f>IF(ItemLists_306425!A256="Juvenile Graphic Novels", "JGN", ItemLists_306425!A256)</f>
        <v>JGN</v>
      </c>
      <c r="B258" t="str">
        <f>ItemLists_306425!B256</f>
        <v>J FAR</v>
      </c>
      <c r="C258" t="str">
        <f>LEFT(ItemLists_306425!D256,48)</f>
        <v>Far out fairy tales. Sleeping Beauty, magic mast</v>
      </c>
      <c r="D258" t="str">
        <f>LEFT(ItemLists_306425!E256,24)</f>
        <v xml:space="preserve">Peters, Stephanie True, </v>
      </c>
      <c r="E258" s="6">
        <f>ItemLists_306425!C256</f>
        <v>30113006371905</v>
      </c>
      <c r="F258" s="4" t="str">
        <f>IF(ItemLists_306425!AA256=1,"YES","no")</f>
        <v>YES</v>
      </c>
    </row>
    <row r="259" spans="1:6" x14ac:dyDescent="0.25">
      <c r="A259" t="str">
        <f>IF(ItemLists_306425!A257="Juvenile Graphic Novels", "JGN", ItemLists_306425!A257)</f>
        <v>JGN</v>
      </c>
      <c r="B259" t="str">
        <f>ItemLists_306425!B257</f>
        <v>J FIN</v>
      </c>
      <c r="C259" t="str">
        <f>LEFT(ItemLists_306425!D257,48)</f>
        <v>Poppies of Iraq</v>
      </c>
      <c r="D259" t="str">
        <f>LEFT(ItemLists_306425!E257,24)</f>
        <v>Findakly, Brigitte, auth</v>
      </c>
      <c r="E259" s="6">
        <f>ItemLists_306425!C257</f>
        <v>30113006549740</v>
      </c>
      <c r="F259" s="4" t="str">
        <f>IF(ItemLists_306425!AA257=1,"YES","no")</f>
        <v>YES</v>
      </c>
    </row>
    <row r="260" spans="1:6" x14ac:dyDescent="0.25">
      <c r="A260" t="str">
        <f>IF(ItemLists_306425!A258="Juvenile Graphic Novels", "JGN", ItemLists_306425!A258)</f>
        <v>JGN</v>
      </c>
      <c r="B260" t="str">
        <f>ItemLists_306425!B258</f>
        <v>J FLA</v>
      </c>
      <c r="C260" t="str">
        <f>LEFT(ItemLists_306425!D258,48)</f>
        <v>The gnawer of rocks</v>
      </c>
      <c r="D260" t="str">
        <f>LEFT(ItemLists_306425!E258,24)</f>
        <v>Flaherty, Louise, author</v>
      </c>
      <c r="E260" s="6">
        <f>ItemLists_306425!C258</f>
        <v>30113006567403</v>
      </c>
      <c r="F260" s="4" t="str">
        <f>IF(ItemLists_306425!AA258=1,"YES","no")</f>
        <v>YES</v>
      </c>
    </row>
    <row r="261" spans="1:6" x14ac:dyDescent="0.25">
      <c r="A261" t="str">
        <f>IF(ItemLists_306425!A259="Juvenile Graphic Novels", "JGN", ItemLists_306425!A259)</f>
        <v>JGN</v>
      </c>
      <c r="B261" t="str">
        <f>ItemLists_306425!B259</f>
        <v>J FLO</v>
      </c>
      <c r="C261" t="str">
        <f>LEFT(ItemLists_306425!D259,48)</f>
        <v>Help us! Great Warrior</v>
      </c>
      <c r="D261" t="str">
        <f>LEFT(ItemLists_306425!E259,24)</f>
        <v>Flores, Madeleine, autho</v>
      </c>
      <c r="E261" s="6">
        <f>ItemLists_306425!C259</f>
        <v>30113006309012</v>
      </c>
      <c r="F261" s="4" t="str">
        <f>IF(ItemLists_306425!AA259=1,"YES","no")</f>
        <v>YES</v>
      </c>
    </row>
    <row r="262" spans="1:6" x14ac:dyDescent="0.25">
      <c r="A262" t="str">
        <f>IF(ItemLists_306425!A260="Juvenile Graphic Novels", "JGN", ItemLists_306425!A260)</f>
        <v>JGN</v>
      </c>
      <c r="B262" t="str">
        <f>ItemLists_306425!B260</f>
        <v>J FOS</v>
      </c>
      <c r="C262" t="str">
        <f>LEFT(ItemLists_306425!D260,48)</f>
        <v>Bodie Troll</v>
      </c>
      <c r="D262" t="str">
        <f>LEFT(ItemLists_306425!E260,24)</f>
        <v xml:space="preserve">Fosgitt, Jay P. author, </v>
      </c>
      <c r="E262" s="6">
        <f>ItemLists_306425!C260</f>
        <v>30113006218023</v>
      </c>
      <c r="F262" s="4" t="str">
        <f>IF(ItemLists_306425!AA260=1,"YES","no")</f>
        <v>YES</v>
      </c>
    </row>
    <row r="263" spans="1:6" x14ac:dyDescent="0.25">
      <c r="A263" t="str">
        <f>IF(ItemLists_306425!A261="Juvenile Graphic Novels", "JGN", ItemLists_306425!A261)</f>
        <v>JGN</v>
      </c>
      <c r="B263" t="str">
        <f>ItemLists_306425!B261</f>
        <v>J FRA</v>
      </c>
      <c r="C263" t="str">
        <f>LEFT(ItemLists_306425!D261,48)</f>
        <v>Oddly Normal. Book 1</v>
      </c>
      <c r="D263" t="str">
        <f>LEFT(ItemLists_306425!E261,24)</f>
        <v xml:space="preserve">Frampton, Otis, author, </v>
      </c>
      <c r="E263" s="6">
        <f>ItemLists_306425!C261</f>
        <v>30113006371814</v>
      </c>
      <c r="F263" s="4" t="str">
        <f>IF(ItemLists_306425!AA261=1,"YES","no")</f>
        <v>YES</v>
      </c>
    </row>
    <row r="264" spans="1:6" x14ac:dyDescent="0.25">
      <c r="A264" t="str">
        <f>IF(ItemLists_306425!A262="Juvenile Graphic Novels", "JGN", ItemLists_306425!A262)</f>
        <v>JGN</v>
      </c>
      <c r="B264" t="str">
        <f>ItemLists_306425!B262</f>
        <v>J FRI</v>
      </c>
      <c r="C264" t="str">
        <f>LEFT(ItemLists_306425!D262,48)</f>
        <v>Pirate Penguin vs. Ninja Chicken. [troublems wit</v>
      </c>
      <c r="D264" t="str">
        <f>LEFT(ItemLists_306425!E262,24)</f>
        <v>Friesen, Ray</v>
      </c>
      <c r="E264" s="6">
        <f>ItemLists_306425!C262</f>
        <v>30113005534792</v>
      </c>
      <c r="F264" s="4" t="str">
        <f>IF(ItemLists_306425!AA262=1,"YES","no")</f>
        <v>YES</v>
      </c>
    </row>
    <row r="265" spans="1:6" x14ac:dyDescent="0.25">
      <c r="A265" t="str">
        <f>IF(ItemLists_306425!A263="Juvenile Graphic Novels", "JGN", ItemLists_306425!A263)</f>
        <v>JGN</v>
      </c>
      <c r="B265" t="str">
        <f>ItemLists_306425!B263</f>
        <v>J FRI</v>
      </c>
      <c r="C265" t="str">
        <f>LEFT(ItemLists_306425!D263,48)</f>
        <v>Pirate Penguin vs. Ninja Chicken. Escape from Sk</v>
      </c>
      <c r="D265" t="str">
        <f>LEFT(ItemLists_306425!E263,24)</f>
        <v>Friesen, Ray, author</v>
      </c>
      <c r="E265" s="6">
        <f>ItemLists_306425!C263</f>
        <v>30113006311786</v>
      </c>
      <c r="F265" s="4" t="str">
        <f>IF(ItemLists_306425!AA263=1,"YES","no")</f>
        <v>YES</v>
      </c>
    </row>
    <row r="266" spans="1:6" x14ac:dyDescent="0.25">
      <c r="A266" t="str">
        <f>IF(ItemLists_306425!A264="Juvenile Graphic Novels", "JGN", ItemLists_306425!A264)</f>
        <v>JGN</v>
      </c>
      <c r="B266" t="str">
        <f>ItemLists_306425!B264</f>
        <v>J FUR</v>
      </c>
      <c r="C266" t="str">
        <f>LEFT(ItemLists_306425!D264,48)</f>
        <v>Dragons. Defenders of Berk. Volume 1, Ice and fi</v>
      </c>
      <c r="D266" t="str">
        <f>LEFT(ItemLists_306425!E264,24)</f>
        <v/>
      </c>
      <c r="E266" s="6">
        <f>ItemLists_306425!C264</f>
        <v>30113006436187</v>
      </c>
      <c r="F266" s="4" t="str">
        <f>IF(ItemLists_306425!AA264=1,"YES","no")</f>
        <v>YES</v>
      </c>
    </row>
    <row r="267" spans="1:6" x14ac:dyDescent="0.25">
      <c r="A267" t="str">
        <f>IF(ItemLists_306425!A265="Juvenile Graphic Novels", "JGN", ItemLists_306425!A265)</f>
        <v>JGN</v>
      </c>
      <c r="B267" t="str">
        <f>ItemLists_306425!B265</f>
        <v>J GAI</v>
      </c>
      <c r="C267" t="str">
        <f>LEFT(ItemLists_306425!D265,48)</f>
        <v>The graveyard book. Volume 1</v>
      </c>
      <c r="D267" t="str">
        <f>LEFT(ItemLists_306425!E265,24)</f>
        <v>Russell, P. Craig, autho</v>
      </c>
      <c r="E267" s="6">
        <f>ItemLists_306425!C265</f>
        <v>30113006005339</v>
      </c>
      <c r="F267" s="4" t="str">
        <f>IF(ItemLists_306425!AA265=1,"YES","no")</f>
        <v>YES</v>
      </c>
    </row>
    <row r="268" spans="1:6" x14ac:dyDescent="0.25">
      <c r="A268" t="str">
        <f>IF(ItemLists_306425!A266="Juvenile Graphic Novels", "JGN", ItemLists_306425!A266)</f>
        <v>JGN</v>
      </c>
      <c r="B268" t="str">
        <f>ItemLists_306425!B266</f>
        <v>J GAI</v>
      </c>
      <c r="C268" t="str">
        <f>LEFT(ItemLists_306425!D266,48)</f>
        <v>The graveyard book. Volume 2</v>
      </c>
      <c r="D268" t="str">
        <f>LEFT(ItemLists_306425!E266,24)</f>
        <v>Russell, P. Craig, autho</v>
      </c>
      <c r="E268" s="6">
        <f>ItemLists_306425!C266</f>
        <v>30113006019017</v>
      </c>
      <c r="F268" s="4" t="str">
        <f>IF(ItemLists_306425!AA266=1,"YES","no")</f>
        <v>YES</v>
      </c>
    </row>
    <row r="269" spans="1:6" x14ac:dyDescent="0.25">
      <c r="A269" t="str">
        <f>IF(ItemLists_306425!A267="Juvenile Graphic Novels", "JGN", ItemLists_306425!A267)</f>
        <v>JGN</v>
      </c>
      <c r="B269" t="str">
        <f>ItemLists_306425!B267</f>
        <v>J GAL</v>
      </c>
      <c r="C269" t="str">
        <f>LEFT(ItemLists_306425!D267,48)</f>
        <v>GFFs: Ghost friends forever. 1, My heart lies in</v>
      </c>
      <c r="D269" t="str">
        <f>LEFT(ItemLists_306425!E267,24)</f>
        <v>Gallagher, Monica, 1979-</v>
      </c>
      <c r="E269" s="6">
        <f>ItemLists_306425!C267</f>
        <v>30113006606847</v>
      </c>
      <c r="F269" s="4" t="str">
        <f>IF(ItemLists_306425!AA267=1,"YES","no")</f>
        <v>YES</v>
      </c>
    </row>
    <row r="270" spans="1:6" x14ac:dyDescent="0.25">
      <c r="A270" t="str">
        <f>IF(ItemLists_306425!A268="Juvenile Graphic Novels", "JGN", ItemLists_306425!A268)</f>
        <v>JGN</v>
      </c>
      <c r="B270" t="str">
        <f>ItemLists_306425!B268</f>
        <v>J GAR</v>
      </c>
      <c r="C270" t="str">
        <f>LEFT(ItemLists_306425!D268,48)</f>
        <v>Alabaster shadows</v>
      </c>
      <c r="D270" t="str">
        <f>LEFT(ItemLists_306425!E268,24)</f>
        <v>Gardner, Matt, author</v>
      </c>
      <c r="E270" s="6">
        <f>ItemLists_306425!C268</f>
        <v>30113006279017</v>
      </c>
      <c r="F270" s="4" t="str">
        <f>IF(ItemLists_306425!AA268=1,"YES","no")</f>
        <v>YES</v>
      </c>
    </row>
    <row r="271" spans="1:6" x14ac:dyDescent="0.25">
      <c r="A271" t="str">
        <f>IF(ItemLists_306425!A269="Juvenile Graphic Novels", "JGN", ItemLists_306425!A269)</f>
        <v>JGN</v>
      </c>
      <c r="B271" t="str">
        <f>ItemLists_306425!B269</f>
        <v>J GAR</v>
      </c>
      <c r="C271" t="str">
        <f>LEFT(ItemLists_306425!D269,48)</f>
        <v>Azzi in between</v>
      </c>
      <c r="D271" t="str">
        <f>LEFT(ItemLists_306425!E269,24)</f>
        <v>Garland, Sarah</v>
      </c>
      <c r="E271" s="6">
        <f>ItemLists_306425!C269</f>
        <v>30113005886085</v>
      </c>
      <c r="F271" s="4" t="str">
        <f>IF(ItemLists_306425!AA269=1,"YES","no")</f>
        <v>YES</v>
      </c>
    </row>
    <row r="272" spans="1:6" x14ac:dyDescent="0.25">
      <c r="A272" t="str">
        <f>IF(ItemLists_306425!A270="Juvenile Graphic Novels", "JGN", ItemLists_306425!A270)</f>
        <v>JGN</v>
      </c>
      <c r="B272" t="str">
        <f>ItemLists_306425!B270</f>
        <v>J GEL</v>
      </c>
      <c r="C272" t="str">
        <f>LEFT(ItemLists_306425!D270,48)</f>
        <v>Indiana Jones adventures. Vol. 1</v>
      </c>
      <c r="D272" t="str">
        <f>LEFT(ItemLists_306425!E270,24)</f>
        <v>Gelatt, Philip</v>
      </c>
      <c r="E272" s="6">
        <f>ItemLists_306425!C270</f>
        <v>30113005865287</v>
      </c>
      <c r="F272" s="4" t="str">
        <f>IF(ItemLists_306425!AA270=1,"YES","no")</f>
        <v>YES</v>
      </c>
    </row>
    <row r="273" spans="1:6" x14ac:dyDescent="0.25">
      <c r="A273" t="str">
        <f>IF(ItemLists_306425!A271="Juvenile Graphic Novels", "JGN", ItemLists_306425!A271)</f>
        <v>JGN</v>
      </c>
      <c r="B273" t="str">
        <f>ItemLists_306425!B271</f>
        <v>J GIA</v>
      </c>
      <c r="C273" t="str">
        <f>LEFT(ItemLists_306425!D271,48)</f>
        <v>G-man. [2], Cape crisis</v>
      </c>
      <c r="D273" t="str">
        <f>LEFT(ItemLists_306425!E271,24)</f>
        <v>Giarrusso, Chris</v>
      </c>
      <c r="E273" s="6">
        <f>ItemLists_306425!C271</f>
        <v>30113003386922</v>
      </c>
      <c r="F273" s="4" t="str">
        <f>IF(ItemLists_306425!AA271=1,"YES","no")</f>
        <v>YES</v>
      </c>
    </row>
    <row r="274" spans="1:6" x14ac:dyDescent="0.25">
      <c r="A274" t="str">
        <f>IF(ItemLists_306425!A272="Juvenile Graphic Novels", "JGN", ItemLists_306425!A272)</f>
        <v>JGN</v>
      </c>
      <c r="B274" t="str">
        <f>ItemLists_306425!B272</f>
        <v>J GIA</v>
      </c>
      <c r="C274" t="str">
        <f>LEFT(ItemLists_306425!D272,48)</f>
        <v>G-Man. 3, Coming home</v>
      </c>
      <c r="D274" t="str">
        <f>LEFT(ItemLists_306425!E272,24)</f>
        <v>Giarrusso, Chris, author</v>
      </c>
      <c r="E274" s="6">
        <f>ItemLists_306425!C272</f>
        <v>30113006208503</v>
      </c>
      <c r="F274" s="4" t="str">
        <f>IF(ItemLists_306425!AA272=1,"YES","no")</f>
        <v>YES</v>
      </c>
    </row>
    <row r="275" spans="1:6" x14ac:dyDescent="0.25">
      <c r="A275" t="str">
        <f>IF(ItemLists_306425!A273="Juvenile Graphic Novels", "JGN", ItemLists_306425!A273)</f>
        <v>JGN</v>
      </c>
      <c r="B275" t="str">
        <f>ItemLists_306425!B273</f>
        <v>J GIB</v>
      </c>
      <c r="C275" t="str">
        <f>LEFT(ItemLists_306425!D273,48)</f>
        <v>Capture creatures</v>
      </c>
      <c r="D275" t="str">
        <f>LEFT(ItemLists_306425!E273,24)</f>
        <v>Gibson, Frank, author, c</v>
      </c>
      <c r="E275" s="6">
        <f>ItemLists_306425!C273</f>
        <v>30113006601863</v>
      </c>
      <c r="F275" s="4" t="str">
        <f>IF(ItemLists_306425!AA273=1,"YES","no")</f>
        <v>YES</v>
      </c>
    </row>
    <row r="276" spans="1:6" x14ac:dyDescent="0.25">
      <c r="A276" t="str">
        <f>IF(ItemLists_306425!A274="Juvenile Graphic Novels", "JGN", ItemLists_306425!A274)</f>
        <v>JGN</v>
      </c>
      <c r="B276" t="str">
        <f>ItemLists_306425!B274</f>
        <v>J GIR</v>
      </c>
      <c r="C276" t="str">
        <f>LEFT(ItemLists_306425!D274,48)</f>
        <v>Toby goes bananas</v>
      </c>
      <c r="D276" t="str">
        <f>LEFT(ItemLists_306425!E274,24)</f>
        <v>Girard, Franck, author</v>
      </c>
      <c r="E276" s="6">
        <f>ItemLists_306425!C274</f>
        <v>30113006507763</v>
      </c>
      <c r="F276" s="4" t="str">
        <f>IF(ItemLists_306425!AA274=1,"YES","no")</f>
        <v>YES</v>
      </c>
    </row>
    <row r="277" spans="1:6" x14ac:dyDescent="0.25">
      <c r="A277" t="str">
        <f>IF(ItemLists_306425!A275="Juvenile Graphic Novels", "JGN", ItemLists_306425!A275)</f>
        <v>JGN</v>
      </c>
      <c r="B277" t="str">
        <f>ItemLists_306425!B275</f>
        <v>J GOL</v>
      </c>
      <c r="C277" t="str">
        <f>LEFT(ItemLists_306425!D275,48)</f>
        <v>Goldie Vance. Volume one</v>
      </c>
      <c r="D277" t="str">
        <f>LEFT(ItemLists_306425!E275,24)</f>
        <v>Larson, Hope, creator, a</v>
      </c>
      <c r="E277" s="6">
        <f>ItemLists_306425!C275</f>
        <v>30113006436153</v>
      </c>
      <c r="F277" s="4" t="str">
        <f>IF(ItemLists_306425!AA275=1,"YES","no")</f>
        <v>YES</v>
      </c>
    </row>
    <row r="278" spans="1:6" x14ac:dyDescent="0.25">
      <c r="A278" t="str">
        <f>IF(ItemLists_306425!A276="Juvenile Graphic Novels", "JGN", ItemLists_306425!A276)</f>
        <v>JGN</v>
      </c>
      <c r="B278" t="str">
        <f>ItemLists_306425!B276</f>
        <v>J GOL</v>
      </c>
      <c r="C278" t="str">
        <f>LEFT(ItemLists_306425!D276,48)</f>
        <v>Letters to a prisoner</v>
      </c>
      <c r="D278" t="str">
        <f>LEFT(ItemLists_306425!E276,24)</f>
        <v>Goldstyn, Jacques, autho</v>
      </c>
      <c r="E278" s="6">
        <f>ItemLists_306425!C276</f>
        <v>30113006558212</v>
      </c>
      <c r="F278" s="4" t="str">
        <f>IF(ItemLists_306425!AA276=1,"YES","no")</f>
        <v>YES</v>
      </c>
    </row>
    <row r="279" spans="1:6" x14ac:dyDescent="0.25">
      <c r="A279" t="str">
        <f>IF(ItemLists_306425!A277="Juvenile Graphic Novels", "JGN", ItemLists_306425!A277)</f>
        <v>JGN</v>
      </c>
      <c r="B279" t="str">
        <f>ItemLists_306425!B277</f>
        <v>J GOS</v>
      </c>
      <c r="C279" t="str">
        <f>LEFT(ItemLists_306425!D277,48)</f>
        <v>Asterix and Caesar's gift</v>
      </c>
      <c r="D279" t="str">
        <f>LEFT(ItemLists_306425!E277,24)</f>
        <v>Goscinny, 1926-1977, aut</v>
      </c>
      <c r="E279" s="6">
        <f>ItemLists_306425!C277</f>
        <v>30113003103426</v>
      </c>
      <c r="F279" s="4" t="str">
        <f>IF(ItemLists_306425!AA277=1,"YES","no")</f>
        <v>YES</v>
      </c>
    </row>
    <row r="280" spans="1:6" x14ac:dyDescent="0.25">
      <c r="A280" t="str">
        <f>IF(ItemLists_306425!A278="Juvenile Graphic Novels", "JGN", ItemLists_306425!A278)</f>
        <v>JGN</v>
      </c>
      <c r="B280" t="str">
        <f>ItemLists_306425!B278</f>
        <v>J GOS</v>
      </c>
      <c r="C280" t="str">
        <f>LEFT(ItemLists_306425!D278,48)</f>
        <v>Asterix and the banquet</v>
      </c>
      <c r="D280" t="str">
        <f>LEFT(ItemLists_306425!E278,24)</f>
        <v>Goscinny, 1926-1977, aut</v>
      </c>
      <c r="E280" s="6">
        <f>ItemLists_306425!C278</f>
        <v>30113006138296</v>
      </c>
      <c r="F280" s="4" t="str">
        <f>IF(ItemLists_306425!AA278=1,"YES","no")</f>
        <v>YES</v>
      </c>
    </row>
    <row r="281" spans="1:6" x14ac:dyDescent="0.25">
      <c r="A281" t="str">
        <f>IF(ItemLists_306425!A279="Juvenile Graphic Novels", "JGN", ItemLists_306425!A279)</f>
        <v>JGN</v>
      </c>
      <c r="B281" t="str">
        <f>ItemLists_306425!B279</f>
        <v>J GOS</v>
      </c>
      <c r="C281" t="str">
        <f>LEFT(ItemLists_306425!D279,48)</f>
        <v>Asterix and the cauldron</v>
      </c>
      <c r="D281" t="str">
        <f>LEFT(ItemLists_306425!E279,24)</f>
        <v>Goscinny, 1926-1977, aut</v>
      </c>
      <c r="E281" s="6">
        <f>ItemLists_306425!C279</f>
        <v>30113006308824</v>
      </c>
      <c r="F281" s="4" t="str">
        <f>IF(ItemLists_306425!AA279=1,"YES","no")</f>
        <v>YES</v>
      </c>
    </row>
    <row r="282" spans="1:6" x14ac:dyDescent="0.25">
      <c r="A282" t="str">
        <f>IF(ItemLists_306425!A280="Juvenile Graphic Novels", "JGN", ItemLists_306425!A280)</f>
        <v>JGN</v>
      </c>
      <c r="B282" t="str">
        <f>ItemLists_306425!B280</f>
        <v>J GOS</v>
      </c>
      <c r="C282" t="str">
        <f>LEFT(ItemLists_306425!D280,48)</f>
        <v>Asterix and the Goths</v>
      </c>
      <c r="D282" t="str">
        <f>LEFT(ItemLists_306425!E280,24)</f>
        <v>Goscinny, 1926-1977, aut</v>
      </c>
      <c r="E282" s="6">
        <f>ItemLists_306425!C280</f>
        <v>30113006508365</v>
      </c>
      <c r="F282" s="4" t="str">
        <f>IF(ItemLists_306425!AA280=1,"YES","no")</f>
        <v>YES</v>
      </c>
    </row>
    <row r="283" spans="1:6" x14ac:dyDescent="0.25">
      <c r="A283" t="str">
        <f>IF(ItemLists_306425!A281="Juvenile Graphic Novels", "JGN", ItemLists_306425!A281)</f>
        <v>JGN</v>
      </c>
      <c r="B283" t="str">
        <f>ItemLists_306425!B281</f>
        <v>J GOS</v>
      </c>
      <c r="C283" t="str">
        <f>LEFT(ItemLists_306425!D281,48)</f>
        <v>Asterix and the great crossing</v>
      </c>
      <c r="D283" t="str">
        <f>LEFT(ItemLists_306425!E281,24)</f>
        <v>Goscinny, 1926-1977</v>
      </c>
      <c r="E283" s="6">
        <f>ItemLists_306425!C281</f>
        <v>30113003102212</v>
      </c>
      <c r="F283" s="4" t="str">
        <f>IF(ItemLists_306425!AA281=1,"YES","no")</f>
        <v>YES</v>
      </c>
    </row>
    <row r="284" spans="1:6" x14ac:dyDescent="0.25">
      <c r="A284" t="str">
        <f>IF(ItemLists_306425!A282="Juvenile Graphic Novels", "JGN", ItemLists_306425!A282)</f>
        <v>JGN</v>
      </c>
      <c r="B284" t="str">
        <f>ItemLists_306425!B282</f>
        <v>J GOS</v>
      </c>
      <c r="C284" t="str">
        <f>LEFT(ItemLists_306425!D282,48)</f>
        <v>Asterix and the magic carpet</v>
      </c>
      <c r="D284" t="str">
        <f>LEFT(ItemLists_306425!E282,24)</f>
        <v>Uderzo</v>
      </c>
      <c r="E284" s="6">
        <f>ItemLists_306425!C282</f>
        <v>30113003102287</v>
      </c>
      <c r="F284" s="4" t="str">
        <f>IF(ItemLists_306425!AA282=1,"YES","no")</f>
        <v>YES</v>
      </c>
    </row>
    <row r="285" spans="1:6" x14ac:dyDescent="0.25">
      <c r="A285" t="str">
        <f>IF(ItemLists_306425!A283="Juvenile Graphic Novels", "JGN", ItemLists_306425!A283)</f>
        <v>JGN</v>
      </c>
      <c r="B285" t="str">
        <f>ItemLists_306425!B283</f>
        <v>J GOS</v>
      </c>
      <c r="C285" t="str">
        <f>LEFT(ItemLists_306425!D283,48)</f>
        <v>Asterix and the Normans</v>
      </c>
      <c r="D285" t="str">
        <f>LEFT(ItemLists_306425!E283,24)</f>
        <v>Goscinny, 1926-1977</v>
      </c>
      <c r="E285" s="6">
        <f>ItemLists_306425!C283</f>
        <v>30113003102063</v>
      </c>
      <c r="F285" s="4" t="str">
        <f>IF(ItemLists_306425!AA283=1,"YES","no")</f>
        <v>YES</v>
      </c>
    </row>
    <row r="286" spans="1:6" x14ac:dyDescent="0.25">
      <c r="A286" t="str">
        <f>IF(ItemLists_306425!A284="Juvenile Graphic Novels", "JGN", ItemLists_306425!A284)</f>
        <v>JGN</v>
      </c>
      <c r="B286" t="str">
        <f>ItemLists_306425!B284</f>
        <v>J GOS</v>
      </c>
      <c r="C286" t="str">
        <f>LEFT(ItemLists_306425!D284,48)</f>
        <v>Asterix and the Roman agent</v>
      </c>
      <c r="D286" t="str">
        <f>LEFT(ItemLists_306425!E284,24)</f>
        <v>Goscinny, 1926-1977</v>
      </c>
      <c r="E286" s="6">
        <f>ItemLists_306425!C284</f>
        <v>30113003281008</v>
      </c>
      <c r="F286" s="4" t="str">
        <f>IF(ItemLists_306425!AA284=1,"YES","no")</f>
        <v>YES</v>
      </c>
    </row>
    <row r="287" spans="1:6" x14ac:dyDescent="0.25">
      <c r="A287" t="str">
        <f>IF(ItemLists_306425!A285="Juvenile Graphic Novels", "JGN", ItemLists_306425!A285)</f>
        <v>JGN</v>
      </c>
      <c r="B287" t="str">
        <f>ItemLists_306425!B285</f>
        <v>J GOS</v>
      </c>
      <c r="C287" t="str">
        <f>LEFT(ItemLists_306425!D285,48)</f>
        <v>Asterix and the Roman agent</v>
      </c>
      <c r="D287" t="str">
        <f>LEFT(ItemLists_306425!E285,24)</f>
        <v>Goscinny, 1926-1977</v>
      </c>
      <c r="E287" s="6">
        <f>ItemLists_306425!C285</f>
        <v>30113003102089</v>
      </c>
      <c r="F287" s="4" t="str">
        <f>IF(ItemLists_306425!AA285=1,"YES","no")</f>
        <v>YES</v>
      </c>
    </row>
    <row r="288" spans="1:6" x14ac:dyDescent="0.25">
      <c r="A288" t="str">
        <f>IF(ItemLists_306425!A286="Juvenile Graphic Novels", "JGN", ItemLists_306425!A286)</f>
        <v>JGN</v>
      </c>
      <c r="B288" t="str">
        <f>ItemLists_306425!B286</f>
        <v>J GOS</v>
      </c>
      <c r="C288" t="str">
        <f>LEFT(ItemLists_306425!D286,48)</f>
        <v>Asterix and the secret weapon</v>
      </c>
      <c r="D288" t="str">
        <f>LEFT(ItemLists_306425!E286,24)</f>
        <v>Uderzo</v>
      </c>
      <c r="E288" s="6">
        <f>ItemLists_306425!C286</f>
        <v>30113002931496</v>
      </c>
      <c r="F288" s="4" t="str">
        <f>IF(ItemLists_306425!AA286=1,"YES","no")</f>
        <v>YES</v>
      </c>
    </row>
    <row r="289" spans="1:6" x14ac:dyDescent="0.25">
      <c r="A289" t="str">
        <f>IF(ItemLists_306425!A287="Juvenile Graphic Novels", "JGN", ItemLists_306425!A287)</f>
        <v>JGN</v>
      </c>
      <c r="B289" t="str">
        <f>ItemLists_306425!B287</f>
        <v>J GOS</v>
      </c>
      <c r="C289" t="str">
        <f>LEFT(ItemLists_306425!D287,48)</f>
        <v>Asterix and the secret weapon</v>
      </c>
      <c r="D289" t="str">
        <f>LEFT(ItemLists_306425!E287,24)</f>
        <v>Uderzo</v>
      </c>
      <c r="E289" s="6">
        <f>ItemLists_306425!C287</f>
        <v>30113003102220</v>
      </c>
      <c r="F289" s="4" t="str">
        <f>IF(ItemLists_306425!AA287=1,"YES","no")</f>
        <v>YES</v>
      </c>
    </row>
    <row r="290" spans="1:6" x14ac:dyDescent="0.25">
      <c r="A290" t="str">
        <f>IF(ItemLists_306425!A288="Juvenile Graphic Novels", "JGN", ItemLists_306425!A288)</f>
        <v>JGN</v>
      </c>
      <c r="B290" t="str">
        <f>ItemLists_306425!B288</f>
        <v>J GOS</v>
      </c>
      <c r="C290" t="str">
        <f>LEFT(ItemLists_306425!D288,48)</f>
        <v>Asterix in Spain</v>
      </c>
      <c r="D290" t="str">
        <f>LEFT(ItemLists_306425!E288,24)</f>
        <v>Goscinny, 1926-1977, aut</v>
      </c>
      <c r="E290" s="6">
        <f>ItemLists_306425!C288</f>
        <v>30113003352833</v>
      </c>
      <c r="F290" s="4" t="str">
        <f>IF(ItemLists_306425!AA288=1,"YES","no")</f>
        <v>YES</v>
      </c>
    </row>
    <row r="291" spans="1:6" x14ac:dyDescent="0.25">
      <c r="A291" t="str">
        <f>IF(ItemLists_306425!A289="Juvenile Graphic Novels", "JGN", ItemLists_306425!A289)</f>
        <v>JGN</v>
      </c>
      <c r="B291" t="str">
        <f>ItemLists_306425!B289</f>
        <v>J GOS</v>
      </c>
      <c r="C291" t="str">
        <f>LEFT(ItemLists_306425!D289,48)</f>
        <v>Asterix in Spain</v>
      </c>
      <c r="D291" t="str">
        <f>LEFT(ItemLists_306425!E289,24)</f>
        <v>Goscinny, 1926-1977, aut</v>
      </c>
      <c r="E291" s="6">
        <f>ItemLists_306425!C289</f>
        <v>30113006630995</v>
      </c>
      <c r="F291" s="4" t="str">
        <f>IF(ItemLists_306425!AA289=1,"YES","no")</f>
        <v>YES</v>
      </c>
    </row>
    <row r="292" spans="1:6" x14ac:dyDescent="0.25">
      <c r="A292" t="str">
        <f>IF(ItemLists_306425!A290="Juvenile Graphic Novels", "JGN", ItemLists_306425!A290)</f>
        <v>JGN</v>
      </c>
      <c r="B292" t="str">
        <f>ItemLists_306425!B290</f>
        <v>J GOS</v>
      </c>
      <c r="C292" t="str">
        <f>LEFT(ItemLists_306425!D290,48)</f>
        <v>Asterix in Switzerland</v>
      </c>
      <c r="D292" t="str">
        <f>LEFT(ItemLists_306425!E290,24)</f>
        <v>Goscinny, 1926-1977</v>
      </c>
      <c r="E292" s="6">
        <f>ItemLists_306425!C290</f>
        <v>30113003101867</v>
      </c>
      <c r="F292" s="4" t="str">
        <f>IF(ItemLists_306425!AA290=1,"YES","no")</f>
        <v>YES</v>
      </c>
    </row>
    <row r="293" spans="1:6" x14ac:dyDescent="0.25">
      <c r="A293" t="str">
        <f>IF(ItemLists_306425!A291="Juvenile Graphic Novels", "JGN", ItemLists_306425!A291)</f>
        <v>JGN</v>
      </c>
      <c r="B293" t="str">
        <f>ItemLists_306425!B291</f>
        <v>J GOS</v>
      </c>
      <c r="C293" t="str">
        <f>LEFT(ItemLists_306425!D291,48)</f>
        <v>Asterix the gladiator</v>
      </c>
      <c r="D293" t="str">
        <f>LEFT(ItemLists_306425!E291,24)</f>
        <v>Goscinny, 1926-1977, aut</v>
      </c>
      <c r="E293" s="6">
        <f>ItemLists_306425!C291</f>
        <v>30113006566785</v>
      </c>
      <c r="F293" s="4" t="str">
        <f>IF(ItemLists_306425!AA291=1,"YES","no")</f>
        <v>YES</v>
      </c>
    </row>
    <row r="294" spans="1:6" x14ac:dyDescent="0.25">
      <c r="A294" t="str">
        <f>IF(ItemLists_306425!A292="Juvenile Graphic Novels", "JGN", ItemLists_306425!A292)</f>
        <v>JGN</v>
      </c>
      <c r="B294" t="str">
        <f>ItemLists_306425!B292</f>
        <v>J GOS</v>
      </c>
      <c r="C294" t="str">
        <f>LEFT(ItemLists_306425!D292,48)</f>
        <v>Goscinny and Uderzo present an Asterix adventure</v>
      </c>
      <c r="D294" t="str">
        <f>LEFT(ItemLists_306425!E292,24)</f>
        <v>Goscinny, 1926-1977</v>
      </c>
      <c r="E294" s="6">
        <f>ItemLists_306425!C292</f>
        <v>30113002931553</v>
      </c>
      <c r="F294" s="4" t="str">
        <f>IF(ItemLists_306425!AA292=1,"YES","no")</f>
        <v>YES</v>
      </c>
    </row>
    <row r="295" spans="1:6" x14ac:dyDescent="0.25">
      <c r="A295" t="str">
        <f>IF(ItemLists_306425!A293="Juvenile Graphic Novels", "JGN", ItemLists_306425!A293)</f>
        <v>JGN</v>
      </c>
      <c r="B295" t="str">
        <f>ItemLists_306425!B293</f>
        <v>J GOS</v>
      </c>
      <c r="C295" t="str">
        <f>LEFT(ItemLists_306425!D293,48)</f>
        <v>Goscinny and Uderzo present an Asterix adventure</v>
      </c>
      <c r="D295" t="str">
        <f>LEFT(ItemLists_306425!E293,24)</f>
        <v>Goscinny, 1926-1977, aut</v>
      </c>
      <c r="E295" s="6">
        <f>ItemLists_306425!C293</f>
        <v>30113006303775</v>
      </c>
      <c r="F295" s="4" t="str">
        <f>IF(ItemLists_306425!AA293=1,"YES","no")</f>
        <v>YES</v>
      </c>
    </row>
    <row r="296" spans="1:6" x14ac:dyDescent="0.25">
      <c r="A296" t="str">
        <f>IF(ItemLists_306425!A294="Juvenile Graphic Novels", "JGN", ItemLists_306425!A294)</f>
        <v>JGN</v>
      </c>
      <c r="B296" t="str">
        <f>ItemLists_306425!B294</f>
        <v>J GOW</v>
      </c>
      <c r="C296" t="str">
        <f>LEFT(ItemLists_306425!D294,48)</f>
        <v>Amelia rules! The whole world's crazy</v>
      </c>
      <c r="D296" t="str">
        <f>LEFT(ItemLists_306425!E294,24)</f>
        <v>Gownley, Jimmy</v>
      </c>
      <c r="E296" s="6">
        <f>ItemLists_306425!C294</f>
        <v>30113002938426</v>
      </c>
      <c r="F296" s="4" t="str">
        <f>IF(ItemLists_306425!AA294=1,"YES","no")</f>
        <v>YES</v>
      </c>
    </row>
    <row r="297" spans="1:6" x14ac:dyDescent="0.25">
      <c r="A297" t="str">
        <f>IF(ItemLists_306425!A295="Juvenile Graphic Novels", "JGN", ItemLists_306425!A295)</f>
        <v>JGN</v>
      </c>
      <c r="B297" t="str">
        <f>ItemLists_306425!B295</f>
        <v>J GRA</v>
      </c>
      <c r="C297" t="str">
        <f>LEFT(ItemLists_306425!D295,48)</f>
        <v>The great Antonio</v>
      </c>
      <c r="D297" t="str">
        <f>LEFT(ItemLists_306425!E295,24)</f>
        <v>Gravel, Elise, author</v>
      </c>
      <c r="E297" s="6">
        <f>ItemLists_306425!C295</f>
        <v>30113006442664</v>
      </c>
      <c r="F297" s="4" t="str">
        <f>IF(ItemLists_306425!AA295=1,"YES","no")</f>
        <v>YES</v>
      </c>
    </row>
    <row r="298" spans="1:6" x14ac:dyDescent="0.25">
      <c r="A298" t="str">
        <f>IF(ItemLists_306425!A296="Juvenile Graphic Novels", "JGN", ItemLists_306425!A296)</f>
        <v>JGN</v>
      </c>
      <c r="B298" t="str">
        <f>ItemLists_306425!B296</f>
        <v>J GRE</v>
      </c>
      <c r="C298" t="str">
        <f>LEFT(ItemLists_306425!D296,48)</f>
        <v>Kitten Construction Company. Meet the House Kitt</v>
      </c>
      <c r="D298" t="str">
        <f>LEFT(ItemLists_306425!E296,24)</f>
        <v>Green, John, 1975- autho</v>
      </c>
      <c r="E298" s="6">
        <f>ItemLists_306425!C296</f>
        <v>30113006644392</v>
      </c>
      <c r="F298" s="4" t="str">
        <f>IF(ItemLists_306425!AA296=1,"YES","no")</f>
        <v>YES</v>
      </c>
    </row>
    <row r="299" spans="1:6" x14ac:dyDescent="0.25">
      <c r="A299" t="str">
        <f>IF(ItemLists_306425!A297="Juvenile Graphic Novels", "JGN", ItemLists_306425!A297)</f>
        <v>JGN</v>
      </c>
      <c r="B299" t="str">
        <f>ItemLists_306425!B297</f>
        <v>J GRI</v>
      </c>
      <c r="C299" t="str">
        <f>LEFT(ItemLists_306425!D297,48)</f>
        <v>Chickenhare</v>
      </c>
      <c r="D299" t="str">
        <f>LEFT(ItemLists_306425!E297,24)</f>
        <v>Grine, Chris</v>
      </c>
      <c r="E299" s="6">
        <f>ItemLists_306425!C297</f>
        <v>30113005693606</v>
      </c>
      <c r="F299" s="4" t="str">
        <f>IF(ItemLists_306425!AA297=1,"YES","no")</f>
        <v>YES</v>
      </c>
    </row>
    <row r="300" spans="1:6" x14ac:dyDescent="0.25">
      <c r="A300" t="str">
        <f>IF(ItemLists_306425!A298="Juvenile Graphic Novels", "JGN", ItemLists_306425!A298)</f>
        <v>JGN</v>
      </c>
      <c r="B300" t="str">
        <f>ItemLists_306425!B298</f>
        <v>J GRI</v>
      </c>
      <c r="C300" t="str">
        <f>LEFT(ItemLists_306425!D298,48)</f>
        <v>Sweeties. #1, Cherry Skye</v>
      </c>
      <c r="D300" t="str">
        <f>LEFT(ItemLists_306425!E298,24)</f>
        <v>Grisseaux, Veronique, au</v>
      </c>
      <c r="E300" s="6">
        <f>ItemLists_306425!C298</f>
        <v>30113006448661</v>
      </c>
      <c r="F300" s="4" t="str">
        <f>IF(ItemLists_306425!AA298=1,"YES","no")</f>
        <v>YES</v>
      </c>
    </row>
    <row r="301" spans="1:6" x14ac:dyDescent="0.25">
      <c r="A301" t="str">
        <f>IF(ItemLists_306425!A299="Juvenile Graphic Novels", "JGN", ItemLists_306425!A299)</f>
        <v>JGN</v>
      </c>
      <c r="B301" t="str">
        <f>ItemLists_306425!B299</f>
        <v>J GRI</v>
      </c>
      <c r="C301" t="str">
        <f>LEFT(ItemLists_306425!D299,48)</f>
        <v>Tib &amp; Tumtum. #2, My amazing dinosaur</v>
      </c>
      <c r="D301" t="str">
        <f>LEFT(ItemLists_306425!E299,24)</f>
        <v>Grimaldi, 1975-</v>
      </c>
      <c r="E301" s="6">
        <f>ItemLists_306425!C299</f>
        <v>30113005914283</v>
      </c>
      <c r="F301" s="4" t="str">
        <f>IF(ItemLists_306425!AA299=1,"YES","no")</f>
        <v>YES</v>
      </c>
    </row>
    <row r="302" spans="1:6" x14ac:dyDescent="0.25">
      <c r="A302" t="str">
        <f>IF(ItemLists_306425!A300="Juvenile Graphic Novels", "JGN", ItemLists_306425!A300)</f>
        <v>JGN</v>
      </c>
      <c r="B302" t="str">
        <f>ItemLists_306425!B300</f>
        <v>J GRI</v>
      </c>
      <c r="C302" t="str">
        <f>LEFT(ItemLists_306425!D300,48)</f>
        <v>Welcome to the tribe!</v>
      </c>
      <c r="D302" t="str">
        <f>LEFT(ItemLists_306425!E300,24)</f>
        <v>Grimaldi, 1975- author</v>
      </c>
      <c r="E302" s="6">
        <f>ItemLists_306425!C300</f>
        <v>30113005853747</v>
      </c>
      <c r="F302" s="4" t="str">
        <f>IF(ItemLists_306425!AA300=1,"YES","no")</f>
        <v>YES</v>
      </c>
    </row>
    <row r="303" spans="1:6" x14ac:dyDescent="0.25">
      <c r="A303" t="str">
        <f>IF(ItemLists_306425!A301="Juvenile Graphic Novels", "JGN", ItemLists_306425!A301)</f>
        <v>JGN</v>
      </c>
      <c r="B303" t="str">
        <f>ItemLists_306425!B301</f>
        <v>J GUI</v>
      </c>
      <c r="C303" t="str">
        <f>LEFT(ItemLists_306425!D301,48)</f>
        <v>Ariol, 5, Bizzbilla hits the bullseye</v>
      </c>
      <c r="D303" t="str">
        <f>LEFT(ItemLists_306425!E301,24)</f>
        <v>Guibert, Emmanuel, autho</v>
      </c>
      <c r="E303" s="6">
        <f>ItemLists_306425!C301</f>
        <v>30113006039155</v>
      </c>
      <c r="F303" s="4" t="str">
        <f>IF(ItemLists_306425!AA301=1,"YES","no")</f>
        <v>YES</v>
      </c>
    </row>
    <row r="304" spans="1:6" x14ac:dyDescent="0.25">
      <c r="A304" t="str">
        <f>IF(ItemLists_306425!A302="Juvenile Graphic Novels", "JGN", ItemLists_306425!A302)</f>
        <v>JGN</v>
      </c>
      <c r="B304" t="str">
        <f>ItemLists_306425!B302</f>
        <v>J GUI</v>
      </c>
      <c r="C304" t="str">
        <f>LEFT(ItemLists_306425!D302,48)</f>
        <v>Ariol, 6, A nasty cat</v>
      </c>
      <c r="D304" t="str">
        <f>LEFT(ItemLists_306425!E302,24)</f>
        <v>Guibert, Emmanuel, autho</v>
      </c>
      <c r="E304" s="6">
        <f>ItemLists_306425!C302</f>
        <v>30113006265743</v>
      </c>
      <c r="F304" s="4" t="str">
        <f>IF(ItemLists_306425!AA302=1,"YES","no")</f>
        <v>YES</v>
      </c>
    </row>
    <row r="305" spans="1:6" x14ac:dyDescent="0.25">
      <c r="A305" t="str">
        <f>IF(ItemLists_306425!A303="Juvenile Graphic Novels", "JGN", ItemLists_306425!A303)</f>
        <v>JGN</v>
      </c>
      <c r="B305" t="str">
        <f>ItemLists_306425!B303</f>
        <v>J GUI</v>
      </c>
      <c r="C305" t="str">
        <f>LEFT(ItemLists_306425!D303,48)</f>
        <v>Ariol. # 10 The little rats of the opera</v>
      </c>
      <c r="D305" t="str">
        <f>LEFT(ItemLists_306425!E303,24)</f>
        <v>Guibert, Emmanuel, autho</v>
      </c>
      <c r="E305" s="6">
        <f>ItemLists_306425!C303</f>
        <v>30113006515311</v>
      </c>
      <c r="F305" s="4" t="str">
        <f>IF(ItemLists_306425!AA303=1,"YES","no")</f>
        <v>YES</v>
      </c>
    </row>
    <row r="306" spans="1:6" x14ac:dyDescent="0.25">
      <c r="A306" t="str">
        <f>IF(ItemLists_306425!A304="Juvenile Graphic Novels", "JGN", ItemLists_306425!A304)</f>
        <v>JGN</v>
      </c>
      <c r="B306" t="str">
        <f>ItemLists_306425!B304</f>
        <v>J GUI</v>
      </c>
      <c r="C306" t="str">
        <f>LEFT(ItemLists_306425!D304,48)</f>
        <v>Ariol. 1, Just a donkey like you and me</v>
      </c>
      <c r="D306" t="str">
        <f>LEFT(ItemLists_306425!E304,24)</f>
        <v>Guibert, Emmanuel, autho</v>
      </c>
      <c r="E306" s="6">
        <f>ItemLists_306425!C304</f>
        <v>30113005708511</v>
      </c>
      <c r="F306" s="4" t="str">
        <f>IF(ItemLists_306425!AA304=1,"YES","no")</f>
        <v>YES</v>
      </c>
    </row>
    <row r="307" spans="1:6" x14ac:dyDescent="0.25">
      <c r="A307" t="str">
        <f>IF(ItemLists_306425!A305="Juvenile Graphic Novels", "JGN", ItemLists_306425!A305)</f>
        <v>JGN</v>
      </c>
      <c r="B307" t="str">
        <f>ItemLists_306425!B305</f>
        <v>J GUI</v>
      </c>
      <c r="C307" t="str">
        <f>LEFT(ItemLists_306425!D305,48)</f>
        <v>Ariol. 4. A beautiful cow</v>
      </c>
      <c r="D307" t="str">
        <f>LEFT(ItemLists_306425!E305,24)</f>
        <v>Guibert, Emmanuel, autho</v>
      </c>
      <c r="E307" s="6">
        <f>ItemLists_306425!C305</f>
        <v>30113006048396</v>
      </c>
      <c r="F307" s="4" t="str">
        <f>IF(ItemLists_306425!AA305=1,"YES","no")</f>
        <v>YES</v>
      </c>
    </row>
    <row r="308" spans="1:6" x14ac:dyDescent="0.25">
      <c r="A308" t="str">
        <f>IF(ItemLists_306425!A306="Juvenile Graphic Novels", "JGN", ItemLists_306425!A306)</f>
        <v>JGN</v>
      </c>
      <c r="B308" t="str">
        <f>ItemLists_306425!B306</f>
        <v>J GUI</v>
      </c>
      <c r="C308" t="str">
        <f>LEFT(ItemLists_306425!D306,48)</f>
        <v>Sardine in outer space. 1</v>
      </c>
      <c r="D308" t="str">
        <f>LEFT(ItemLists_306425!E306,24)</f>
        <v>Guibert, Emmanuel.</v>
      </c>
      <c r="E308" s="6">
        <f>ItemLists_306425!C306</f>
        <v>30113002983380</v>
      </c>
      <c r="F308" s="4" t="str">
        <f>IF(ItemLists_306425!AA306=1,"YES","no")</f>
        <v>YES</v>
      </c>
    </row>
    <row r="309" spans="1:6" x14ac:dyDescent="0.25">
      <c r="A309" t="str">
        <f>IF(ItemLists_306425!A307="Juvenile Graphic Novels", "JGN", ItemLists_306425!A307)</f>
        <v>JGN</v>
      </c>
      <c r="B309" t="str">
        <f>ItemLists_306425!B307</f>
        <v>J GUI</v>
      </c>
      <c r="C309" t="str">
        <f>LEFT(ItemLists_306425!D307,48)</f>
        <v>Sardine in outer space. 3</v>
      </c>
      <c r="D309" t="str">
        <f>LEFT(ItemLists_306425!E307,24)</f>
        <v>Guibert, Emmanuel.</v>
      </c>
      <c r="E309" s="6">
        <f>ItemLists_306425!C307</f>
        <v>30113002983406</v>
      </c>
      <c r="F309" s="4" t="str">
        <f>IF(ItemLists_306425!AA307=1,"YES","no")</f>
        <v>YES</v>
      </c>
    </row>
    <row r="310" spans="1:6" x14ac:dyDescent="0.25">
      <c r="A310" t="str">
        <f>IF(ItemLists_306425!A308="Juvenile Graphic Novels", "JGN", ItemLists_306425!A308)</f>
        <v>JGN</v>
      </c>
      <c r="B310" t="str">
        <f>ItemLists_306425!B308</f>
        <v>J GUI</v>
      </c>
      <c r="C310" t="str">
        <f>LEFT(ItemLists_306425!D308,48)</f>
        <v>Sardine in outer space. 4</v>
      </c>
      <c r="D310" t="str">
        <f>LEFT(ItemLists_306425!E308,24)</f>
        <v>Guibert, Emmanuel.</v>
      </c>
      <c r="E310" s="6">
        <f>ItemLists_306425!C308</f>
        <v>30113002651359</v>
      </c>
      <c r="F310" s="4" t="str">
        <f>IF(ItemLists_306425!AA308=1,"YES","no")</f>
        <v>YES</v>
      </c>
    </row>
    <row r="311" spans="1:6" x14ac:dyDescent="0.25">
      <c r="A311" t="str">
        <f>IF(ItemLists_306425!A309="Juvenile Graphic Novels", "JGN", ItemLists_306425!A309)</f>
        <v>JGN</v>
      </c>
      <c r="B311" t="str">
        <f>ItemLists_306425!B309</f>
        <v>J GUO</v>
      </c>
      <c r="C311" t="str">
        <f>LEFT(ItemLists_306425!D309,48)</f>
        <v>The only child</v>
      </c>
      <c r="D311" t="str">
        <f>LEFT(ItemLists_306425!E309,24)</f>
        <v xml:space="preserve">Guojing, 1983-, author, </v>
      </c>
      <c r="E311" s="6">
        <f>ItemLists_306425!C309</f>
        <v>30113006265479</v>
      </c>
      <c r="F311" s="4" t="str">
        <f>IF(ItemLists_306425!AA309=1,"YES","no")</f>
        <v>YES</v>
      </c>
    </row>
    <row r="312" spans="1:6" x14ac:dyDescent="0.25">
      <c r="A312" t="str">
        <f>IF(ItemLists_306425!A310="Juvenile Graphic Novels", "JGN", ItemLists_306425!A310)</f>
        <v>JGN</v>
      </c>
      <c r="B312" t="str">
        <f>ItemLists_306425!B310</f>
        <v>J HAK</v>
      </c>
      <c r="C312" t="str">
        <f>LEFT(ItemLists_306425!D310,48)</f>
        <v>Fairy Idol Kanon. 2</v>
      </c>
      <c r="D312" t="str">
        <f>LEFT(ItemLists_306425!E310,24)</f>
        <v>Hakamada, Mera</v>
      </c>
      <c r="E312" s="6">
        <f>ItemLists_306425!C310</f>
        <v>30113002955768</v>
      </c>
      <c r="F312" s="4" t="str">
        <f>IF(ItemLists_306425!AA310=1,"YES","no")</f>
        <v>YES</v>
      </c>
    </row>
    <row r="313" spans="1:6" x14ac:dyDescent="0.25">
      <c r="A313" t="str">
        <f>IF(ItemLists_306425!A311="Juvenile Graphic Novels", "JGN", ItemLists_306425!A311)</f>
        <v>JGN</v>
      </c>
      <c r="B313" t="str">
        <f>ItemLists_306425!B311</f>
        <v>J HAK</v>
      </c>
      <c r="C313" t="str">
        <f>LEFT(ItemLists_306425!D311,48)</f>
        <v>Fairy Idol Kanon. 3</v>
      </c>
      <c r="D313" t="str">
        <f>LEFT(ItemLists_306425!E311,24)</f>
        <v>Hakamada, Mera</v>
      </c>
      <c r="E313" s="6">
        <f>ItemLists_306425!C311</f>
        <v>30113003176505</v>
      </c>
      <c r="F313" s="4" t="str">
        <f>IF(ItemLists_306425!AA311=1,"YES","no")</f>
        <v>YES</v>
      </c>
    </row>
    <row r="314" spans="1:6" x14ac:dyDescent="0.25">
      <c r="A314" t="str">
        <f>IF(ItemLists_306425!A312="Juvenile Graphic Novels", "JGN", ItemLists_306425!A312)</f>
        <v>JGN</v>
      </c>
      <c r="B314" t="str">
        <f>ItemLists_306425!B312</f>
        <v>J HAK</v>
      </c>
      <c r="C314" t="str">
        <f>LEFT(ItemLists_306425!D312,48)</f>
        <v>Fairy Idol Kanon. 3</v>
      </c>
      <c r="D314" t="str">
        <f>LEFT(ItemLists_306425!E312,24)</f>
        <v>Hakamada, Mera</v>
      </c>
      <c r="E314" s="6">
        <f>ItemLists_306425!C312</f>
        <v>30113003306979</v>
      </c>
      <c r="F314" s="4" t="str">
        <f>IF(ItemLists_306425!AA312=1,"YES","no")</f>
        <v>YES</v>
      </c>
    </row>
    <row r="315" spans="1:6" x14ac:dyDescent="0.25">
      <c r="A315" t="str">
        <f>IF(ItemLists_306425!A313="Juvenile Graphic Novels", "JGN", ItemLists_306425!A313)</f>
        <v>JGN</v>
      </c>
      <c r="B315" t="str">
        <f>ItemLists_306425!B313</f>
        <v>J HAK</v>
      </c>
      <c r="C315" t="str">
        <f>LEFT(ItemLists_306425!D313,48)</f>
        <v>Fairy Idol Kanon. 4</v>
      </c>
      <c r="D315" t="str">
        <f>LEFT(ItemLists_306425!E313,24)</f>
        <v>Hakamada, Mera</v>
      </c>
      <c r="E315" s="6">
        <f>ItemLists_306425!C313</f>
        <v>30113005601310</v>
      </c>
      <c r="F315" s="4" t="str">
        <f>IF(ItemLists_306425!AA313=1,"YES","no")</f>
        <v>YES</v>
      </c>
    </row>
    <row r="316" spans="1:6" x14ac:dyDescent="0.25">
      <c r="A316" t="str">
        <f>IF(ItemLists_306425!A314="Juvenile Graphic Novels", "JGN", ItemLists_306425!A314)</f>
        <v>JGN</v>
      </c>
      <c r="B316" t="str">
        <f>ItemLists_306425!B314</f>
        <v>J HAN</v>
      </c>
      <c r="C316" t="str">
        <f>LEFT(ItemLists_306425!D314,48)</f>
        <v>Secondhand heroes. 3, The last battle</v>
      </c>
      <c r="D316" t="str">
        <f>LEFT(ItemLists_306425!E314,24)</f>
        <v xml:space="preserve">Hansen, Justin LaRocca, </v>
      </c>
      <c r="E316" s="6">
        <f>ItemLists_306425!C314</f>
        <v>30113006618727</v>
      </c>
      <c r="F316" s="4" t="str">
        <f>IF(ItemLists_306425!AA314=1,"YES","no")</f>
        <v>YES</v>
      </c>
    </row>
    <row r="317" spans="1:6" x14ac:dyDescent="0.25">
      <c r="A317" t="str">
        <f>IF(ItemLists_306425!A315="Juvenile Graphic Novels", "JGN", ItemLists_306425!A315)</f>
        <v>JGN</v>
      </c>
      <c r="B317" t="str">
        <f>ItemLists_306425!B315</f>
        <v>J HAR</v>
      </c>
      <c r="C317" t="str">
        <f>LEFT(ItemLists_306425!D315,48)</f>
        <v>Fashion Kitty</v>
      </c>
      <c r="D317" t="str">
        <f>LEFT(ItemLists_306425!E315,24)</f>
        <v>Harper, Charise Mericle</v>
      </c>
      <c r="E317" s="6">
        <f>ItemLists_306425!C315</f>
        <v>30113003234460</v>
      </c>
      <c r="F317" s="4" t="str">
        <f>IF(ItemLists_306425!AA315=1,"YES","no")</f>
        <v>YES</v>
      </c>
    </row>
    <row r="318" spans="1:6" x14ac:dyDescent="0.25">
      <c r="A318" t="str">
        <f>IF(ItemLists_306425!A316="Juvenile Graphic Novels", "JGN", ItemLists_306425!A316)</f>
        <v>JGN</v>
      </c>
      <c r="B318" t="str">
        <f>ItemLists_306425!B316</f>
        <v>J HAR</v>
      </c>
      <c r="C318" t="str">
        <f>LEFT(ItemLists_306425!D316,48)</f>
        <v>Fashion kitty and the unlikely hero</v>
      </c>
      <c r="D318" t="str">
        <f>LEFT(ItemLists_306425!E316,24)</f>
        <v>Harper, Charise Mericle</v>
      </c>
      <c r="E318" s="6">
        <f>ItemLists_306425!C316</f>
        <v>30113003234478</v>
      </c>
      <c r="F318" s="4" t="str">
        <f>IF(ItemLists_306425!AA316=1,"YES","no")</f>
        <v>YES</v>
      </c>
    </row>
    <row r="319" spans="1:6" x14ac:dyDescent="0.25">
      <c r="A319" t="str">
        <f>IF(ItemLists_306425!A317="Juvenile Graphic Novels", "JGN", ItemLists_306425!A317)</f>
        <v>JGN</v>
      </c>
      <c r="B319" t="str">
        <f>ItemLists_306425!B317</f>
        <v>J HAR</v>
      </c>
      <c r="C319" t="str">
        <f>LEFT(ItemLists_306425!D317,48)</f>
        <v xml:space="preserve">Mr. Men, Little Miss. Mr. Bump, lights, camera, </v>
      </c>
      <c r="D319" t="str">
        <f>LEFT(ItemLists_306425!E317,24)</f>
        <v>Hardman, John</v>
      </c>
      <c r="E319" s="6">
        <f>ItemLists_306425!C317</f>
        <v>30113005506873</v>
      </c>
      <c r="F319" s="4" t="str">
        <f>IF(ItemLists_306425!AA317=1,"YES","no")</f>
        <v>YES</v>
      </c>
    </row>
    <row r="320" spans="1:6" x14ac:dyDescent="0.25">
      <c r="A320" t="str">
        <f>IF(ItemLists_306425!A318="Juvenile Graphic Novels", "JGN", ItemLists_306425!A318)</f>
        <v>JGN</v>
      </c>
      <c r="B320" t="str">
        <f>ItemLists_306425!B318</f>
        <v>J HAT</v>
      </c>
      <c r="C320" t="str">
        <f>LEFT(ItemLists_306425!D318,48)</f>
        <v>Little robot</v>
      </c>
      <c r="D320" t="str">
        <f>LEFT(ItemLists_306425!E318,24)</f>
        <v>Hatke, Ben, author, illu</v>
      </c>
      <c r="E320" s="6">
        <f>ItemLists_306425!C318</f>
        <v>30113006231620</v>
      </c>
      <c r="F320" s="4" t="str">
        <f>IF(ItemLists_306425!AA318=1,"YES","no")</f>
        <v>YES</v>
      </c>
    </row>
    <row r="321" spans="1:6" x14ac:dyDescent="0.25">
      <c r="A321" t="str">
        <f>IF(ItemLists_306425!A319="Juvenile Graphic Novels", "JGN", ItemLists_306425!A319)</f>
        <v>JGN</v>
      </c>
      <c r="B321" t="str">
        <f>ItemLists_306425!B319</f>
        <v>J HAT</v>
      </c>
      <c r="C321" t="str">
        <f>LEFT(ItemLists_306425!D319,48)</f>
        <v>Little robot</v>
      </c>
      <c r="D321" t="str">
        <f>LEFT(ItemLists_306425!E319,24)</f>
        <v>Hatke, Ben, author, illu</v>
      </c>
      <c r="E321" s="6">
        <f>ItemLists_306425!C319</f>
        <v>30113006254192</v>
      </c>
      <c r="F321" s="4" t="str">
        <f>IF(ItemLists_306425!AA319=1,"YES","no")</f>
        <v>YES</v>
      </c>
    </row>
    <row r="322" spans="1:6" x14ac:dyDescent="0.25">
      <c r="A322" t="str">
        <f>IF(ItemLists_306425!A320="Juvenile Graphic Novels", "JGN", ItemLists_306425!A320)</f>
        <v>JGN</v>
      </c>
      <c r="B322" t="str">
        <f>ItemLists_306425!B320</f>
        <v>J HAT</v>
      </c>
      <c r="C322" t="str">
        <f>LEFT(ItemLists_306425!D320,48)</f>
        <v>Zita the spacegirl. Book 1, Far from home</v>
      </c>
      <c r="D322" t="str">
        <f>LEFT(ItemLists_306425!E320,24)</f>
        <v>Hatke, Ben, author</v>
      </c>
      <c r="E322" s="6">
        <f>ItemLists_306425!C320</f>
        <v>30113006658608</v>
      </c>
      <c r="F322" s="4" t="str">
        <f>IF(ItemLists_306425!AA320=1,"YES","no")</f>
        <v>YES</v>
      </c>
    </row>
    <row r="323" spans="1:6" x14ac:dyDescent="0.25">
      <c r="A323" t="str">
        <f>IF(ItemLists_306425!A321="Juvenile Graphic Novels", "JGN", ItemLists_306425!A321)</f>
        <v>JGN</v>
      </c>
      <c r="B323" t="str">
        <f>ItemLists_306425!B321</f>
        <v>J HEL</v>
      </c>
      <c r="C323" t="str">
        <f>LEFT(ItemLists_306425!D321,48)</f>
        <v>Hello Kitty. Surprise!</v>
      </c>
      <c r="D323" t="str">
        <f>LEFT(ItemLists_306425!E321,24)</f>
        <v>Chabot, Jacob</v>
      </c>
      <c r="E323" s="6">
        <f>ItemLists_306425!C321</f>
        <v>30113005888040</v>
      </c>
      <c r="F323" s="4" t="str">
        <f>IF(ItemLists_306425!AA321=1,"YES","no")</f>
        <v>YES</v>
      </c>
    </row>
    <row r="324" spans="1:6" x14ac:dyDescent="0.25">
      <c r="A324" t="str">
        <f>IF(ItemLists_306425!A322="Juvenile Graphic Novels", "JGN", ItemLists_306425!A322)</f>
        <v>JGN</v>
      </c>
      <c r="B324" t="str">
        <f>ItemLists_306425!B322</f>
        <v>J HEL</v>
      </c>
      <c r="C324" t="str">
        <f>LEFT(ItemLists_306425!D322,48)</f>
        <v>Work of art</v>
      </c>
      <c r="D324" t="str">
        <f>LEFT(ItemLists_306425!E322,24)</f>
        <v/>
      </c>
      <c r="E324" s="6">
        <f>ItemLists_306425!C322</f>
        <v>30113005968412</v>
      </c>
      <c r="F324" s="4" t="str">
        <f>IF(ItemLists_306425!AA322=1,"YES","no")</f>
        <v>YES</v>
      </c>
    </row>
    <row r="325" spans="1:6" x14ac:dyDescent="0.25">
      <c r="A325" t="str">
        <f>IF(ItemLists_306425!A323="Juvenile Graphic Novels", "JGN", ItemLists_306425!A323)</f>
        <v>JGN</v>
      </c>
      <c r="B325" t="str">
        <f>ItemLists_306425!B323</f>
        <v>J HEN</v>
      </c>
      <c r="C325" t="str">
        <f>LEFT(ItemLists_306425!D323,48)</f>
        <v>Jim Henson's the storyteller. Volume one</v>
      </c>
      <c r="D325" t="str">
        <f>LEFT(ItemLists_306425!E323,24)</f>
        <v/>
      </c>
      <c r="E325" s="6">
        <f>ItemLists_306425!C323</f>
        <v>30113005476457</v>
      </c>
      <c r="F325" s="4" t="str">
        <f>IF(ItemLists_306425!AA323=1,"YES","no")</f>
        <v>YES</v>
      </c>
    </row>
    <row r="326" spans="1:6" x14ac:dyDescent="0.25">
      <c r="A326" t="str">
        <f>IF(ItemLists_306425!A324="Juvenile Graphic Novels", "JGN", ItemLists_306425!A324)</f>
        <v>JGN</v>
      </c>
      <c r="B326" t="str">
        <f>ItemLists_306425!B324</f>
        <v>J HEN</v>
      </c>
      <c r="C326" t="str">
        <f>LEFT(ItemLists_306425!D324,48)</f>
        <v>Jim Henson's the storyteller. Volume one</v>
      </c>
      <c r="D326" t="str">
        <f>LEFT(ItemLists_306425!E324,24)</f>
        <v/>
      </c>
      <c r="E326" s="6">
        <f>ItemLists_306425!C324</f>
        <v>30113005495200</v>
      </c>
      <c r="F326" s="4" t="str">
        <f>IF(ItemLists_306425!AA324=1,"YES","no")</f>
        <v>YES</v>
      </c>
    </row>
    <row r="327" spans="1:6" x14ac:dyDescent="0.25">
      <c r="A327" t="str">
        <f>IF(ItemLists_306425!A325="Juvenile Graphic Novels", "JGN", ItemLists_306425!A325)</f>
        <v>JGN</v>
      </c>
      <c r="B327" t="str">
        <f>ItemLists_306425!B325</f>
        <v>J HEN</v>
      </c>
      <c r="C327" t="str">
        <f>LEFT(ItemLists_306425!D325,48)</f>
        <v>The musical monsters of Turkey Hollow : the lost</v>
      </c>
      <c r="D327" t="str">
        <f>LEFT(ItemLists_306425!E325,24)</f>
        <v>Langridge, Roger, author</v>
      </c>
      <c r="E327" s="6">
        <f>ItemLists_306425!C325</f>
        <v>30113006110006</v>
      </c>
      <c r="F327" s="4" t="str">
        <f>IF(ItemLists_306425!AA325=1,"YES","no")</f>
        <v>YES</v>
      </c>
    </row>
    <row r="328" spans="1:6" x14ac:dyDescent="0.25">
      <c r="A328" t="str">
        <f>IF(ItemLists_306425!A326="Juvenile Graphic Novels", "JGN", ItemLists_306425!A326)</f>
        <v>JGN</v>
      </c>
      <c r="B328" t="str">
        <f>ItemLists_306425!B326</f>
        <v>J HER</v>
      </c>
      <c r="C328" t="str">
        <f>LEFT(ItemLists_306425!D326,48)</f>
        <v>Red rackham's treasure</v>
      </c>
      <c r="D328" t="str">
        <f>LEFT(ItemLists_306425!E326,24)</f>
        <v>HergeÌ, 1907-1983, auth</v>
      </c>
      <c r="E328" s="6">
        <f>ItemLists_306425!C326</f>
        <v>30113006613850</v>
      </c>
      <c r="F328" s="4" t="str">
        <f>IF(ItemLists_306425!AA326=1,"YES","no")</f>
        <v>YES</v>
      </c>
    </row>
    <row r="329" spans="1:6" x14ac:dyDescent="0.25">
      <c r="A329" t="str">
        <f>IF(ItemLists_306425!A327="Juvenile Graphic Novels", "JGN", ItemLists_306425!A327)</f>
        <v>JGN</v>
      </c>
      <c r="B329" t="str">
        <f>ItemLists_306425!B327</f>
        <v>J HER</v>
      </c>
      <c r="C329" t="str">
        <f>LEFT(ItemLists_306425!D327,48)</f>
        <v>The adventures of Jo, Zette and Jocko. Destinati</v>
      </c>
      <c r="D329" t="str">
        <f>LEFT(ItemLists_306425!E327,24)</f>
        <v>HergeÌ, 1907-1983.</v>
      </c>
      <c r="E329" s="6">
        <f>ItemLists_306425!C327</f>
        <v>30113003203622</v>
      </c>
      <c r="F329" s="4" t="str">
        <f>IF(ItemLists_306425!AA327=1,"YES","no")</f>
        <v>YES</v>
      </c>
    </row>
    <row r="330" spans="1:6" x14ac:dyDescent="0.25">
      <c r="A330" t="str">
        <f>IF(ItemLists_306425!A328="Juvenile Graphic Novels", "JGN", ItemLists_306425!A328)</f>
        <v>JGN</v>
      </c>
      <c r="B330" t="str">
        <f>ItemLists_306425!B328</f>
        <v>J HER</v>
      </c>
      <c r="C330" t="str">
        <f>LEFT(ItemLists_306425!D328,48)</f>
        <v>The adventures of Jo, Zette and Jocko. The valle</v>
      </c>
      <c r="D330" t="str">
        <f>LEFT(ItemLists_306425!E328,24)</f>
        <v>HergeÌ, 1907-1983, auth</v>
      </c>
      <c r="E330" s="6">
        <f>ItemLists_306425!C328</f>
        <v>30113006206747</v>
      </c>
      <c r="F330" s="4" t="str">
        <f>IF(ItemLists_306425!AA328=1,"YES","no")</f>
        <v>YES</v>
      </c>
    </row>
    <row r="331" spans="1:6" x14ac:dyDescent="0.25">
      <c r="A331" t="str">
        <f>IF(ItemLists_306425!A329="Juvenile Graphic Novels", "JGN", ItemLists_306425!A329)</f>
        <v>JGN</v>
      </c>
      <c r="B331" t="str">
        <f>ItemLists_306425!B329</f>
        <v>J HER</v>
      </c>
      <c r="C331" t="str">
        <f>LEFT(ItemLists_306425!D329,48)</f>
        <v>The adventures of Tintin. Cigars of the Pharaoh</v>
      </c>
      <c r="D331" t="str">
        <f>LEFT(ItemLists_306425!E329,24)</f>
        <v>HergeÌ, 1907-1983, auth</v>
      </c>
      <c r="E331" s="6">
        <f>ItemLists_306425!C329</f>
        <v>30113006471218</v>
      </c>
      <c r="F331" s="4" t="str">
        <f>IF(ItemLists_306425!AA329=1,"YES","no")</f>
        <v>YES</v>
      </c>
    </row>
    <row r="332" spans="1:6" x14ac:dyDescent="0.25">
      <c r="A332" t="str">
        <f>IF(ItemLists_306425!A330="Juvenile Graphic Novels", "JGN", ItemLists_306425!A330)</f>
        <v>JGN</v>
      </c>
      <c r="B332" t="str">
        <f>ItemLists_306425!B330</f>
        <v>J HER</v>
      </c>
      <c r="C332" t="str">
        <f>LEFT(ItemLists_306425!D330,48)</f>
        <v>The adventures of Tintin. King Ottokar's sceptre</v>
      </c>
      <c r="D332" t="str">
        <f>LEFT(ItemLists_306425!E330,24)</f>
        <v>HergeÌ, 1907-1983, auth</v>
      </c>
      <c r="E332" s="6">
        <f>ItemLists_306425!C330</f>
        <v>30113005628529</v>
      </c>
      <c r="F332" s="4" t="str">
        <f>IF(ItemLists_306425!AA330=1,"YES","no")</f>
        <v>YES</v>
      </c>
    </row>
    <row r="333" spans="1:6" x14ac:dyDescent="0.25">
      <c r="A333" t="str">
        <f>IF(ItemLists_306425!A331="Juvenile Graphic Novels", "JGN", ItemLists_306425!A331)</f>
        <v>JGN</v>
      </c>
      <c r="B333" t="str">
        <f>ItemLists_306425!B331</f>
        <v>J HER</v>
      </c>
      <c r="C333" t="str">
        <f>LEFT(ItemLists_306425!D331,48)</f>
        <v>The adventures of Tintin. Land of black gold</v>
      </c>
      <c r="D333" t="str">
        <f>LEFT(ItemLists_306425!E331,24)</f>
        <v>HergeÌ, 1907-1983, auth</v>
      </c>
      <c r="E333" s="6">
        <f>ItemLists_306425!C331</f>
        <v>30113006138262</v>
      </c>
      <c r="F333" s="4" t="str">
        <f>IF(ItemLists_306425!AA331=1,"YES","no")</f>
        <v>YES</v>
      </c>
    </row>
    <row r="334" spans="1:6" x14ac:dyDescent="0.25">
      <c r="A334" t="str">
        <f>IF(ItemLists_306425!A332="Juvenile Graphic Novels", "JGN", ItemLists_306425!A332)</f>
        <v>JGN</v>
      </c>
      <c r="B334" t="str">
        <f>ItemLists_306425!B332</f>
        <v>J HER</v>
      </c>
      <c r="C334" t="str">
        <f>LEFT(ItemLists_306425!D332,48)</f>
        <v>The adventures of Tintin. Land of black gold</v>
      </c>
      <c r="D334" t="str">
        <f>LEFT(ItemLists_306425!E332,24)</f>
        <v>HergeÌ, 1907-1983, auth</v>
      </c>
      <c r="E334" s="6">
        <f>ItemLists_306425!C332</f>
        <v>30113005970582</v>
      </c>
      <c r="F334" s="4" t="str">
        <f>IF(ItemLists_306425!AA332=1,"YES","no")</f>
        <v>YES</v>
      </c>
    </row>
    <row r="335" spans="1:6" x14ac:dyDescent="0.25">
      <c r="A335" t="str">
        <f>IF(ItemLists_306425!A333="Juvenile Graphic Novels", "JGN", ItemLists_306425!A333)</f>
        <v>JGN</v>
      </c>
      <c r="B335" t="str">
        <f>ItemLists_306425!B333</f>
        <v>J HER</v>
      </c>
      <c r="C335" t="str">
        <f>LEFT(ItemLists_306425!D333,48)</f>
        <v>The adventures of Tintin. The black island</v>
      </c>
      <c r="D335" t="str">
        <f>LEFT(ItemLists_306425!E333,24)</f>
        <v>HergeÌ, 1907-1983, auth</v>
      </c>
      <c r="E335" s="6">
        <f>ItemLists_306425!C333</f>
        <v>30113005628479</v>
      </c>
      <c r="F335" s="4" t="str">
        <f>IF(ItemLists_306425!AA333=1,"YES","no")</f>
        <v>YES</v>
      </c>
    </row>
    <row r="336" spans="1:6" x14ac:dyDescent="0.25">
      <c r="A336" t="str">
        <f>IF(ItemLists_306425!A334="Juvenile Graphic Novels", "JGN", ItemLists_306425!A334)</f>
        <v>JGN</v>
      </c>
      <c r="B336" t="str">
        <f>ItemLists_306425!B334</f>
        <v>J HER</v>
      </c>
      <c r="C336" t="str">
        <f>LEFT(ItemLists_306425!D334,48)</f>
        <v>The adventures of Tintin. The black island</v>
      </c>
      <c r="D336" t="str">
        <f>LEFT(ItemLists_306425!E334,24)</f>
        <v>HergeÌ, 1907-1983, auth</v>
      </c>
      <c r="E336" s="6">
        <f>ItemLists_306425!C334</f>
        <v>30113006435437</v>
      </c>
      <c r="F336" s="4" t="str">
        <f>IF(ItemLists_306425!AA334=1,"YES","no")</f>
        <v>YES</v>
      </c>
    </row>
    <row r="337" spans="1:6" x14ac:dyDescent="0.25">
      <c r="A337" t="str">
        <f>IF(ItemLists_306425!A335="Juvenile Graphic Novels", "JGN", ItemLists_306425!A335)</f>
        <v>JGN</v>
      </c>
      <c r="B337" t="str">
        <f>ItemLists_306425!B335</f>
        <v>J HER</v>
      </c>
      <c r="C337" t="str">
        <f>LEFT(ItemLists_306425!D335,48)</f>
        <v>The adventures of Tintin. The broken ear</v>
      </c>
      <c r="D337" t="str">
        <f>LEFT(ItemLists_306425!E335,24)</f>
        <v>HergeÌ, 1907-1983, auth</v>
      </c>
      <c r="E337" s="6">
        <f>ItemLists_306425!C335</f>
        <v>30113005628495</v>
      </c>
      <c r="F337" s="4" t="str">
        <f>IF(ItemLists_306425!AA335=1,"YES","no")</f>
        <v>YES</v>
      </c>
    </row>
    <row r="338" spans="1:6" x14ac:dyDescent="0.25">
      <c r="A338" t="str">
        <f>IF(ItemLists_306425!A336="Juvenile Graphic Novels", "JGN", ItemLists_306425!A336)</f>
        <v>JGN</v>
      </c>
      <c r="B338" t="str">
        <f>ItemLists_306425!B336</f>
        <v>J HER</v>
      </c>
      <c r="C338" t="str">
        <f>LEFT(ItemLists_306425!D336,48)</f>
        <v>The adventures of Tintin. The crab with the gold</v>
      </c>
      <c r="D338" t="str">
        <f>LEFT(ItemLists_306425!E336,24)</f>
        <v>HergeÌ, 1907-1983, auth</v>
      </c>
      <c r="E338" s="6">
        <f>ItemLists_306425!C336</f>
        <v>30113005628503</v>
      </c>
      <c r="F338" s="4" t="str">
        <f>IF(ItemLists_306425!AA336=1,"YES","no")</f>
        <v>YES</v>
      </c>
    </row>
    <row r="339" spans="1:6" x14ac:dyDescent="0.25">
      <c r="A339" t="str">
        <f>IF(ItemLists_306425!A337="Juvenile Graphic Novels", "JGN", ItemLists_306425!A337)</f>
        <v>JGN</v>
      </c>
      <c r="B339" t="str">
        <f>ItemLists_306425!B337</f>
        <v>J HER</v>
      </c>
      <c r="C339" t="str">
        <f>LEFT(ItemLists_306425!D337,48)</f>
        <v>The adventures of Tintin. The secret of the unic</v>
      </c>
      <c r="D339" t="str">
        <f>LEFT(ItemLists_306425!E337,24)</f>
        <v>HergeÌ, 1907-1983, auth</v>
      </c>
      <c r="E339" s="6">
        <f>ItemLists_306425!C337</f>
        <v>30113006554153</v>
      </c>
      <c r="F339" s="4" t="str">
        <f>IF(ItemLists_306425!AA337=1,"YES","no")</f>
        <v>YES</v>
      </c>
    </row>
    <row r="340" spans="1:6" x14ac:dyDescent="0.25">
      <c r="A340" t="str">
        <f>IF(ItemLists_306425!A338="Juvenile Graphic Novels", "JGN", ItemLists_306425!A338)</f>
        <v>JGN</v>
      </c>
      <c r="B340" t="str">
        <f>ItemLists_306425!B338</f>
        <v>J HER</v>
      </c>
      <c r="C340" t="str">
        <f>LEFT(ItemLists_306425!D338,48)</f>
        <v>The adventures of Tintin. The shooting star</v>
      </c>
      <c r="D340" t="str">
        <f>LEFT(ItemLists_306425!E338,24)</f>
        <v>HergeÌ, 1907-1983, auth</v>
      </c>
      <c r="E340" s="6">
        <f>ItemLists_306425!C338</f>
        <v>30113005628545</v>
      </c>
      <c r="F340" s="4" t="str">
        <f>IF(ItemLists_306425!AA338=1,"YES","no")</f>
        <v>YES</v>
      </c>
    </row>
    <row r="341" spans="1:6" x14ac:dyDescent="0.25">
      <c r="A341" t="str">
        <f>IF(ItemLists_306425!A339="Juvenile Graphic Novels", "JGN", ItemLists_306425!A339)</f>
        <v>JGN</v>
      </c>
      <c r="B341" t="str">
        <f>ItemLists_306425!B339</f>
        <v>J HER</v>
      </c>
      <c r="C341" t="str">
        <f>LEFT(ItemLists_306425!D339,48)</f>
        <v>The adventures of Tintin. Volume 3</v>
      </c>
      <c r="D341" t="str">
        <f>LEFT(ItemLists_306425!E339,24)</f>
        <v>HergeÌ, 1907-1983</v>
      </c>
      <c r="E341" s="6">
        <f>ItemLists_306425!C339</f>
        <v>30113005313379</v>
      </c>
      <c r="F341" s="4" t="str">
        <f>IF(ItemLists_306425!AA339=1,"YES","no")</f>
        <v>YES</v>
      </c>
    </row>
    <row r="342" spans="1:6" x14ac:dyDescent="0.25">
      <c r="A342" t="str">
        <f>IF(ItemLists_306425!A340="Juvenile Graphic Novels", "JGN", ItemLists_306425!A340)</f>
        <v>JGN</v>
      </c>
      <c r="B342" t="str">
        <f>ItemLists_306425!B340</f>
        <v>J HER</v>
      </c>
      <c r="C342" t="str">
        <f>LEFT(ItemLists_306425!D340,48)</f>
        <v>The Black Island</v>
      </c>
      <c r="D342" t="str">
        <f>LEFT(ItemLists_306425!E340,24)</f>
        <v>HergeÌ, 1907-1983</v>
      </c>
      <c r="E342" s="6">
        <f>ItemLists_306425!C340</f>
        <v>30113005475285</v>
      </c>
      <c r="F342" s="4" t="str">
        <f>IF(ItemLists_306425!AA340=1,"YES","no")</f>
        <v>YES</v>
      </c>
    </row>
    <row r="343" spans="1:6" x14ac:dyDescent="0.25">
      <c r="A343" t="str">
        <f>IF(ItemLists_306425!A341="Juvenile Graphic Novels", "JGN", ItemLists_306425!A341)</f>
        <v>JGN</v>
      </c>
      <c r="B343" t="str">
        <f>ItemLists_306425!B341</f>
        <v>J HER</v>
      </c>
      <c r="C343" t="str">
        <f>LEFT(ItemLists_306425!D341,48)</f>
        <v>The broken ear</v>
      </c>
      <c r="D343" t="str">
        <f>LEFT(ItemLists_306425!E341,24)</f>
        <v>HergeÌ, 1907-1983</v>
      </c>
      <c r="E343" s="6">
        <f>ItemLists_306425!C341</f>
        <v>30113005465898</v>
      </c>
      <c r="F343" s="4" t="str">
        <f>IF(ItemLists_306425!AA341=1,"YES","no")</f>
        <v>YES</v>
      </c>
    </row>
    <row r="344" spans="1:6" x14ac:dyDescent="0.25">
      <c r="A344" t="str">
        <f>IF(ItemLists_306425!A342="Juvenile Graphic Novels", "JGN", ItemLists_306425!A342)</f>
        <v>JGN</v>
      </c>
      <c r="B344" t="str">
        <f>ItemLists_306425!B342</f>
        <v>J HER</v>
      </c>
      <c r="C344" t="str">
        <f>LEFT(ItemLists_306425!D342,48)</f>
        <v>The dragon slayer : folktales from Latin America</v>
      </c>
      <c r="D344" t="str">
        <f>LEFT(ItemLists_306425!E342,24)</f>
        <v>Hernandez, Jaime, author</v>
      </c>
      <c r="E344" s="6">
        <f>ItemLists_306425!C342</f>
        <v>30113006623875</v>
      </c>
      <c r="F344" s="4" t="str">
        <f>IF(ItemLists_306425!AA342=1,"YES","no")</f>
        <v>YES</v>
      </c>
    </row>
    <row r="345" spans="1:6" x14ac:dyDescent="0.25">
      <c r="A345" t="str">
        <f>IF(ItemLists_306425!A343="Juvenile Graphic Novels", "JGN", ItemLists_306425!A343)</f>
        <v>JGN</v>
      </c>
      <c r="B345" t="str">
        <f>ItemLists_306425!B343</f>
        <v>J HER</v>
      </c>
      <c r="C345" t="str">
        <f>LEFT(ItemLists_306425!D343,48)</f>
        <v>Tintin &amp; Co.</v>
      </c>
      <c r="D345" t="str">
        <f>LEFT(ItemLists_306425!E343,24)</f>
        <v>Farr, Michael, 1953-</v>
      </c>
      <c r="E345" s="6">
        <f>ItemLists_306425!C343</f>
        <v>30113003099673</v>
      </c>
      <c r="F345" s="4" t="str">
        <f>IF(ItemLists_306425!AA343=1,"YES","no")</f>
        <v>YES</v>
      </c>
    </row>
    <row r="346" spans="1:6" x14ac:dyDescent="0.25">
      <c r="A346" t="str">
        <f>IF(ItemLists_306425!A344="Juvenile Graphic Novels", "JGN", ItemLists_306425!A344)</f>
        <v>JGN</v>
      </c>
      <c r="B346" t="str">
        <f>ItemLists_306425!B344</f>
        <v>J HES</v>
      </c>
      <c r="C346" t="str">
        <f>LEFT(ItemLists_306425!D344,48)</f>
        <v>Malice in Ovenland. Volume 1</v>
      </c>
      <c r="D346" t="str">
        <f>LEFT(ItemLists_306425!E344,24)</f>
        <v>Hess, Micheline, author,</v>
      </c>
      <c r="E346" s="6">
        <f>ItemLists_306425!C344</f>
        <v>30113006436989</v>
      </c>
      <c r="F346" s="4" t="str">
        <f>IF(ItemLists_306425!AA344=1,"YES","no")</f>
        <v>YES</v>
      </c>
    </row>
    <row r="347" spans="1:6" x14ac:dyDescent="0.25">
      <c r="A347" t="str">
        <f>IF(ItemLists_306425!A345="Juvenile Graphic Novels", "JGN", ItemLists_306425!A345)</f>
        <v>JGN</v>
      </c>
      <c r="B347" t="str">
        <f>ItemLists_306425!B345</f>
        <v>J HEU</v>
      </c>
      <c r="C347" t="str">
        <f>LEFT(ItemLists_306425!D345,48)</f>
        <v>A family secret</v>
      </c>
      <c r="D347" t="str">
        <f>LEFT(ItemLists_306425!E345,24)</f>
        <v>Heuvel, Eric, 1960-</v>
      </c>
      <c r="E347" s="6">
        <f>ItemLists_306425!C345</f>
        <v>30113003314189</v>
      </c>
      <c r="F347" s="4" t="str">
        <f>IF(ItemLists_306425!AA345=1,"YES","no")</f>
        <v>YES</v>
      </c>
    </row>
    <row r="348" spans="1:6" x14ac:dyDescent="0.25">
      <c r="A348" t="str">
        <f>IF(ItemLists_306425!A346="Juvenile Graphic Novels", "JGN", ItemLists_306425!A346)</f>
        <v>JGN</v>
      </c>
      <c r="B348" t="str">
        <f>ItemLists_306425!B346</f>
        <v>J HEU</v>
      </c>
      <c r="C348" t="str">
        <f>LEFT(ItemLists_306425!D346,48)</f>
        <v>The search</v>
      </c>
      <c r="D348" t="str">
        <f>LEFT(ItemLists_306425!E346,24)</f>
        <v>Heuvel, Eric, 1960-</v>
      </c>
      <c r="E348" s="6">
        <f>ItemLists_306425!C346</f>
        <v>30113003296162</v>
      </c>
      <c r="F348" s="4" t="str">
        <f>IF(ItemLists_306425!AA346=1,"YES","no")</f>
        <v>YES</v>
      </c>
    </row>
    <row r="349" spans="1:6" x14ac:dyDescent="0.25">
      <c r="A349" t="str">
        <f>IF(ItemLists_306425!A347="Juvenile Graphic Novels", "JGN", ItemLists_306425!A347)</f>
        <v>JGN</v>
      </c>
      <c r="B349" t="str">
        <f>ItemLists_306425!B347</f>
        <v>J HIC</v>
      </c>
      <c r="C349" t="str">
        <f>LEFT(ItemLists_306425!D347,48)</f>
        <v>The nameless city. Volume 2, The stone heart</v>
      </c>
      <c r="D349" t="str">
        <f>LEFT(ItemLists_306425!E347,24)</f>
        <v>Hicks, Faith Erin, autho</v>
      </c>
      <c r="E349" s="6">
        <f>ItemLists_306425!C347</f>
        <v>30113006482322</v>
      </c>
      <c r="F349" s="4" t="str">
        <f>IF(ItemLists_306425!AA347=1,"YES","no")</f>
        <v>YES</v>
      </c>
    </row>
    <row r="350" spans="1:6" x14ac:dyDescent="0.25">
      <c r="A350" t="str">
        <f>IF(ItemLists_306425!A348="Juvenile Graphic Novels", "JGN", ItemLists_306425!A348)</f>
        <v>JGN</v>
      </c>
      <c r="B350" t="str">
        <f>ItemLists_306425!B348</f>
        <v>J HIC</v>
      </c>
      <c r="C350" t="str">
        <f>LEFT(ItemLists_306425!D348,48)</f>
        <v>The nameless city. Volume 3, The divided earth</v>
      </c>
      <c r="D350" t="str">
        <f>LEFT(ItemLists_306425!E348,24)</f>
        <v>Hicks, Faith Erin, autho</v>
      </c>
      <c r="E350" s="6">
        <f>ItemLists_306425!C348</f>
        <v>30113006641950</v>
      </c>
      <c r="F350" s="4" t="str">
        <f>IF(ItemLists_306425!AA348=1,"YES","no")</f>
        <v>YES</v>
      </c>
    </row>
    <row r="351" spans="1:6" x14ac:dyDescent="0.25">
      <c r="A351" t="str">
        <f>IF(ItemLists_306425!A349="Juvenile Graphic Novels", "JGN", ItemLists_306425!A349)</f>
        <v>JGN</v>
      </c>
      <c r="B351" t="str">
        <f>ItemLists_306425!B349</f>
        <v>J HIR</v>
      </c>
      <c r="C351" t="str">
        <f>LEFT(ItemLists_306425!D349,48)</f>
        <v>Trees : kings of the forest</v>
      </c>
      <c r="D351" t="str">
        <f>LEFT(ItemLists_306425!E349,24)</f>
        <v>Hirsch, Andy, 1987- auth</v>
      </c>
      <c r="E351" s="6">
        <f>ItemLists_306425!C349</f>
        <v>30113006644020</v>
      </c>
      <c r="F351" s="4" t="str">
        <f>IF(ItemLists_306425!AA349=1,"YES","no")</f>
        <v>YES</v>
      </c>
    </row>
    <row r="352" spans="1:6" x14ac:dyDescent="0.25">
      <c r="A352" t="str">
        <f>IF(ItemLists_306425!A350="Juvenile Graphic Novels", "JGN", ItemLists_306425!A350)</f>
        <v>JGN</v>
      </c>
      <c r="B352" t="str">
        <f>ItemLists_306425!B350</f>
        <v>J HIR</v>
      </c>
      <c r="C352" t="str">
        <f>LEFT(ItemLists_306425!D350,48)</f>
        <v>Varmints</v>
      </c>
      <c r="D352" t="str">
        <f>LEFT(ItemLists_306425!E350,24)</f>
        <v>Hirsch, Andy, 1987- auth</v>
      </c>
      <c r="E352" s="6">
        <f>ItemLists_306425!C350</f>
        <v>30113006377746</v>
      </c>
      <c r="F352" s="4" t="str">
        <f>IF(ItemLists_306425!AA350=1,"YES","no")</f>
        <v>YES</v>
      </c>
    </row>
    <row r="353" spans="1:6" x14ac:dyDescent="0.25">
      <c r="A353" t="str">
        <f>IF(ItemLists_306425!A351="Juvenile Graphic Novels", "JGN", ItemLists_306425!A351)</f>
        <v>JGN</v>
      </c>
      <c r="B353" t="str">
        <f>ItemLists_306425!B351</f>
        <v>J HIR</v>
      </c>
      <c r="C353" t="str">
        <f>LEFT(ItemLists_306425!D351,48)</f>
        <v>Varmints</v>
      </c>
      <c r="D353" t="str">
        <f>LEFT(ItemLists_306425!E351,24)</f>
        <v>Hirsch, Andy, 1987- auth</v>
      </c>
      <c r="E353" s="6">
        <f>ItemLists_306425!C351</f>
        <v>30113006443225</v>
      </c>
      <c r="F353" s="4" t="str">
        <f>IF(ItemLists_306425!AA351=1,"YES","no")</f>
        <v>YES</v>
      </c>
    </row>
    <row r="354" spans="1:6" x14ac:dyDescent="0.25">
      <c r="A354" t="str">
        <f>IF(ItemLists_306425!A352="Juvenile Graphic Novels", "JGN", ItemLists_306425!A352)</f>
        <v>JGN</v>
      </c>
      <c r="B354" t="str">
        <f>ItemLists_306425!B352</f>
        <v>J HOC</v>
      </c>
      <c r="C354" t="str">
        <f>LEFT(ItemLists_306425!D352,48)</f>
        <v xml:space="preserve">Secret Smithsonian adventures. It's treason, by </v>
      </c>
      <c r="D354" t="str">
        <f>LEFT(ItemLists_306425!E352,24)</f>
        <v>Hockensmith, Steve, auth</v>
      </c>
      <c r="E354" s="6">
        <f>ItemLists_306425!C352</f>
        <v>30113006589258</v>
      </c>
      <c r="F354" s="4" t="str">
        <f>IF(ItemLists_306425!AA352=1,"YES","no")</f>
        <v>YES</v>
      </c>
    </row>
    <row r="355" spans="1:6" x14ac:dyDescent="0.25">
      <c r="A355" t="str">
        <f>IF(ItemLists_306425!A353="Juvenile Graphic Novels", "JGN", ItemLists_306425!A353)</f>
        <v>JGN</v>
      </c>
      <c r="B355" t="str">
        <f>ItemLists_306425!B353</f>
        <v>J HOE</v>
      </c>
      <c r="C355" t="str">
        <f>LEFT(ItemLists_306425!D353,48)</f>
        <v>J.M. Barrie's Peter Pan</v>
      </c>
      <c r="D355" t="str">
        <f>LEFT(ItemLists_306425!E353,24)</f>
        <v>Hoena, B. A, adapter</v>
      </c>
      <c r="E355" s="6">
        <f>ItemLists_306425!C353</f>
        <v>30113006230952</v>
      </c>
      <c r="F355" s="4" t="str">
        <f>IF(ItemLists_306425!AA353=1,"YES","no")</f>
        <v>YES</v>
      </c>
    </row>
    <row r="356" spans="1:6" x14ac:dyDescent="0.25">
      <c r="A356" t="str">
        <f>IF(ItemLists_306425!A354="Juvenile Graphic Novels", "JGN", ItemLists_306425!A354)</f>
        <v>JGN</v>
      </c>
      <c r="B356" t="str">
        <f>ItemLists_306425!B354</f>
        <v>J HOE</v>
      </c>
      <c r="C356" t="str">
        <f>LEFT(ItemLists_306425!D354,48)</f>
        <v>Jack and the beanstalk : the graphic novel</v>
      </c>
      <c r="D356" t="str">
        <f>LEFT(ItemLists_306425!E354,24)</f>
        <v>Hoena, B. A.</v>
      </c>
      <c r="E356" s="6">
        <f>ItemLists_306425!C354</f>
        <v>30113002756596</v>
      </c>
      <c r="F356" s="4" t="str">
        <f>IF(ItemLists_306425!AA354=1,"YES","no")</f>
        <v>YES</v>
      </c>
    </row>
    <row r="357" spans="1:6" x14ac:dyDescent="0.25">
      <c r="A357" t="str">
        <f>IF(ItemLists_306425!A355="Juvenile Graphic Novels", "JGN", ItemLists_306425!A355)</f>
        <v>JGN</v>
      </c>
      <c r="B357" t="str">
        <f>ItemLists_306425!B355</f>
        <v>J HOL</v>
      </c>
      <c r="C357" t="str">
        <f>LEFT(ItemLists_306425!D355,48)</f>
        <v>Babymouse. 1, Queen of the world!</v>
      </c>
      <c r="D357" t="str">
        <f>LEFT(ItemLists_306425!E355,24)</f>
        <v>Holm, Jennifer L. author</v>
      </c>
      <c r="E357" s="6">
        <f>ItemLists_306425!C355</f>
        <v>30113005988279</v>
      </c>
      <c r="F357" s="4" t="str">
        <f>IF(ItemLists_306425!AA355=1,"YES","no")</f>
        <v>YES</v>
      </c>
    </row>
    <row r="358" spans="1:6" x14ac:dyDescent="0.25">
      <c r="A358" t="str">
        <f>IF(ItemLists_306425!A356="Juvenile Graphic Novels", "JGN", ItemLists_306425!A356)</f>
        <v>JGN</v>
      </c>
      <c r="B358" t="str">
        <f>ItemLists_306425!B356</f>
        <v>J HOL</v>
      </c>
      <c r="C358" t="str">
        <f>LEFT(ItemLists_306425!D356,48)</f>
        <v>Babymouse. 10, The musical</v>
      </c>
      <c r="D358" t="str">
        <f>LEFT(ItemLists_306425!E356,24)</f>
        <v>Holm, Jennifer L. author</v>
      </c>
      <c r="E358" s="6">
        <f>ItemLists_306425!C356</f>
        <v>30113002967763</v>
      </c>
      <c r="F358" s="4" t="str">
        <f>IF(ItemLists_306425!AA356=1,"YES","no")</f>
        <v>YES</v>
      </c>
    </row>
    <row r="359" spans="1:6" x14ac:dyDescent="0.25">
      <c r="A359" t="str">
        <f>IF(ItemLists_306425!A357="Juvenile Graphic Novels", "JGN", ItemLists_306425!A357)</f>
        <v>JGN</v>
      </c>
      <c r="B359" t="str">
        <f>ItemLists_306425!B357</f>
        <v>J HOL</v>
      </c>
      <c r="C359" t="str">
        <f>LEFT(ItemLists_306425!D357,48)</f>
        <v>Babymouse. 11, Dragonslayer</v>
      </c>
      <c r="D359" t="str">
        <f>LEFT(ItemLists_306425!E357,24)</f>
        <v>Holm, Jennifer L. author</v>
      </c>
      <c r="E359" s="6">
        <f>ItemLists_306425!C357</f>
        <v>30113002916752</v>
      </c>
      <c r="F359" s="4" t="str">
        <f>IF(ItemLists_306425!AA357=1,"YES","no")</f>
        <v>YES</v>
      </c>
    </row>
    <row r="360" spans="1:6" x14ac:dyDescent="0.25">
      <c r="A360" t="str">
        <f>IF(ItemLists_306425!A358="Juvenile Graphic Novels", "JGN", ItemLists_306425!A358)</f>
        <v>JGN</v>
      </c>
      <c r="B360" t="str">
        <f>ItemLists_306425!B358</f>
        <v>J HOL</v>
      </c>
      <c r="C360" t="str">
        <f>LEFT(ItemLists_306425!D358,48)</f>
        <v>Babymouse. 13, Cupcake tycoon</v>
      </c>
      <c r="D360" t="str">
        <f>LEFT(ItemLists_306425!E358,24)</f>
        <v>Holm, Jennifer L., autho</v>
      </c>
      <c r="E360" s="6">
        <f>ItemLists_306425!C358</f>
        <v>30113006336361</v>
      </c>
      <c r="F360" s="4" t="str">
        <f>IF(ItemLists_306425!AA358=1,"YES","no")</f>
        <v>YES</v>
      </c>
    </row>
    <row r="361" spans="1:6" x14ac:dyDescent="0.25">
      <c r="A361" t="str">
        <f>IF(ItemLists_306425!A359="Juvenile Graphic Novels", "JGN", ItemLists_306425!A359)</f>
        <v>JGN</v>
      </c>
      <c r="B361" t="str">
        <f>ItemLists_306425!B359</f>
        <v>J HOL</v>
      </c>
      <c r="C361" t="str">
        <f>LEFT(ItemLists_306425!D359,48)</f>
        <v>Babymouse. 13, Cupcake tycoon</v>
      </c>
      <c r="D361" t="str">
        <f>LEFT(ItemLists_306425!E359,24)</f>
        <v>Holm, Jennifer L., autho</v>
      </c>
      <c r="E361" s="6">
        <f>ItemLists_306425!C359</f>
        <v>30113006678358</v>
      </c>
      <c r="F361" s="4" t="str">
        <f>IF(ItemLists_306425!AA359=1,"YES","no")</f>
        <v>YES</v>
      </c>
    </row>
    <row r="362" spans="1:6" x14ac:dyDescent="0.25">
      <c r="A362" t="str">
        <f>IF(ItemLists_306425!A360="Juvenile Graphic Novels", "JGN", ItemLists_306425!A360)</f>
        <v>JGN</v>
      </c>
      <c r="B362" t="str">
        <f>ItemLists_306425!B360</f>
        <v>J HOL</v>
      </c>
      <c r="C362" t="str">
        <f>LEFT(ItemLists_306425!D360,48)</f>
        <v>Babymouse. 14, Mad scientist</v>
      </c>
      <c r="D362" t="str">
        <f>LEFT(ItemLists_306425!E360,24)</f>
        <v>Holm, Jennifer L. author</v>
      </c>
      <c r="E362" s="6">
        <f>ItemLists_306425!C360</f>
        <v>30113006494814</v>
      </c>
      <c r="F362" s="4" t="str">
        <f>IF(ItemLists_306425!AA360=1,"YES","no")</f>
        <v>YES</v>
      </c>
    </row>
    <row r="363" spans="1:6" x14ac:dyDescent="0.25">
      <c r="A363" t="str">
        <f>IF(ItemLists_306425!A361="Juvenile Graphic Novels", "JGN", ItemLists_306425!A361)</f>
        <v>JGN</v>
      </c>
      <c r="B363" t="str">
        <f>ItemLists_306425!B361</f>
        <v>J HOL</v>
      </c>
      <c r="C363" t="str">
        <f>LEFT(ItemLists_306425!D361,48)</f>
        <v>Babymouse. 15, A very Babymouse Christmas</v>
      </c>
      <c r="D363" t="str">
        <f>LEFT(ItemLists_306425!E361,24)</f>
        <v>Holm, Jennifer L., autho</v>
      </c>
      <c r="E363" s="6">
        <f>ItemLists_306425!C361</f>
        <v>30113006495043</v>
      </c>
      <c r="F363" s="4" t="str">
        <f>IF(ItemLists_306425!AA361=1,"YES","no")</f>
        <v>YES</v>
      </c>
    </row>
    <row r="364" spans="1:6" x14ac:dyDescent="0.25">
      <c r="A364" t="str">
        <f>IF(ItemLists_306425!A362="Juvenile Graphic Novels", "JGN", ItemLists_306425!A362)</f>
        <v>JGN</v>
      </c>
      <c r="B364" t="str">
        <f>ItemLists_306425!B362</f>
        <v>J HOL</v>
      </c>
      <c r="C364" t="str">
        <f>LEFT(ItemLists_306425!D362,48)</f>
        <v>Babymouse. 18, Happy birthday, Babymouse!</v>
      </c>
      <c r="D364" t="str">
        <f>LEFT(ItemLists_306425!E362,24)</f>
        <v>Holm, Jennifer L., autho</v>
      </c>
      <c r="E364" s="6">
        <f>ItemLists_306425!C362</f>
        <v>30113005623728</v>
      </c>
      <c r="F364" s="4" t="str">
        <f>IF(ItemLists_306425!AA362=1,"YES","no")</f>
        <v>YES</v>
      </c>
    </row>
    <row r="365" spans="1:6" x14ac:dyDescent="0.25">
      <c r="A365" t="str">
        <f>IF(ItemLists_306425!A363="Juvenile Graphic Novels", "JGN", ItemLists_306425!A363)</f>
        <v>JGN</v>
      </c>
      <c r="B365" t="str">
        <f>ItemLists_306425!B363</f>
        <v>J HOL</v>
      </c>
      <c r="C365" t="str">
        <f>LEFT(ItemLists_306425!D363,48)</f>
        <v>Babymouse. 2, Our hero</v>
      </c>
      <c r="D365" t="str">
        <f>LEFT(ItemLists_306425!E363,24)</f>
        <v>Holm, Jennifer L., autho</v>
      </c>
      <c r="E365" s="6">
        <f>ItemLists_306425!C363</f>
        <v>30113005540609</v>
      </c>
      <c r="F365" s="4" t="str">
        <f>IF(ItemLists_306425!AA363=1,"YES","no")</f>
        <v>YES</v>
      </c>
    </row>
    <row r="366" spans="1:6" x14ac:dyDescent="0.25">
      <c r="A366" t="str">
        <f>IF(ItemLists_306425!A364="Juvenile Graphic Novels", "JGN", ItemLists_306425!A364)</f>
        <v>JGN</v>
      </c>
      <c r="B366" t="str">
        <f>ItemLists_306425!B364</f>
        <v>J HOL</v>
      </c>
      <c r="C366" t="str">
        <f>LEFT(ItemLists_306425!D364,48)</f>
        <v>Babymouse. 2, Our hero</v>
      </c>
      <c r="D366" t="str">
        <f>LEFT(ItemLists_306425!E364,24)</f>
        <v>Holm, Jennifer L., autho</v>
      </c>
      <c r="E366" s="6">
        <f>ItemLists_306425!C364</f>
        <v>30113006188853</v>
      </c>
      <c r="F366" s="4" t="str">
        <f>IF(ItemLists_306425!AA364=1,"YES","no")</f>
        <v>YES</v>
      </c>
    </row>
    <row r="367" spans="1:6" x14ac:dyDescent="0.25">
      <c r="A367" t="str">
        <f>IF(ItemLists_306425!A365="Juvenile Graphic Novels", "JGN", ItemLists_306425!A365)</f>
        <v>JGN</v>
      </c>
      <c r="B367" t="str">
        <f>ItemLists_306425!B365</f>
        <v>J HOL</v>
      </c>
      <c r="C367" t="str">
        <f>LEFT(ItemLists_306425!D365,48)</f>
        <v>Babymouse. 4, Rock star</v>
      </c>
      <c r="D367" t="str">
        <f>LEFT(ItemLists_306425!E365,24)</f>
        <v>Holm, Jennifer L., autho</v>
      </c>
      <c r="E367" s="6">
        <f>ItemLists_306425!C365</f>
        <v>30113006357607</v>
      </c>
      <c r="F367" s="4" t="str">
        <f>IF(ItemLists_306425!AA365=1,"YES","no")</f>
        <v>YES</v>
      </c>
    </row>
    <row r="368" spans="1:6" x14ac:dyDescent="0.25">
      <c r="A368" t="str">
        <f>IF(ItemLists_306425!A366="Juvenile Graphic Novels", "JGN", ItemLists_306425!A366)</f>
        <v>JGN</v>
      </c>
      <c r="B368" t="str">
        <f>ItemLists_306425!B366</f>
        <v>J HOL</v>
      </c>
      <c r="C368" t="str">
        <f>LEFT(ItemLists_306425!D366,48)</f>
        <v>Babymouse. 5, Heartbreaker</v>
      </c>
      <c r="D368" t="str">
        <f>LEFT(ItemLists_306425!E366,24)</f>
        <v>Holm, Jennifer L., autho</v>
      </c>
      <c r="E368" s="6">
        <f>ItemLists_306425!C366</f>
        <v>30113002967573</v>
      </c>
      <c r="F368" s="4" t="str">
        <f>IF(ItemLists_306425!AA366=1,"YES","no")</f>
        <v>YES</v>
      </c>
    </row>
    <row r="369" spans="1:6" x14ac:dyDescent="0.25">
      <c r="A369" t="str">
        <f>IF(ItemLists_306425!A367="Juvenile Graphic Novels", "JGN", ItemLists_306425!A367)</f>
        <v>JGN</v>
      </c>
      <c r="B369" t="str">
        <f>ItemLists_306425!B367</f>
        <v>J HOL</v>
      </c>
      <c r="C369" t="str">
        <f>LEFT(ItemLists_306425!D367,48)</f>
        <v>Babymouse. 6, Camp Babymouse</v>
      </c>
      <c r="D369" t="str">
        <f>LEFT(ItemLists_306425!E367,24)</f>
        <v>Holm, Jennifer L., autho</v>
      </c>
      <c r="E369" s="6">
        <f>ItemLists_306425!C367</f>
        <v>30113006495035</v>
      </c>
      <c r="F369" s="4" t="str">
        <f>IF(ItemLists_306425!AA367=1,"YES","no")</f>
        <v>YES</v>
      </c>
    </row>
    <row r="370" spans="1:6" x14ac:dyDescent="0.25">
      <c r="A370" t="str">
        <f>IF(ItemLists_306425!A368="Juvenile Graphic Novels", "JGN", ItemLists_306425!A368)</f>
        <v>JGN</v>
      </c>
      <c r="B370" t="str">
        <f>ItemLists_306425!B368</f>
        <v>J HOL</v>
      </c>
      <c r="C370" t="str">
        <f>LEFT(ItemLists_306425!D368,48)</f>
        <v>Babymouse. 7, Skater girl</v>
      </c>
      <c r="D370" t="str">
        <f>LEFT(ItemLists_306425!E368,24)</f>
        <v>Holm, Jennifer L., autho</v>
      </c>
      <c r="E370" s="6">
        <f>ItemLists_306425!C368</f>
        <v>30113002967797</v>
      </c>
      <c r="F370" s="4" t="str">
        <f>IF(ItemLists_306425!AA368=1,"YES","no")</f>
        <v>YES</v>
      </c>
    </row>
    <row r="371" spans="1:6" x14ac:dyDescent="0.25">
      <c r="A371" t="str">
        <f>IF(ItemLists_306425!A369="Juvenile Graphic Novels", "JGN", ItemLists_306425!A369)</f>
        <v>JGN</v>
      </c>
      <c r="B371" t="str">
        <f>ItemLists_306425!B369</f>
        <v>J HOL</v>
      </c>
      <c r="C371" t="str">
        <f>LEFT(ItemLists_306425!D369,48)</f>
        <v>Babymouse. 9, Monster mash</v>
      </c>
      <c r="D371" t="str">
        <f>LEFT(ItemLists_306425!E369,24)</f>
        <v>Holm, Jennifer L. author</v>
      </c>
      <c r="E371" s="6">
        <f>ItemLists_306425!C369</f>
        <v>30113006495027</v>
      </c>
      <c r="F371" s="4" t="str">
        <f>IF(ItemLists_306425!AA369=1,"YES","no")</f>
        <v>YES</v>
      </c>
    </row>
    <row r="372" spans="1:6" x14ac:dyDescent="0.25">
      <c r="A372" t="str">
        <f>IF(ItemLists_306425!A370="Juvenile Graphic Novels", "JGN", ItemLists_306425!A370)</f>
        <v>JGN</v>
      </c>
      <c r="B372" t="str">
        <f>ItemLists_306425!B370</f>
        <v>J HOL</v>
      </c>
      <c r="C372" t="str">
        <f>LEFT(ItemLists_306425!D370,48)</f>
        <v>Comics squad. #2, Lunch!</v>
      </c>
      <c r="D372" t="str">
        <f>LEFT(ItemLists_306425!E370,24)</f>
        <v/>
      </c>
      <c r="E372" s="6">
        <f>ItemLists_306425!C370</f>
        <v>30113006280478</v>
      </c>
      <c r="F372" s="4" t="str">
        <f>IF(ItemLists_306425!AA370=1,"YES","no")</f>
        <v>YES</v>
      </c>
    </row>
    <row r="373" spans="1:6" x14ac:dyDescent="0.25">
      <c r="A373" t="str">
        <f>IF(ItemLists_306425!A371="Juvenile Graphic Novels", "JGN", ItemLists_306425!A371)</f>
        <v>JGN</v>
      </c>
      <c r="B373" t="str">
        <f>ItemLists_306425!B371</f>
        <v>J HOL</v>
      </c>
      <c r="C373" t="str">
        <f>LEFT(ItemLists_306425!D371,48)</f>
        <v>Comics squad. #2, Lunch!</v>
      </c>
      <c r="D373" t="str">
        <f>LEFT(ItemLists_306425!E371,24)</f>
        <v/>
      </c>
      <c r="E373" s="6">
        <f>ItemLists_306425!C371</f>
        <v>30113005790956</v>
      </c>
      <c r="F373" s="4" t="str">
        <f>IF(ItemLists_306425!AA371=1,"YES","no")</f>
        <v>YES</v>
      </c>
    </row>
    <row r="374" spans="1:6" x14ac:dyDescent="0.25">
      <c r="A374" t="str">
        <f>IF(ItemLists_306425!A372="Juvenile Graphic Novels", "JGN", ItemLists_306425!A372)</f>
        <v>JGN</v>
      </c>
      <c r="B374" t="str">
        <f>ItemLists_306425!B372</f>
        <v>J HOL</v>
      </c>
      <c r="C374" t="str">
        <f>LEFT(ItemLists_306425!D372,48)</f>
        <v>Comics Squad. Recess!</v>
      </c>
      <c r="D374" t="str">
        <f>LEFT(ItemLists_306425!E372,24)</f>
        <v/>
      </c>
      <c r="E374" s="6">
        <f>ItemLists_306425!C372</f>
        <v>30113005998930</v>
      </c>
      <c r="F374" s="4" t="str">
        <f>IF(ItemLists_306425!AA372=1,"YES","no")</f>
        <v>YES</v>
      </c>
    </row>
    <row r="375" spans="1:6" x14ac:dyDescent="0.25">
      <c r="A375" t="str">
        <f>IF(ItemLists_306425!A373="Juvenile Graphic Novels", "JGN", ItemLists_306425!A373)</f>
        <v>JGN</v>
      </c>
      <c r="B375" t="str">
        <f>ItemLists_306425!B373</f>
        <v>J HOL</v>
      </c>
      <c r="C375" t="str">
        <f>LEFT(ItemLists_306425!D373,48)</f>
        <v>Squish. 5, Game on!</v>
      </c>
      <c r="D375" t="str">
        <f>LEFT(ItemLists_306425!E373,24)</f>
        <v>Holm, Jennifer L. author</v>
      </c>
      <c r="E375" s="6">
        <f>ItemLists_306425!C373</f>
        <v>30113006082932</v>
      </c>
      <c r="F375" s="4" t="str">
        <f>IF(ItemLists_306425!AA373=1,"YES","no")</f>
        <v>YES</v>
      </c>
    </row>
    <row r="376" spans="1:6" x14ac:dyDescent="0.25">
      <c r="A376" t="str">
        <f>IF(ItemLists_306425!A374="Juvenile Graphic Novels", "JGN", ItemLists_306425!A374)</f>
        <v>JGN</v>
      </c>
      <c r="B376" t="str">
        <f>ItemLists_306425!B374</f>
        <v>J HOL</v>
      </c>
      <c r="C376" t="str">
        <f>LEFT(ItemLists_306425!D374,48)</f>
        <v>Squish. 5, Game on!</v>
      </c>
      <c r="D376" t="str">
        <f>LEFT(ItemLists_306425!E374,24)</f>
        <v>Holm, Jennifer L. author</v>
      </c>
      <c r="E376" s="6">
        <f>ItemLists_306425!C374</f>
        <v>30113005815332</v>
      </c>
      <c r="F376" s="4" t="str">
        <f>IF(ItemLists_306425!AA374=1,"YES","no")</f>
        <v>YES</v>
      </c>
    </row>
    <row r="377" spans="1:6" x14ac:dyDescent="0.25">
      <c r="A377" t="str">
        <f>IF(ItemLists_306425!A375="Juvenile Graphic Novels", "JGN", ItemLists_306425!A375)</f>
        <v>JGN</v>
      </c>
      <c r="B377" t="str">
        <f>ItemLists_306425!B375</f>
        <v>J HOL</v>
      </c>
      <c r="C377" t="str">
        <f>LEFT(ItemLists_306425!D375,48)</f>
        <v>Squish. 6, Fear the amoeba</v>
      </c>
      <c r="D377" t="str">
        <f>LEFT(ItemLists_306425!E375,24)</f>
        <v>Holm, Jennifer L., autho</v>
      </c>
      <c r="E377" s="6">
        <f>ItemLists_306425!C375</f>
        <v>30113005993881</v>
      </c>
      <c r="F377" s="4" t="str">
        <f>IF(ItemLists_306425!AA375=1,"YES","no")</f>
        <v>YES</v>
      </c>
    </row>
    <row r="378" spans="1:6" x14ac:dyDescent="0.25">
      <c r="A378" t="str">
        <f>IF(ItemLists_306425!A376="Juvenile Graphic Novels", "JGN", ItemLists_306425!A376)</f>
        <v>JGN</v>
      </c>
      <c r="B378" t="str">
        <f>ItemLists_306425!B376</f>
        <v>J HOL</v>
      </c>
      <c r="C378" t="str">
        <f>LEFT(ItemLists_306425!D376,48)</f>
        <v>Squish. Vol. 7, Deadly disease of doom</v>
      </c>
      <c r="D378" t="str">
        <f>LEFT(ItemLists_306425!E376,24)</f>
        <v>Holm, Jennifer L., autho</v>
      </c>
      <c r="E378" s="6">
        <f>ItemLists_306425!C376</f>
        <v>30113006226869</v>
      </c>
      <c r="F378" s="4" t="str">
        <f>IF(ItemLists_306425!AA376=1,"YES","no")</f>
        <v>YES</v>
      </c>
    </row>
    <row r="379" spans="1:6" x14ac:dyDescent="0.25">
      <c r="A379" t="str">
        <f>IF(ItemLists_306425!A377="Juvenile Graphic Novels", "JGN", ItemLists_306425!A377)</f>
        <v>JGN</v>
      </c>
      <c r="B379" t="str">
        <f>ItemLists_306425!B377</f>
        <v>J HOL</v>
      </c>
      <c r="C379" t="str">
        <f>LEFT(ItemLists_306425!D377,48)</f>
        <v>Sunny side up</v>
      </c>
      <c r="D379" t="str">
        <f>LEFT(ItemLists_306425!E377,24)</f>
        <v>Holm, Jennifer L., autho</v>
      </c>
      <c r="E379" s="6">
        <f>ItemLists_306425!C377</f>
        <v>30113006254630</v>
      </c>
      <c r="F379" s="4" t="str">
        <f>IF(ItemLists_306425!AA377=1,"YES","no")</f>
        <v>YES</v>
      </c>
    </row>
    <row r="380" spans="1:6" x14ac:dyDescent="0.25">
      <c r="A380" t="str">
        <f>IF(ItemLists_306425!A378="Juvenile Graphic Novels", "JGN", ItemLists_306425!A378)</f>
        <v>JGN</v>
      </c>
      <c r="B380" t="str">
        <f>ItemLists_306425!B378</f>
        <v>J HOO</v>
      </c>
      <c r="C380" t="str">
        <f>LEFT(ItemLists_306425!D378,48)</f>
        <v>Lisa and the lacemaker : an Asperger adventure</v>
      </c>
      <c r="D380" t="str">
        <f>LEFT(ItemLists_306425!E378,24)</f>
        <v>Hoopmann, Kathy, 1963- a</v>
      </c>
      <c r="E380" s="6">
        <f>ItemLists_306425!C378</f>
        <v>30113006501519</v>
      </c>
      <c r="F380" s="4" t="str">
        <f>IF(ItemLists_306425!AA378=1,"YES","no")</f>
        <v>YES</v>
      </c>
    </row>
    <row r="381" spans="1:6" x14ac:dyDescent="0.25">
      <c r="A381" t="str">
        <f>IF(ItemLists_306425!A379="Juvenile Graphic Novels", "JGN", ItemLists_306425!A379)</f>
        <v>JGN</v>
      </c>
      <c r="B381" t="str">
        <f>ItemLists_306425!B379</f>
        <v>J HOS</v>
      </c>
      <c r="C381" t="str">
        <f>LEFT(ItemLists_306425!D379,48)</f>
        <v>Last of the sandwalkers</v>
      </c>
      <c r="D381" t="str">
        <f>LEFT(ItemLists_306425!E379,24)</f>
        <v>Hosler, Jay (Jay S.), au</v>
      </c>
      <c r="E381" s="6">
        <f>ItemLists_306425!C379</f>
        <v>30113006231331</v>
      </c>
      <c r="F381" s="4" t="str">
        <f>IF(ItemLists_306425!AA379=1,"YES","no")</f>
        <v>YES</v>
      </c>
    </row>
    <row r="382" spans="1:6" x14ac:dyDescent="0.25">
      <c r="A382" t="str">
        <f>IF(ItemLists_306425!A380="Juvenile Graphic Novels", "JGN", ItemLists_306425!A380)</f>
        <v>JGN</v>
      </c>
      <c r="B382" t="str">
        <f>ItemLists_306425!B380</f>
        <v>J HUM</v>
      </c>
      <c r="C382" t="str">
        <f>LEFT(ItemLists_306425!D380,48)</f>
        <v xml:space="preserve">Child soldier : when boys and girls are used in </v>
      </c>
      <c r="D382" t="str">
        <f>LEFT(ItemLists_306425!E380,24)</f>
        <v xml:space="preserve">Humphreys, Jessica Dee, </v>
      </c>
      <c r="E382" s="6">
        <f>ItemLists_306425!C380</f>
        <v>30113006244656</v>
      </c>
      <c r="F382" s="4" t="str">
        <f>IF(ItemLists_306425!AA380=1,"YES","no")</f>
        <v>YES</v>
      </c>
    </row>
    <row r="383" spans="1:6" x14ac:dyDescent="0.25">
      <c r="A383" t="str">
        <f>IF(ItemLists_306425!A381="Juvenile Graphic Novels", "JGN", ItemLists_306425!A381)</f>
        <v>JGN</v>
      </c>
      <c r="B383" t="str">
        <f>ItemLists_306425!B381</f>
        <v>J HUN</v>
      </c>
      <c r="C383" t="str">
        <f>LEFT(ItemLists_306425!D381,48)</f>
        <v>Warriors. 3, Warrior's return</v>
      </c>
      <c r="D383" t="str">
        <f>LEFT(ItemLists_306425!E381,24)</f>
        <v>Jolley, Dan, author</v>
      </c>
      <c r="E383" s="6">
        <f>ItemLists_306425!C381</f>
        <v>30113003169955</v>
      </c>
      <c r="F383" s="4" t="str">
        <f>IF(ItemLists_306425!AA381=1,"YES","no")</f>
        <v>YES</v>
      </c>
    </row>
    <row r="384" spans="1:6" x14ac:dyDescent="0.25">
      <c r="A384" t="str">
        <f>IF(ItemLists_306425!A382="Juvenile Graphic Novels", "JGN", ItemLists_306425!A382)</f>
        <v>JGN</v>
      </c>
      <c r="B384" t="str">
        <f>ItemLists_306425!B382</f>
        <v>J HUN</v>
      </c>
      <c r="C384" t="str">
        <f>LEFT(ItemLists_306425!D382,48)</f>
        <v>Warriors. 3, Warrior's return</v>
      </c>
      <c r="D384" t="str">
        <f>LEFT(ItemLists_306425!E382,24)</f>
        <v>Jolley, Dan, author</v>
      </c>
      <c r="E384" s="6">
        <f>ItemLists_306425!C382</f>
        <v>30113003140733</v>
      </c>
      <c r="F384" s="4" t="str">
        <f>IF(ItemLists_306425!AA382=1,"YES","no")</f>
        <v>YES</v>
      </c>
    </row>
    <row r="385" spans="1:6" x14ac:dyDescent="0.25">
      <c r="A385" t="str">
        <f>IF(ItemLists_306425!A383="Juvenile Graphic Novels", "JGN", ItemLists_306425!A383)</f>
        <v>JGN</v>
      </c>
      <c r="B385" t="str">
        <f>ItemLists_306425!B383</f>
        <v>J ISH</v>
      </c>
      <c r="C385" t="str">
        <f>LEFT(ItemLists_306425!D383,48)</f>
        <v>The legend of Zelda. A link to the past</v>
      </c>
      <c r="D385" t="str">
        <f>LEFT(ItemLists_306425!E383,24)</f>
        <v>Ishinomori, ShoÌ„taroÌ„,</v>
      </c>
      <c r="E385" s="6">
        <f>ItemLists_306425!C383</f>
        <v>30113006248426</v>
      </c>
      <c r="F385" s="4" t="str">
        <f>IF(ItemLists_306425!AA383=1,"YES","no")</f>
        <v>YES</v>
      </c>
    </row>
    <row r="386" spans="1:6" x14ac:dyDescent="0.25">
      <c r="A386" t="str">
        <f>IF(ItemLists_306425!A384="Juvenile Graphic Novels", "JGN", ItemLists_306425!A384)</f>
        <v>JGN</v>
      </c>
      <c r="B386" t="str">
        <f>ItemLists_306425!B384</f>
        <v>J ISH</v>
      </c>
      <c r="C386" t="str">
        <f>LEFT(ItemLists_306425!D384,48)</f>
        <v>The legend of Zelda. A link to the past</v>
      </c>
      <c r="D386" t="str">
        <f>LEFT(ItemLists_306425!E384,24)</f>
        <v>Ishinomori, ShoÌ„taroÌ„,</v>
      </c>
      <c r="E386" s="6">
        <f>ItemLists_306425!C384</f>
        <v>30113006543180</v>
      </c>
      <c r="F386" s="4" t="str">
        <f>IF(ItemLists_306425!AA384=1,"YES","no")</f>
        <v>YES</v>
      </c>
    </row>
    <row r="387" spans="1:6" x14ac:dyDescent="0.25">
      <c r="A387" t="str">
        <f>IF(ItemLists_306425!A385="Juvenile Graphic Novels", "JGN", ItemLists_306425!A385)</f>
        <v>JGN</v>
      </c>
      <c r="B387" t="str">
        <f>ItemLists_306425!B385</f>
        <v>J JAN</v>
      </c>
      <c r="C387" t="str">
        <f>LEFT(ItemLists_306425!D385,48)</f>
        <v>Moomin. [Vol. 5] : the complete Tove Jansson com</v>
      </c>
      <c r="D387" t="str">
        <f>LEFT(ItemLists_306425!E385,24)</f>
        <v>Jansson, Tove</v>
      </c>
      <c r="E387" s="6">
        <f>ItemLists_306425!C385</f>
        <v>30113003330920</v>
      </c>
      <c r="F387" s="4" t="str">
        <f>IF(ItemLists_306425!AA385=1,"YES","no")</f>
        <v>YES</v>
      </c>
    </row>
    <row r="388" spans="1:6" x14ac:dyDescent="0.25">
      <c r="A388" t="str">
        <f>IF(ItemLists_306425!A386="Juvenile Graphic Novels", "JGN", ItemLists_306425!A386)</f>
        <v>JGN</v>
      </c>
      <c r="B388" t="str">
        <f>ItemLists_306425!B386</f>
        <v>J JAN</v>
      </c>
      <c r="C388" t="str">
        <f>LEFT(ItemLists_306425!D386,48)</f>
        <v>Moomin. [Vol. 7] : the complete Lars Jansson com</v>
      </c>
      <c r="D388" t="str">
        <f>LEFT(ItemLists_306425!E386,24)</f>
        <v>Jansson, Lars, 1926-2000</v>
      </c>
      <c r="E388" s="6">
        <f>ItemLists_306425!C386</f>
        <v>30113005619007</v>
      </c>
      <c r="F388" s="4" t="str">
        <f>IF(ItemLists_306425!AA386=1,"YES","no")</f>
        <v>YES</v>
      </c>
    </row>
    <row r="389" spans="1:6" x14ac:dyDescent="0.25">
      <c r="A389" t="str">
        <f>IF(ItemLists_306425!A387="Juvenile Graphic Novels", "JGN", ItemLists_306425!A387)</f>
        <v>JGN</v>
      </c>
      <c r="B389" t="str">
        <f>ItemLists_306425!B387</f>
        <v>J JAN</v>
      </c>
      <c r="C389" t="str">
        <f>LEFT(ItemLists_306425!D387,48)</f>
        <v>Moomin's winter follies</v>
      </c>
      <c r="D389" t="str">
        <f>LEFT(ItemLists_306425!E387,24)</f>
        <v>Jansson, Tove</v>
      </c>
      <c r="E389" s="6">
        <f>ItemLists_306425!C387</f>
        <v>30113005543892</v>
      </c>
      <c r="F389" s="4" t="str">
        <f>IF(ItemLists_306425!AA387=1,"YES","no")</f>
        <v>YES</v>
      </c>
    </row>
    <row r="390" spans="1:6" x14ac:dyDescent="0.25">
      <c r="A390" t="str">
        <f>IF(ItemLists_306425!A388="Juvenile Graphic Novels", "JGN", ItemLists_306425!A388)</f>
        <v>JGN</v>
      </c>
      <c r="B390" t="str">
        <f>ItemLists_306425!B388</f>
        <v>J JOH</v>
      </c>
      <c r="C390" t="str">
        <f>LEFT(ItemLists_306425!D388,48)</f>
        <v>Something old, something new : For better or for</v>
      </c>
      <c r="D390" t="str">
        <f>LEFT(ItemLists_306425!E388,24)</f>
        <v>Johnston, Lynn Franks, 1</v>
      </c>
      <c r="E390" s="6">
        <f>ItemLists_306425!C388</f>
        <v>30113003386633</v>
      </c>
      <c r="F390" s="4" t="str">
        <f>IF(ItemLists_306425!AA388=1,"YES","no")</f>
        <v>YES</v>
      </c>
    </row>
    <row r="391" spans="1:6" x14ac:dyDescent="0.25">
      <c r="A391" t="str">
        <f>IF(ItemLists_306425!A389="Juvenile Graphic Novels", "JGN", ItemLists_306425!A389)</f>
        <v>JGN</v>
      </c>
      <c r="B391" t="str">
        <f>ItemLists_306425!B389</f>
        <v>J JUR</v>
      </c>
      <c r="C391" t="str">
        <f>LEFT(ItemLists_306425!D389,48)</f>
        <v>The adventures of Scarygirl</v>
      </c>
      <c r="D391" t="str">
        <f>LEFT(ItemLists_306425!E389,24)</f>
        <v>Jurevicius, Nathan</v>
      </c>
      <c r="E391" s="6">
        <f>ItemLists_306425!C389</f>
        <v>30113005878348</v>
      </c>
      <c r="F391" s="4" t="str">
        <f>IF(ItemLists_306425!AA389=1,"YES","no")</f>
        <v>YES</v>
      </c>
    </row>
    <row r="392" spans="1:6" x14ac:dyDescent="0.25">
      <c r="A392" t="str">
        <f>IF(ItemLists_306425!A390="Juvenile Graphic Novels", "JGN", ItemLists_306425!A390)</f>
        <v>JGN</v>
      </c>
      <c r="B392" t="str">
        <f>ItemLists_306425!B390</f>
        <v>J KAI</v>
      </c>
      <c r="C392" t="str">
        <f>LEFT(ItemLists_306425!D390,48)</f>
        <v>Beyond the western deep. Volume one</v>
      </c>
      <c r="D392" t="str">
        <f>LEFT(ItemLists_306425!E390,24)</f>
        <v>Kain, Alex, author</v>
      </c>
      <c r="E392" s="6">
        <f>ItemLists_306425!C390</f>
        <v>30113006231539</v>
      </c>
      <c r="F392" s="4" t="str">
        <f>IF(ItemLists_306425!AA390=1,"YES","no")</f>
        <v>YES</v>
      </c>
    </row>
    <row r="393" spans="1:6" x14ac:dyDescent="0.25">
      <c r="A393" t="str">
        <f>IF(ItemLists_306425!A391="Juvenile Graphic Novels", "JGN", ItemLists_306425!A391)</f>
        <v>JGN</v>
      </c>
      <c r="B393" t="str">
        <f>ItemLists_306425!B391</f>
        <v>J KAN</v>
      </c>
      <c r="C393" t="str">
        <f>LEFT(ItemLists_306425!D391,48)</f>
        <v>Chi's sweet home. [Volume] 11</v>
      </c>
      <c r="D393" t="str">
        <f>LEFT(ItemLists_306425!E391,24)</f>
        <v>Konami, Kanata, 1958-, a</v>
      </c>
      <c r="E393" s="6">
        <f>ItemLists_306425!C391</f>
        <v>30113006030683</v>
      </c>
      <c r="F393" s="4" t="str">
        <f>IF(ItemLists_306425!AA391=1,"YES","no")</f>
        <v>YES</v>
      </c>
    </row>
    <row r="394" spans="1:6" x14ac:dyDescent="0.25">
      <c r="A394" t="str">
        <f>IF(ItemLists_306425!A392="Juvenile Graphic Novels", "JGN", ItemLists_306425!A392)</f>
        <v>JGN</v>
      </c>
      <c r="B394" t="str">
        <f>ItemLists_306425!B392</f>
        <v>J KAN</v>
      </c>
      <c r="C394" t="str">
        <f>LEFT(ItemLists_306425!D392,48)</f>
        <v>Chi's sweet home. [Volume] 5</v>
      </c>
      <c r="D394" t="str">
        <f>LEFT(ItemLists_306425!E392,24)</f>
        <v>Konami, Kanata, 1958- au</v>
      </c>
      <c r="E394" s="6">
        <f>ItemLists_306425!C392</f>
        <v>30113006030725</v>
      </c>
      <c r="F394" s="4" t="str">
        <f>IF(ItemLists_306425!AA392=1,"YES","no")</f>
        <v>YES</v>
      </c>
    </row>
    <row r="395" spans="1:6" x14ac:dyDescent="0.25">
      <c r="A395" t="str">
        <f>IF(ItemLists_306425!A393="Juvenile Graphic Novels", "JGN", ItemLists_306425!A393)</f>
        <v>JGN</v>
      </c>
      <c r="B395" t="str">
        <f>ItemLists_306425!B393</f>
        <v>J KAZ</v>
      </c>
      <c r="C395" t="str">
        <f>LEFT(ItemLists_306425!D393,48)</f>
        <v>Annoying Orange. 6, My little baloney</v>
      </c>
      <c r="D395" t="str">
        <f>LEFT(ItemLists_306425!E393,24)</f>
        <v>Shaw, Scott, 1951- autho</v>
      </c>
      <c r="E395" s="6">
        <f>ItemLists_306425!C393</f>
        <v>30113006058445</v>
      </c>
      <c r="F395" s="4" t="str">
        <f>IF(ItemLists_306425!AA393=1,"YES","no")</f>
        <v>YES</v>
      </c>
    </row>
    <row r="396" spans="1:6" x14ac:dyDescent="0.25">
      <c r="A396" t="str">
        <f>IF(ItemLists_306425!A394="Juvenile Graphic Novels", "JGN", ItemLists_306425!A394)</f>
        <v>JGN</v>
      </c>
      <c r="B396" t="str">
        <f>ItemLists_306425!B394</f>
        <v>J KIB</v>
      </c>
      <c r="C396" t="str">
        <f>LEFT(ItemLists_306425!D394,48)</f>
        <v>Amulet. Book two, The stonekeeper's curse</v>
      </c>
      <c r="D396" t="str">
        <f>LEFT(ItemLists_306425!E394,24)</f>
        <v>Kibuishi, Kazu, 1978- au</v>
      </c>
      <c r="E396" s="6">
        <f>ItemLists_306425!C394</f>
        <v>30113006336635</v>
      </c>
      <c r="F396" s="4" t="str">
        <f>IF(ItemLists_306425!AA394=1,"YES","no")</f>
        <v>YES</v>
      </c>
    </row>
    <row r="397" spans="1:6" x14ac:dyDescent="0.25">
      <c r="A397" t="str">
        <f>IF(ItemLists_306425!A395="Juvenile Graphic Novels", "JGN", ItemLists_306425!A395)</f>
        <v>JGN</v>
      </c>
      <c r="B397" t="str">
        <f>ItemLists_306425!B395</f>
        <v>J KIB</v>
      </c>
      <c r="C397" t="str">
        <f>LEFT(ItemLists_306425!D395,48)</f>
        <v>Copper</v>
      </c>
      <c r="D397" t="str">
        <f>LEFT(ItemLists_306425!E395,24)</f>
        <v>Kibuishi, Kazu, 1978- au</v>
      </c>
      <c r="E397" s="6">
        <f>ItemLists_306425!C395</f>
        <v>30113006083690</v>
      </c>
      <c r="F397" s="4" t="str">
        <f>IF(ItemLists_306425!AA395=1,"YES","no")</f>
        <v>YES</v>
      </c>
    </row>
    <row r="398" spans="1:6" x14ac:dyDescent="0.25">
      <c r="A398" t="str">
        <f>IF(ItemLists_306425!A396="Juvenile Graphic Novels", "JGN", ItemLists_306425!A396)</f>
        <v>JGN</v>
      </c>
      <c r="B398" t="str">
        <f>ItemLists_306425!B396</f>
        <v>J KIE</v>
      </c>
      <c r="C398" t="str">
        <f>LEFT(ItemLists_306425!D396,48)</f>
        <v>Secret Smithsonian adventures. Claws and Effect</v>
      </c>
      <c r="D398" t="str">
        <f>LEFT(ItemLists_306425!E396,24)</f>
        <v>Kientz, Chris, author</v>
      </c>
      <c r="E398" s="6">
        <f>ItemLists_306425!C396</f>
        <v>30113006437128</v>
      </c>
      <c r="F398" s="4" t="str">
        <f>IF(ItemLists_306425!AA396=1,"YES","no")</f>
        <v>YES</v>
      </c>
    </row>
    <row r="399" spans="1:6" x14ac:dyDescent="0.25">
      <c r="A399" t="str">
        <f>IF(ItemLists_306425!A397="Juvenile Graphic Novels", "JGN", ItemLists_306425!A397)</f>
        <v>JGN</v>
      </c>
      <c r="B399" t="str">
        <f>ItemLists_306425!B397</f>
        <v>J KON</v>
      </c>
      <c r="C399" t="str">
        <f>LEFT(ItemLists_306425!D397,48)</f>
        <v>The dam keeper. Book one</v>
      </c>
      <c r="D399" t="str">
        <f>LEFT(ItemLists_306425!E397,24)</f>
        <v>Kondo, Robert, author</v>
      </c>
      <c r="E399" s="6">
        <f>ItemLists_306425!C397</f>
        <v>30113006572320</v>
      </c>
      <c r="F399" s="4" t="str">
        <f>IF(ItemLists_306425!AA397=1,"YES","no")</f>
        <v>YES</v>
      </c>
    </row>
    <row r="400" spans="1:6" x14ac:dyDescent="0.25">
      <c r="A400" t="str">
        <f>IF(ItemLists_306425!A398="Juvenile Graphic Novels", "JGN", ItemLists_306425!A398)</f>
        <v>JGN</v>
      </c>
      <c r="B400" t="str">
        <f>ItemLists_306425!B398</f>
        <v>J KON</v>
      </c>
      <c r="C400" t="str">
        <f>LEFT(ItemLists_306425!D398,48)</f>
        <v>The Legend of Korra, Turf wars. Part three</v>
      </c>
      <c r="D400" t="str">
        <f>LEFT(ItemLists_306425!E398,24)</f>
        <v>DiMartino, Michael Dante</v>
      </c>
      <c r="E400" s="6">
        <f>ItemLists_306425!C398</f>
        <v>30113006646264</v>
      </c>
      <c r="F400" s="4" t="str">
        <f>IF(ItemLists_306425!AA398=1,"YES","no")</f>
        <v>YES</v>
      </c>
    </row>
    <row r="401" spans="1:6" x14ac:dyDescent="0.25">
      <c r="A401" t="str">
        <f>IF(ItemLists_306425!A399="Juvenile Graphic Novels", "JGN", ItemLists_306425!A399)</f>
        <v>JGN</v>
      </c>
      <c r="B401" t="str">
        <f>ItemLists_306425!B399</f>
        <v>J KON</v>
      </c>
      <c r="C401" t="str">
        <f>LEFT(ItemLists_306425!D399,48)</f>
        <v>The Legend of Korra, Turf wars. Part two</v>
      </c>
      <c r="D401" t="str">
        <f>LEFT(ItemLists_306425!E399,24)</f>
        <v>DiMartino, Michael Dante</v>
      </c>
      <c r="E401" s="6">
        <f>ItemLists_306425!C399</f>
        <v>30113006602275</v>
      </c>
      <c r="F401" s="4" t="str">
        <f>IF(ItemLists_306425!AA399=1,"YES","no")</f>
        <v>YES</v>
      </c>
    </row>
    <row r="402" spans="1:6" x14ac:dyDescent="0.25">
      <c r="A402" t="str">
        <f>IF(ItemLists_306425!A400="Juvenile Graphic Novels", "JGN", ItemLists_306425!A400)</f>
        <v>JGN</v>
      </c>
      <c r="B402" t="str">
        <f>ItemLists_306425!B400</f>
        <v>J KON</v>
      </c>
      <c r="C402" t="str">
        <f>LEFT(ItemLists_306425!D400,48)</f>
        <v>The Legend of Korra. Turf wars, Part one</v>
      </c>
      <c r="D402" t="str">
        <f>LEFT(ItemLists_306425!E400,24)</f>
        <v>DiMartino, Michael Dante</v>
      </c>
      <c r="E402" s="6">
        <f>ItemLists_306425!C400</f>
        <v>30113006516384</v>
      </c>
      <c r="F402" s="4" t="str">
        <f>IF(ItemLists_306425!AA400=1,"YES","no")</f>
        <v>YES</v>
      </c>
    </row>
    <row r="403" spans="1:6" x14ac:dyDescent="0.25">
      <c r="A403" t="str">
        <f>IF(ItemLists_306425!A401="Juvenile Graphic Novels", "JGN", ItemLists_306425!A401)</f>
        <v>JGN</v>
      </c>
      <c r="B403" t="str">
        <f>ItemLists_306425!B401</f>
        <v>J KON</v>
      </c>
      <c r="C403" t="str">
        <f>LEFT(ItemLists_306425!D401,48)</f>
        <v>Yo-kai watch</v>
      </c>
      <c r="D403" t="str">
        <f>LEFT(ItemLists_306425!E401,24)</f>
        <v>Esquivel, Eric M., 1987-</v>
      </c>
      <c r="E403" s="6">
        <f>ItemLists_306425!C401</f>
        <v>30113006567502</v>
      </c>
      <c r="F403" s="4" t="str">
        <f>IF(ItemLists_306425!AA401=1,"YES","no")</f>
        <v>YES</v>
      </c>
    </row>
    <row r="404" spans="1:6" x14ac:dyDescent="0.25">
      <c r="A404" t="str">
        <f>IF(ItemLists_306425!A402="Juvenile Graphic Novels", "JGN", ItemLists_306425!A402)</f>
        <v>JGN</v>
      </c>
      <c r="B404" t="str">
        <f>ItemLists_306425!B402</f>
        <v>J KON</v>
      </c>
      <c r="C404" t="str">
        <f>LEFT(ItemLists_306425!D402,48)</f>
        <v>Yo-kai watch. 2, Beware the bristly germs</v>
      </c>
      <c r="D404" t="str">
        <f>LEFT(ItemLists_306425!E402,24)</f>
        <v>Konishi, Noriyuki, autho</v>
      </c>
      <c r="E404" s="6">
        <f>ItemLists_306425!C402</f>
        <v>30113006257088</v>
      </c>
      <c r="F404" s="4" t="str">
        <f>IF(ItemLists_306425!AA402=1,"YES","no")</f>
        <v>YES</v>
      </c>
    </row>
    <row r="405" spans="1:6" x14ac:dyDescent="0.25">
      <c r="A405" t="str">
        <f>IF(ItemLists_306425!A403="Juvenile Graphic Novels", "JGN", ItemLists_306425!A403)</f>
        <v>JGN</v>
      </c>
      <c r="B405" t="str">
        <f>ItemLists_306425!B403</f>
        <v>J KON</v>
      </c>
      <c r="C405" t="str">
        <f>LEFT(ItemLists_306425!D403,48)</f>
        <v>Yo-kai watch. 4, Dance fight</v>
      </c>
      <c r="D405" t="str">
        <f>LEFT(ItemLists_306425!E403,24)</f>
        <v>Konishi, Noriyuki, autho</v>
      </c>
      <c r="E405" s="6">
        <f>ItemLists_306425!C403</f>
        <v>30113006312644</v>
      </c>
      <c r="F405" s="4" t="str">
        <f>IF(ItemLists_306425!AA403=1,"YES","no")</f>
        <v>YES</v>
      </c>
    </row>
    <row r="406" spans="1:6" x14ac:dyDescent="0.25">
      <c r="A406" t="str">
        <f>IF(ItemLists_306425!A404="Juvenile Graphic Novels", "JGN", ItemLists_306425!A404)</f>
        <v>JGN</v>
      </c>
      <c r="B406" t="str">
        <f>ItemLists_306425!B404</f>
        <v>J KON</v>
      </c>
      <c r="C406" t="str">
        <f>LEFT(ItemLists_306425!D404,48)</f>
        <v>Yo-kai watch. 5, Summon your courage</v>
      </c>
      <c r="D406" t="str">
        <f>LEFT(ItemLists_306425!E404,24)</f>
        <v>Konishi, Noriyuki, autho</v>
      </c>
      <c r="E406" s="6">
        <f>ItemLists_306425!C404</f>
        <v>30113006312636</v>
      </c>
      <c r="F406" s="4" t="str">
        <f>IF(ItemLists_306425!AA404=1,"YES","no")</f>
        <v>YES</v>
      </c>
    </row>
    <row r="407" spans="1:6" x14ac:dyDescent="0.25">
      <c r="A407" t="str">
        <f>IF(ItemLists_306425!A405="Juvenile Graphic Novels", "JGN", ItemLists_306425!A405)</f>
        <v>JGN</v>
      </c>
      <c r="B407" t="str">
        <f>ItemLists_306425!B405</f>
        <v>J KON</v>
      </c>
      <c r="C407" t="str">
        <f>LEFT(ItemLists_306425!D405,48)</f>
        <v>Yo-kai watch. 5, Summon your courage</v>
      </c>
      <c r="D407" t="str">
        <f>LEFT(ItemLists_306425!E405,24)</f>
        <v>Konishi, Noriyuki, autho</v>
      </c>
      <c r="E407" s="6">
        <f>ItemLists_306425!C405</f>
        <v>30113006321033</v>
      </c>
      <c r="F407" s="4" t="str">
        <f>IF(ItemLists_306425!AA405=1,"YES","no")</f>
        <v>YES</v>
      </c>
    </row>
    <row r="408" spans="1:6" x14ac:dyDescent="0.25">
      <c r="A408" t="str">
        <f>IF(ItemLists_306425!A406="Juvenile Graphic Novels", "JGN", ItemLists_306425!A406)</f>
        <v>JGN</v>
      </c>
      <c r="B408" t="str">
        <f>ItemLists_306425!B406</f>
        <v>J KON</v>
      </c>
      <c r="C408" t="str">
        <f>LEFT(ItemLists_306425!D406,48)</f>
        <v>Yo-kai watch. 7, A hairy situation</v>
      </c>
      <c r="D408" t="str">
        <f>LEFT(ItemLists_306425!E406,24)</f>
        <v>Konishi, Noriyuki, autho</v>
      </c>
      <c r="E408" s="6">
        <f>ItemLists_306425!C406</f>
        <v>30113006464452</v>
      </c>
      <c r="F408" s="4" t="str">
        <f>IF(ItemLists_306425!AA406=1,"YES","no")</f>
        <v>YES</v>
      </c>
    </row>
    <row r="409" spans="1:6" x14ac:dyDescent="0.25">
      <c r="A409" t="str">
        <f>IF(ItemLists_306425!A407="Juvenile Graphic Novels", "JGN", ItemLists_306425!A407)</f>
        <v>JGN</v>
      </c>
      <c r="B409" t="str">
        <f>ItemLists_306425!B407</f>
        <v>J KON</v>
      </c>
      <c r="C409" t="str">
        <f>LEFT(ItemLists_306425!D407,48)</f>
        <v>Yo-kai watch. 8, Boohoo battle</v>
      </c>
      <c r="D409" t="str">
        <f>LEFT(ItemLists_306425!E407,24)</f>
        <v>Konishi, Noriyuki, autho</v>
      </c>
      <c r="E409" s="6">
        <f>ItemLists_306425!C407</f>
        <v>30113006555978</v>
      </c>
      <c r="F409" s="4" t="str">
        <f>IF(ItemLists_306425!AA407=1,"YES","no")</f>
        <v>YES</v>
      </c>
    </row>
    <row r="410" spans="1:6" x14ac:dyDescent="0.25">
      <c r="A410" t="str">
        <f>IF(ItemLists_306425!A408="Juvenile Graphic Novels", "JGN", ItemLists_306425!A408)</f>
        <v>JGN</v>
      </c>
      <c r="B410" t="str">
        <f>ItemLists_306425!B408</f>
        <v>J KON</v>
      </c>
      <c r="C410" t="str">
        <f>LEFT(ItemLists_306425!D408,48)</f>
        <v>Yo-kai watch. 9, Toothache</v>
      </c>
      <c r="D410" t="str">
        <f>LEFT(ItemLists_306425!E408,24)</f>
        <v>Konishi, Noriyuki, autho</v>
      </c>
      <c r="E410" s="6">
        <f>ItemLists_306425!C408</f>
        <v>30113006654417</v>
      </c>
      <c r="F410" s="4" t="str">
        <f>IF(ItemLists_306425!AA408=1,"YES","no")</f>
        <v>YES</v>
      </c>
    </row>
    <row r="411" spans="1:6" x14ac:dyDescent="0.25">
      <c r="A411" t="str">
        <f>IF(ItemLists_306425!A409="Juvenile Graphic Novels", "JGN", ItemLists_306425!A409)</f>
        <v>JGN</v>
      </c>
      <c r="B411" t="str">
        <f>ItemLists_306425!B409</f>
        <v>J KRO</v>
      </c>
      <c r="C411" t="str">
        <f>LEFT(ItemLists_306425!D409,48)</f>
        <v>Lunch Lady and the bake sale bandit</v>
      </c>
      <c r="D411" t="str">
        <f>LEFT(ItemLists_306425!E409,24)</f>
        <v>Krosoczka, Jarrett</v>
      </c>
      <c r="E411" s="6">
        <f>ItemLists_306425!C409</f>
        <v>30113005459461</v>
      </c>
      <c r="F411" s="4" t="str">
        <f>IF(ItemLists_306425!AA409=1,"YES","no")</f>
        <v>YES</v>
      </c>
    </row>
    <row r="412" spans="1:6" x14ac:dyDescent="0.25">
      <c r="A412" t="str">
        <f>IF(ItemLists_306425!A410="Juvenile Graphic Novels", "JGN", ItemLists_306425!A410)</f>
        <v>JGN</v>
      </c>
      <c r="B412" t="str">
        <f>ItemLists_306425!B410</f>
        <v>J KRO</v>
      </c>
      <c r="C412" t="str">
        <f>LEFT(ItemLists_306425!D410,48)</f>
        <v>Lunch lady and the cyborg substitute</v>
      </c>
      <c r="D412" t="str">
        <f>LEFT(ItemLists_306425!E410,24)</f>
        <v>Krosoczka, Jarrett</v>
      </c>
      <c r="E412" s="6">
        <f>ItemLists_306425!C410</f>
        <v>30113002981467</v>
      </c>
      <c r="F412" s="4" t="str">
        <f>IF(ItemLists_306425!AA410=1,"YES","no")</f>
        <v>YES</v>
      </c>
    </row>
    <row r="413" spans="1:6" x14ac:dyDescent="0.25">
      <c r="A413" t="str">
        <f>IF(ItemLists_306425!A411="Juvenile Graphic Novels", "JGN", ItemLists_306425!A411)</f>
        <v>JGN</v>
      </c>
      <c r="B413" t="str">
        <f>ItemLists_306425!B411</f>
        <v>J KRO</v>
      </c>
      <c r="C413" t="str">
        <f>LEFT(ItemLists_306425!D411,48)</f>
        <v>Lunch Lady and the field trip fiasco</v>
      </c>
      <c r="D413" t="str">
        <f>LEFT(ItemLists_306425!E411,24)</f>
        <v>Krosoczka, Jarrett</v>
      </c>
      <c r="E413" s="6">
        <f>ItemLists_306425!C411</f>
        <v>30113006131598</v>
      </c>
      <c r="F413" s="4" t="str">
        <f>IF(ItemLists_306425!AA411=1,"YES","no")</f>
        <v>YES</v>
      </c>
    </row>
    <row r="414" spans="1:6" x14ac:dyDescent="0.25">
      <c r="A414" t="str">
        <f>IF(ItemLists_306425!A412="Juvenile Graphic Novels", "JGN", ItemLists_306425!A412)</f>
        <v>JGN</v>
      </c>
      <c r="B414" t="str">
        <f>ItemLists_306425!B412</f>
        <v>J KRO</v>
      </c>
      <c r="C414" t="str">
        <f>LEFT(ItemLists_306425!D412,48)</f>
        <v>Lunch Lady and the League of Librarians</v>
      </c>
      <c r="D414" t="str">
        <f>LEFT(ItemLists_306425!E412,24)</f>
        <v>Krosoczka, Jarrett</v>
      </c>
      <c r="E414" s="6">
        <f>ItemLists_306425!C412</f>
        <v>30113002981459</v>
      </c>
      <c r="F414" s="4" t="str">
        <f>IF(ItemLists_306425!AA412=1,"YES","no")</f>
        <v>YES</v>
      </c>
    </row>
    <row r="415" spans="1:6" x14ac:dyDescent="0.25">
      <c r="A415" t="str">
        <f>IF(ItemLists_306425!A413="Juvenile Graphic Novels", "JGN", ItemLists_306425!A413)</f>
        <v>JGN</v>
      </c>
      <c r="B415" t="str">
        <f>ItemLists_306425!B413</f>
        <v>J KRO</v>
      </c>
      <c r="C415" t="str">
        <f>LEFT(ItemLists_306425!D413,48)</f>
        <v>Lunch Lady and the picture day peril</v>
      </c>
      <c r="D415" t="str">
        <f>LEFT(ItemLists_306425!E413,24)</f>
        <v>Krosoczka, Jarrett</v>
      </c>
      <c r="E415" s="6">
        <f>ItemLists_306425!C413</f>
        <v>30113005614479</v>
      </c>
      <c r="F415" s="4" t="str">
        <f>IF(ItemLists_306425!AA413=1,"YES","no")</f>
        <v>YES</v>
      </c>
    </row>
    <row r="416" spans="1:6" x14ac:dyDescent="0.25">
      <c r="A416" t="str">
        <f>IF(ItemLists_306425!A414="Juvenile Graphic Novels", "JGN", ItemLists_306425!A414)</f>
        <v>JGN</v>
      </c>
      <c r="B416" t="str">
        <f>ItemLists_306425!B414</f>
        <v>J KRO</v>
      </c>
      <c r="C416" t="str">
        <f>LEFT(ItemLists_306425!D414,48)</f>
        <v>Lunch Lady and the summer camp shakedown</v>
      </c>
      <c r="D416" t="str">
        <f>LEFT(ItemLists_306425!E414,24)</f>
        <v>Krosoczka, Jarrett</v>
      </c>
      <c r="E416" s="6">
        <f>ItemLists_306425!C414</f>
        <v>30113003273492</v>
      </c>
      <c r="F416" s="4" t="str">
        <f>IF(ItemLists_306425!AA414=1,"YES","no")</f>
        <v>YES</v>
      </c>
    </row>
    <row r="417" spans="1:6" x14ac:dyDescent="0.25">
      <c r="A417" t="str">
        <f>IF(ItemLists_306425!A415="Juvenile Graphic Novels", "JGN", ItemLists_306425!A415)</f>
        <v>JGN</v>
      </c>
      <c r="B417" t="str">
        <f>ItemLists_306425!B415</f>
        <v>J KRU</v>
      </c>
      <c r="C417" t="str">
        <f>LEFT(ItemLists_306425!D415,48)</f>
        <v>Tomo, [Vol. 3.] Child of destiny</v>
      </c>
      <c r="D417" t="str">
        <f>LEFT(ItemLists_306425!E415,24)</f>
        <v>Krueger, Jim</v>
      </c>
      <c r="E417" s="6">
        <f>ItemLists_306425!C415</f>
        <v>30113005542522</v>
      </c>
      <c r="F417" s="4" t="str">
        <f>IF(ItemLists_306425!AA415=1,"YES","no")</f>
        <v>YES</v>
      </c>
    </row>
    <row r="418" spans="1:6" x14ac:dyDescent="0.25">
      <c r="A418" t="str">
        <f>IF(ItemLists_306425!A416="Juvenile Graphic Novels", "JGN", ItemLists_306425!A416)</f>
        <v>JGN</v>
      </c>
      <c r="B418" t="str">
        <f>ItemLists_306425!B416</f>
        <v>J KRU</v>
      </c>
      <c r="C418" t="str">
        <f>LEFT(ItemLists_306425!D416,48)</f>
        <v>Tomo, Volume 5. Secret alliance</v>
      </c>
      <c r="D418" t="str">
        <f>LEFT(ItemLists_306425!E416,24)</f>
        <v>Krueger, Jim</v>
      </c>
      <c r="E418" s="6">
        <f>ItemLists_306425!C416</f>
        <v>30113005546184</v>
      </c>
      <c r="F418" s="4" t="str">
        <f>IF(ItemLists_306425!AA416=1,"YES","no")</f>
        <v>YES</v>
      </c>
    </row>
    <row r="419" spans="1:6" x14ac:dyDescent="0.25">
      <c r="A419" t="str">
        <f>IF(ItemLists_306425!A417="Juvenile Graphic Novels", "JGN", ItemLists_306425!A417)</f>
        <v>JGN</v>
      </c>
      <c r="B419" t="str">
        <f>ItemLists_306425!B417</f>
        <v>J KRU</v>
      </c>
      <c r="C419" t="str">
        <f>LEFT(ItemLists_306425!D417,48)</f>
        <v>Tomo, Volume 6. Truth revealed</v>
      </c>
      <c r="D419" t="str">
        <f>LEFT(ItemLists_306425!E417,24)</f>
        <v>Krueger, Jim</v>
      </c>
      <c r="E419" s="6">
        <f>ItemLists_306425!C417</f>
        <v>30113005546150</v>
      </c>
      <c r="F419" s="4" t="str">
        <f>IF(ItemLists_306425!AA417=1,"YES","no")</f>
        <v>YES</v>
      </c>
    </row>
    <row r="420" spans="1:6" x14ac:dyDescent="0.25">
      <c r="A420" t="str">
        <f>IF(ItemLists_306425!A418="Juvenile Graphic Novels", "JGN", ItemLists_306425!A418)</f>
        <v>JGN</v>
      </c>
      <c r="B420" t="str">
        <f>ItemLists_306425!B418</f>
        <v>J KRU</v>
      </c>
      <c r="C420" t="str">
        <f>LEFT(ItemLists_306425!D418,48)</f>
        <v>Tomo. The argon deception</v>
      </c>
      <c r="D420" t="str">
        <f>LEFT(ItemLists_306425!E418,24)</f>
        <v>Krueger, Jim.</v>
      </c>
      <c r="E420" s="6">
        <f>ItemLists_306425!C418</f>
        <v>30113002943434</v>
      </c>
      <c r="F420" s="4" t="str">
        <f>IF(ItemLists_306425!AA418=1,"YES","no")</f>
        <v>YES</v>
      </c>
    </row>
    <row r="421" spans="1:6" x14ac:dyDescent="0.25">
      <c r="A421" t="str">
        <f>IF(ItemLists_306425!A419="Juvenile Graphic Novels", "JGN", ItemLists_306425!A419)</f>
        <v>JGN</v>
      </c>
      <c r="B421" t="str">
        <f>ItemLists_306425!B419</f>
        <v>J KUL</v>
      </c>
      <c r="C421" t="str">
        <f>LEFT(ItemLists_306425!D419,48)</f>
        <v>Escape from Syria</v>
      </c>
      <c r="D421" t="str">
        <f>LEFT(ItemLists_306425!E419,24)</f>
        <v>Kullab, Samya, author</v>
      </c>
      <c r="E421" s="6">
        <f>ItemLists_306425!C419</f>
        <v>30113006574573</v>
      </c>
      <c r="F421" s="4" t="str">
        <f>IF(ItemLists_306425!AA419=1,"YES","no")</f>
        <v>YES</v>
      </c>
    </row>
    <row r="422" spans="1:6" x14ac:dyDescent="0.25">
      <c r="A422" t="str">
        <f>IF(ItemLists_306425!A420="Juvenile Graphic Novels", "JGN", ItemLists_306425!A420)</f>
        <v>JGN</v>
      </c>
      <c r="B422" t="str">
        <f>ItemLists_306425!B420</f>
        <v>J LAR</v>
      </c>
      <c r="C422" t="str">
        <f>LEFT(ItemLists_306425!D420,48)</f>
        <v>All summer long</v>
      </c>
      <c r="D422" t="str">
        <f>LEFT(ItemLists_306425!E420,24)</f>
        <v>Larson, Hope, author, il</v>
      </c>
      <c r="E422" s="6">
        <f>ItemLists_306425!C420</f>
        <v>30113006629716</v>
      </c>
      <c r="F422" s="4" t="str">
        <f>IF(ItemLists_306425!AA420=1,"YES","no")</f>
        <v>YES</v>
      </c>
    </row>
    <row r="423" spans="1:6" x14ac:dyDescent="0.25">
      <c r="A423" t="str">
        <f>IF(ItemLists_306425!A421="Juvenile Graphic Novels", "JGN", ItemLists_306425!A421)</f>
        <v>JGN</v>
      </c>
      <c r="B423" t="str">
        <f>ItemLists_306425!B421</f>
        <v>J LAR</v>
      </c>
      <c r="C423" t="str">
        <f>LEFT(ItemLists_306425!D421,48)</f>
        <v>Geeky f@b 5. #1, It's not rocket science</v>
      </c>
      <c r="D423" t="str">
        <f>LEFT(ItemLists_306425!E421,24)</f>
        <v>Lareau, Lucy, author</v>
      </c>
      <c r="E423" s="6">
        <f>ItemLists_306425!C421</f>
        <v>30113006653484</v>
      </c>
      <c r="F423" s="4" t="str">
        <f>IF(ItemLists_306425!AA421=1,"YES","no")</f>
        <v>YES</v>
      </c>
    </row>
    <row r="424" spans="1:6" x14ac:dyDescent="0.25">
      <c r="A424" t="str">
        <f>IF(ItemLists_306425!A422="Juvenile Graphic Novels", "JGN", ItemLists_306425!A422)</f>
        <v>JGN</v>
      </c>
      <c r="B424" t="str">
        <f>ItemLists_306425!B422</f>
        <v>J LAW</v>
      </c>
      <c r="C424" t="str">
        <f>LEFT(ItemLists_306425!D422,48)</f>
        <v>Star scouts</v>
      </c>
      <c r="D424" t="str">
        <f>LEFT(ItemLists_306425!E422,24)</f>
        <v>Lawrence, Mike (Comic bo</v>
      </c>
      <c r="E424" s="6">
        <f>ItemLists_306425!C422</f>
        <v>30113006471648</v>
      </c>
      <c r="F424" s="4" t="str">
        <f>IF(ItemLists_306425!AA422=1,"YES","no")</f>
        <v>YES</v>
      </c>
    </row>
    <row r="425" spans="1:6" x14ac:dyDescent="0.25">
      <c r="A425" t="str">
        <f>IF(ItemLists_306425!A423="Juvenile Graphic Novels", "JGN", ItemLists_306425!A423)</f>
        <v>JGN</v>
      </c>
      <c r="B425" t="str">
        <f>ItemLists_306425!B423</f>
        <v>J LEE</v>
      </c>
      <c r="C425" t="str">
        <f>LEFT(ItemLists_306425!D423,48)</f>
        <v>The zodiac legacy. #2, Power lines</v>
      </c>
      <c r="D425" t="str">
        <f>LEFT(ItemLists_306425!E423,24)</f>
        <v>Moore, Stuart, author</v>
      </c>
      <c r="E425" s="6">
        <f>ItemLists_306425!C423</f>
        <v>30113006447317</v>
      </c>
      <c r="F425" s="4" t="str">
        <f>IF(ItemLists_306425!AA423=1,"YES","no")</f>
        <v>YES</v>
      </c>
    </row>
    <row r="426" spans="1:6" x14ac:dyDescent="0.25">
      <c r="A426" t="str">
        <f>IF(ItemLists_306425!A424="Juvenile Graphic Novels", "JGN", ItemLists_306425!A424)</f>
        <v>JGN</v>
      </c>
      <c r="B426" t="str">
        <f>ItemLists_306425!B424</f>
        <v>J LEG</v>
      </c>
      <c r="C426" t="str">
        <f>LEFT(ItemLists_306425!D424,48)</f>
        <v>Chi quest!</v>
      </c>
      <c r="D426" t="str">
        <f>LEFT(ItemLists_306425!E424,24)</f>
        <v>Grotholt, Yannick, autho</v>
      </c>
      <c r="E426" s="6">
        <f>ItemLists_306425!C424</f>
        <v>30113006044569</v>
      </c>
      <c r="F426" s="4" t="str">
        <f>IF(ItemLists_306425!AA424=1,"YES","no")</f>
        <v>YES</v>
      </c>
    </row>
    <row r="427" spans="1:6" x14ac:dyDescent="0.25">
      <c r="A427" t="str">
        <f>IF(ItemLists_306425!A425="Juvenile Graphic Novels", "JGN", ItemLists_306425!A425)</f>
        <v>JGN</v>
      </c>
      <c r="B427" t="str">
        <f>ItemLists_306425!B425</f>
        <v>J LEG</v>
      </c>
      <c r="C427" t="str">
        <f>LEFT(ItemLists_306425!D425,48)</f>
        <v>Chi quest!</v>
      </c>
      <c r="D427" t="str">
        <f>LEFT(ItemLists_306425!E425,24)</f>
        <v>Grotholt, Yannick, autho</v>
      </c>
      <c r="E427" s="6">
        <f>ItemLists_306425!C425</f>
        <v>30113005968321</v>
      </c>
      <c r="F427" s="4" t="str">
        <f>IF(ItemLists_306425!AA425=1,"YES","no")</f>
        <v>YES</v>
      </c>
    </row>
    <row r="428" spans="1:6" x14ac:dyDescent="0.25">
      <c r="A428" t="str">
        <f>IF(ItemLists_306425!A426="Juvenile Graphic Novels", "JGN", ItemLists_306425!A426)</f>
        <v>JGN</v>
      </c>
      <c r="B428" t="str">
        <f>ItemLists_306425!B426</f>
        <v>J LEG</v>
      </c>
      <c r="C428" t="str">
        <f>LEFT(ItemLists_306425!D426,48)</f>
        <v>Legends of Chima. 1, High risk!</v>
      </c>
      <c r="D428" t="str">
        <f>LEFT(ItemLists_306425!E426,24)</f>
        <v>Grotholt, Yannick, autho</v>
      </c>
      <c r="E428" s="6">
        <f>ItemLists_306425!C426</f>
        <v>30113005652305</v>
      </c>
      <c r="F428" s="4" t="str">
        <f>IF(ItemLists_306425!AA426=1,"YES","no")</f>
        <v>YES</v>
      </c>
    </row>
    <row r="429" spans="1:6" x14ac:dyDescent="0.25">
      <c r="A429" t="str">
        <f>IF(ItemLists_306425!A427="Juvenile Graphic Novels", "JGN", ItemLists_306425!A427)</f>
        <v>JGN</v>
      </c>
      <c r="B429" t="str">
        <f>ItemLists_306425!B427</f>
        <v>J LEG</v>
      </c>
      <c r="C429" t="str">
        <f>LEFT(ItemLists_306425!D427,48)</f>
        <v>Legends of Chima. Vol. 6, Playing with fire</v>
      </c>
      <c r="D429" t="str">
        <f>LEFT(ItemLists_306425!E427,24)</f>
        <v>Grotholt, Yannick, autho</v>
      </c>
      <c r="E429" s="6">
        <f>ItemLists_306425!C427</f>
        <v>30113006185081</v>
      </c>
      <c r="F429" s="4" t="str">
        <f>IF(ItemLists_306425!AA427=1,"YES","no")</f>
        <v>YES</v>
      </c>
    </row>
    <row r="430" spans="1:6" x14ac:dyDescent="0.25">
      <c r="A430" t="str">
        <f>IF(ItemLists_306425!A428="Juvenile Graphic Novels", "JGN", ItemLists_306425!A428)</f>
        <v>JGN</v>
      </c>
      <c r="B430" t="str">
        <f>ItemLists_306425!B428</f>
        <v>J LEG</v>
      </c>
      <c r="C430" t="str">
        <f>LEFT(ItemLists_306425!D428,48)</f>
        <v>LEGO Bionicle. Battle of the mask makers</v>
      </c>
      <c r="D430" t="str">
        <f>LEFT(ItemLists_306425!E428,24)</f>
        <v>Windham, Ryder, author</v>
      </c>
      <c r="E430" s="6">
        <f>ItemLists_306425!C428</f>
        <v>30113006312511</v>
      </c>
      <c r="F430" s="4" t="str">
        <f>IF(ItemLists_306425!AA428=1,"YES","no")</f>
        <v>YES</v>
      </c>
    </row>
    <row r="431" spans="1:6" x14ac:dyDescent="0.25">
      <c r="A431" t="str">
        <f>IF(ItemLists_306425!A429="Juvenile Graphic Novels", "JGN", ItemLists_306425!A429)</f>
        <v>JGN</v>
      </c>
      <c r="B431" t="str">
        <f>ItemLists_306425!B429</f>
        <v>J LEG</v>
      </c>
      <c r="C431" t="str">
        <f>LEFT(ItemLists_306425!D429,48)</f>
        <v>LEGO Bionicle. Volume 1, Gathering of the Toa</v>
      </c>
      <c r="D431" t="str">
        <f>LEFT(ItemLists_306425!E429,24)</f>
        <v>Windham, Ryder, author</v>
      </c>
      <c r="E431" s="6">
        <f>ItemLists_306425!C429</f>
        <v>30113006278860</v>
      </c>
      <c r="F431" s="4" t="str">
        <f>IF(ItemLists_306425!AA429=1,"YES","no")</f>
        <v>YES</v>
      </c>
    </row>
    <row r="432" spans="1:6" x14ac:dyDescent="0.25">
      <c r="A432" t="str">
        <f>IF(ItemLists_306425!A430="Juvenile Graphic Novels", "JGN", ItemLists_306425!A430)</f>
        <v>JGN</v>
      </c>
      <c r="B432" t="str">
        <f>ItemLists_306425!B430</f>
        <v>J LEG</v>
      </c>
      <c r="C432" t="str">
        <f>LEFT(ItemLists_306425!D430,48)</f>
        <v>LEGO friends. Adventures in Heartlake City</v>
      </c>
      <c r="D432" t="str">
        <f>LEFT(ItemLists_306425!E430,24)</f>
        <v>Blue Ocean Entertainment</v>
      </c>
      <c r="E432" s="6">
        <f>ItemLists_306425!C430</f>
        <v>30113006291079</v>
      </c>
      <c r="F432" s="4" t="str">
        <f>IF(ItemLists_306425!AA430=1,"YES","no")</f>
        <v>YES</v>
      </c>
    </row>
    <row r="433" spans="1:6" x14ac:dyDescent="0.25">
      <c r="A433" t="str">
        <f>IF(ItemLists_306425!A431="Juvenile Graphic Novels", "JGN", ItemLists_306425!A431)</f>
        <v>JGN</v>
      </c>
      <c r="B433" t="str">
        <f>ItemLists_306425!B431</f>
        <v>J LEG</v>
      </c>
      <c r="C433" t="str">
        <f>LEFT(ItemLists_306425!D431,48)</f>
        <v>LEGO friends. Friends to the rescue!</v>
      </c>
      <c r="D433" t="str">
        <f>LEFT(ItemLists_306425!E431,24)</f>
        <v/>
      </c>
      <c r="E433" s="6">
        <f>ItemLists_306425!C431</f>
        <v>30113006312479</v>
      </c>
      <c r="F433" s="4" t="str">
        <f>IF(ItemLists_306425!AA431=1,"YES","no")</f>
        <v>YES</v>
      </c>
    </row>
    <row r="434" spans="1:6" x14ac:dyDescent="0.25">
      <c r="A434" t="str">
        <f>IF(ItemLists_306425!A432="Juvenile Graphic Novels", "JGN", ItemLists_306425!A432)</f>
        <v>JGN</v>
      </c>
      <c r="B434" t="str">
        <f>ItemLists_306425!B432</f>
        <v>J LEG</v>
      </c>
      <c r="C434" t="str">
        <f>LEFT(ItemLists_306425!D432,48)</f>
        <v>LEGO friends. Pop star power!</v>
      </c>
      <c r="D434" t="str">
        <f>LEFT(ItemLists_306425!E432,24)</f>
        <v>Blue Ocean Entertainment</v>
      </c>
      <c r="E434" s="6">
        <f>ItemLists_306425!C432</f>
        <v>30113006309228</v>
      </c>
      <c r="F434" s="4" t="str">
        <f>IF(ItemLists_306425!AA432=1,"YES","no")</f>
        <v>YES</v>
      </c>
    </row>
    <row r="435" spans="1:6" x14ac:dyDescent="0.25">
      <c r="A435" t="str">
        <f>IF(ItemLists_306425!A433="Juvenile Graphic Novels", "JGN", ItemLists_306425!A433)</f>
        <v>JGN</v>
      </c>
      <c r="B435" t="str">
        <f>ItemLists_306425!B433</f>
        <v>J LEG</v>
      </c>
      <c r="C435" t="str">
        <f>LEFT(ItemLists_306425!D433,48)</f>
        <v>LEGO. Legends of Chima, 5, Wings for a lion</v>
      </c>
      <c r="D435" t="str">
        <f>LEFT(ItemLists_306425!E433,24)</f>
        <v>Grotholt, Yannick, autho</v>
      </c>
      <c r="E435" s="6">
        <f>ItemLists_306425!C433</f>
        <v>30113006089275</v>
      </c>
      <c r="F435" s="4" t="str">
        <f>IF(ItemLists_306425!AA433=1,"YES","no")</f>
        <v>YES</v>
      </c>
    </row>
    <row r="436" spans="1:6" x14ac:dyDescent="0.25">
      <c r="A436" t="str">
        <f>IF(ItemLists_306425!A434="Juvenile Graphic Novels", "JGN", ItemLists_306425!A434)</f>
        <v>JGN</v>
      </c>
      <c r="B436" t="str">
        <f>ItemLists_306425!B434</f>
        <v>J LEG</v>
      </c>
      <c r="C436" t="str">
        <f>LEFT(ItemLists_306425!D434,48)</f>
        <v>The right decision</v>
      </c>
      <c r="D436" t="str">
        <f>LEFT(ItemLists_306425!E434,24)</f>
        <v>Grotholt, Yannick, autho</v>
      </c>
      <c r="E436" s="6">
        <f>ItemLists_306425!C434</f>
        <v>30113005957639</v>
      </c>
      <c r="F436" s="4" t="str">
        <f>IF(ItemLists_306425!AA434=1,"YES","no")</f>
        <v>YES</v>
      </c>
    </row>
    <row r="437" spans="1:6" x14ac:dyDescent="0.25">
      <c r="A437" t="str">
        <f>IF(ItemLists_306425!A435="Juvenile Graphic Novels", "JGN", ItemLists_306425!A435)</f>
        <v>JGN</v>
      </c>
      <c r="B437" t="str">
        <f>ItemLists_306425!B435</f>
        <v>J LEG</v>
      </c>
      <c r="C437" t="str">
        <f>LEFT(ItemLists_306425!D435,48)</f>
        <v>The right decision</v>
      </c>
      <c r="D437" t="str">
        <f>LEFT(ItemLists_306425!E435,24)</f>
        <v>Grotholt, Yannick, autho</v>
      </c>
      <c r="E437" s="6">
        <f>ItemLists_306425!C435</f>
        <v>30113006016419</v>
      </c>
      <c r="F437" s="4" t="str">
        <f>IF(ItemLists_306425!AA435=1,"YES","no")</f>
        <v>YES</v>
      </c>
    </row>
    <row r="438" spans="1:6" x14ac:dyDescent="0.25">
      <c r="A438" t="str">
        <f>IF(ItemLists_306425!A436="Juvenile Graphic Novels", "JGN", ItemLists_306425!A436)</f>
        <v>JGN</v>
      </c>
      <c r="B438" t="str">
        <f>ItemLists_306425!B436</f>
        <v>J LEI</v>
      </c>
      <c r="C438" t="str">
        <f>LEFT(ItemLists_306425!D436,48)</f>
        <v>Cow &amp; boy</v>
      </c>
      <c r="D438" t="str">
        <f>LEFT(ItemLists_306425!E436,24)</f>
        <v>Leiknes, Mark.</v>
      </c>
      <c r="E438" s="6">
        <f>ItemLists_306425!C436</f>
        <v>30113006024595</v>
      </c>
      <c r="F438" s="4" t="str">
        <f>IF(ItemLists_306425!AA436=1,"YES","no")</f>
        <v>YES</v>
      </c>
    </row>
    <row r="439" spans="1:6" x14ac:dyDescent="0.25">
      <c r="A439" t="str">
        <f>IF(ItemLists_306425!A437="Juvenile Graphic Novels", "JGN", ItemLists_306425!A437)</f>
        <v>JGN</v>
      </c>
      <c r="B439" t="str">
        <f>ItemLists_306425!B437</f>
        <v>J LEI</v>
      </c>
      <c r="C439" t="str">
        <f>LEFT(ItemLists_306425!D437,48)</f>
        <v>Lint Boy</v>
      </c>
      <c r="D439" t="str">
        <f>LEFT(ItemLists_306425!E437,24)</f>
        <v>Leijten, Aileen, author</v>
      </c>
      <c r="E439" s="6">
        <f>ItemLists_306425!C437</f>
        <v>30113006514868</v>
      </c>
      <c r="F439" s="4" t="str">
        <f>IF(ItemLists_306425!AA437=1,"YES","no")</f>
        <v>YES</v>
      </c>
    </row>
    <row r="440" spans="1:6" x14ac:dyDescent="0.25">
      <c r="A440" t="str">
        <f>IF(ItemLists_306425!A438="Juvenile Graphic Novels", "JGN", ItemLists_306425!A438)</f>
        <v>JGN</v>
      </c>
      <c r="B440" t="str">
        <f>ItemLists_306425!B438</f>
        <v>J LEP</v>
      </c>
      <c r="C440" t="str">
        <f>LEFT(ItemLists_306425!D438,48)</f>
        <v>Rust. [Volume one], Visitor in the field.</v>
      </c>
      <c r="D440" t="str">
        <f>LEFT(ItemLists_306425!E438,24)</f>
        <v>Lepp, Royden, 1980-</v>
      </c>
      <c r="E440" s="6">
        <f>ItemLists_306425!C438</f>
        <v>30113005485185</v>
      </c>
      <c r="F440" s="4" t="str">
        <f>IF(ItemLists_306425!AA438=1,"YES","no")</f>
        <v>YES</v>
      </c>
    </row>
    <row r="441" spans="1:6" x14ac:dyDescent="0.25">
      <c r="A441" t="str">
        <f>IF(ItemLists_306425!A439="Juvenile Graphic Novels", "JGN", ItemLists_306425!A439)</f>
        <v>JGN</v>
      </c>
      <c r="B441" t="str">
        <f>ItemLists_306425!B439</f>
        <v>J LEP</v>
      </c>
      <c r="C441" t="str">
        <f>LEFT(ItemLists_306425!D439,48)</f>
        <v>Rust. Death of the rocket boy</v>
      </c>
      <c r="D441" t="str">
        <f>LEFT(ItemLists_306425!E439,24)</f>
        <v>Lepp, Royden, 1980- auth</v>
      </c>
      <c r="E441" s="6">
        <f>ItemLists_306425!C439</f>
        <v>30113006300821</v>
      </c>
      <c r="F441" s="4" t="str">
        <f>IF(ItemLists_306425!AA439=1,"YES","no")</f>
        <v>YES</v>
      </c>
    </row>
    <row r="442" spans="1:6" x14ac:dyDescent="0.25">
      <c r="A442" t="str">
        <f>IF(ItemLists_306425!A440="Juvenile Graphic Novels", "JGN", ItemLists_306425!A440)</f>
        <v>JGN</v>
      </c>
      <c r="B442" t="str">
        <f>ItemLists_306425!B440</f>
        <v>J LEP</v>
      </c>
      <c r="C442" t="str">
        <f>LEFT(ItemLists_306425!D440,48)</f>
        <v>Rust. Volume two, Secrets of the cell</v>
      </c>
      <c r="D442" t="str">
        <f>LEFT(ItemLists_306425!E440,24)</f>
        <v>Lepp, Royden, 1980-</v>
      </c>
      <c r="E442" s="6">
        <f>ItemLists_306425!C440</f>
        <v>30113005664748</v>
      </c>
      <c r="F442" s="4" t="str">
        <f>IF(ItemLists_306425!AA440=1,"YES","no")</f>
        <v>YES</v>
      </c>
    </row>
    <row r="443" spans="1:6" x14ac:dyDescent="0.25">
      <c r="A443" t="str">
        <f>IF(ItemLists_306425!A441="Juvenile Graphic Novels", "JGN", ItemLists_306425!A441)</f>
        <v>JGN</v>
      </c>
      <c r="B443" t="str">
        <f>ItemLists_306425!B441</f>
        <v>J LEW</v>
      </c>
      <c r="C443" t="str">
        <f>LEFT(ItemLists_306425!D441,48)</f>
        <v>And the soldiers sang</v>
      </c>
      <c r="D443" t="str">
        <f>LEFT(ItemLists_306425!E441,24)</f>
        <v>Lewis, J. Patrick, autho</v>
      </c>
      <c r="E443" s="6">
        <f>ItemLists_306425!C441</f>
        <v>30113005405175</v>
      </c>
      <c r="F443" s="4" t="str">
        <f>IF(ItemLists_306425!AA441=1,"YES","no")</f>
        <v>YES</v>
      </c>
    </row>
    <row r="444" spans="1:6" x14ac:dyDescent="0.25">
      <c r="A444" t="str">
        <f>IF(ItemLists_306425!A442="Juvenile Graphic Novels", "JGN", ItemLists_306425!A442)</f>
        <v>JGN</v>
      </c>
      <c r="B444" t="str">
        <f>ItemLists_306425!B442</f>
        <v>J LIE</v>
      </c>
      <c r="C444" t="str">
        <f>LEFT(ItemLists_306425!D442,48)</f>
        <v>The Silver Six</v>
      </c>
      <c r="D444" t="str">
        <f>LEFT(ItemLists_306425!E442,24)</f>
        <v>Lieberman, A. J., author</v>
      </c>
      <c r="E444" s="6">
        <f>ItemLists_306425!C442</f>
        <v>30113005820712</v>
      </c>
      <c r="F444" s="4" t="str">
        <f>IF(ItemLists_306425!AA442=1,"YES","no")</f>
        <v>YES</v>
      </c>
    </row>
    <row r="445" spans="1:6" x14ac:dyDescent="0.25">
      <c r="A445" t="str">
        <f>IF(ItemLists_306425!A443="Juvenile Graphic Novels", "JGN", ItemLists_306425!A443)</f>
        <v>JGN</v>
      </c>
      <c r="B445" t="str">
        <f>ItemLists_306425!B443</f>
        <v>J LIM</v>
      </c>
      <c r="C445" t="str">
        <f>LEFT(ItemLists_306425!D443,48)</f>
        <v xml:space="preserve">Thor and Loki : in the land of giants : a Norse </v>
      </c>
      <c r="D445" t="str">
        <f>LEFT(ItemLists_306425!E443,24)</f>
        <v>Limke, Jeff</v>
      </c>
      <c r="E445" s="6">
        <f>ItemLists_306425!C443</f>
        <v>30113002847254</v>
      </c>
      <c r="F445" s="4" t="str">
        <f>IF(ItemLists_306425!AA443=1,"YES","no")</f>
        <v>YES</v>
      </c>
    </row>
    <row r="446" spans="1:6" x14ac:dyDescent="0.25">
      <c r="A446" t="str">
        <f>IF(ItemLists_306425!A444="Juvenile Graphic Novels", "JGN", ItemLists_306425!A444)</f>
        <v>JGN</v>
      </c>
      <c r="B446" t="str">
        <f>ItemLists_306425!B444</f>
        <v>J LIN</v>
      </c>
      <c r="C446" t="str">
        <f>LEFT(ItemLists_306425!D444,48)</f>
        <v>Astrid Lindgren's Pippi won't grow up</v>
      </c>
      <c r="D446" t="str">
        <f>LEFT(ItemLists_306425!E444,24)</f>
        <v>Lindgren, Astrid, 1907-2</v>
      </c>
      <c r="E446" s="6">
        <f>ItemLists_306425!C444</f>
        <v>30113006091792</v>
      </c>
      <c r="F446" s="4" t="str">
        <f>IF(ItemLists_306425!AA444=1,"YES","no")</f>
        <v>YES</v>
      </c>
    </row>
    <row r="447" spans="1:6" x14ac:dyDescent="0.25">
      <c r="A447" t="str">
        <f>IF(ItemLists_306425!A445="Juvenile Graphic Novels", "JGN", ItemLists_306425!A445)</f>
        <v>JGN</v>
      </c>
      <c r="B447" t="str">
        <f>ItemLists_306425!B445</f>
        <v>J LIN</v>
      </c>
      <c r="C447" t="str">
        <f>LEFT(ItemLists_306425!D445,48)</f>
        <v>Pippi moves in!</v>
      </c>
      <c r="D447" t="str">
        <f>LEFT(ItemLists_306425!E445,24)</f>
        <v>Lindgren, Astrid, 1907-2</v>
      </c>
      <c r="E447" s="6">
        <f>ItemLists_306425!C445</f>
        <v>30113005665356</v>
      </c>
      <c r="F447" s="4" t="str">
        <f>IF(ItemLists_306425!AA445=1,"YES","no")</f>
        <v>YES</v>
      </c>
    </row>
    <row r="448" spans="1:6" x14ac:dyDescent="0.25">
      <c r="A448" t="str">
        <f>IF(ItemLists_306425!A446="Juvenile Graphic Novels", "JGN", ItemLists_306425!A446)</f>
        <v>JGN</v>
      </c>
      <c r="B448" t="str">
        <f>ItemLists_306425!B446</f>
        <v>J LIT</v>
      </c>
      <c r="C448" t="str">
        <f>LEFT(ItemLists_306425!D446,48)</f>
        <v xml:space="preserve">The little prince. [Book 17], The planet of the </v>
      </c>
      <c r="D448" t="str">
        <f>LEFT(ItemLists_306425!E446,24)</f>
        <v>Bruneau, Clotilde, autho</v>
      </c>
      <c r="E448" s="6">
        <f>ItemLists_306425!C446</f>
        <v>30113005956839</v>
      </c>
      <c r="F448" s="4" t="str">
        <f>IF(ItemLists_306425!AA446=1,"YES","no")</f>
        <v>YES</v>
      </c>
    </row>
    <row r="449" spans="1:6" x14ac:dyDescent="0.25">
      <c r="A449" t="str">
        <f>IF(ItemLists_306425!A447="Juvenile Graphic Novels", "JGN", ItemLists_306425!A447)</f>
        <v>JGN</v>
      </c>
      <c r="B449" t="str">
        <f>ItemLists_306425!B447</f>
        <v>J LIT</v>
      </c>
      <c r="C449" t="str">
        <f>LEFT(ItemLists_306425!D447,48)</f>
        <v>The little prince. [Book 18], The planet of Time</v>
      </c>
      <c r="D449" t="str">
        <f>LEFT(ItemLists_306425!E447,24)</f>
        <v>Bruneau, Clotilde, autho</v>
      </c>
      <c r="E449" s="6">
        <f>ItemLists_306425!C447</f>
        <v>30113005956813</v>
      </c>
      <c r="F449" s="4" t="str">
        <f>IF(ItemLists_306425!AA447=1,"YES","no")</f>
        <v>YES</v>
      </c>
    </row>
    <row r="450" spans="1:6" x14ac:dyDescent="0.25">
      <c r="A450" t="str">
        <f>IF(ItemLists_306425!A448="Juvenile Graphic Novels", "JGN", ItemLists_306425!A448)</f>
        <v>JGN</v>
      </c>
      <c r="B450" t="str">
        <f>ItemLists_306425!B448</f>
        <v>J LIT</v>
      </c>
      <c r="C450" t="str">
        <f>LEFT(ItemLists_306425!D448,48)</f>
        <v xml:space="preserve">The little prince. [Book 19], The planet of the </v>
      </c>
      <c r="D450" t="str">
        <f>LEFT(ItemLists_306425!E448,24)</f>
        <v>Bruneau, Clotilde, autho</v>
      </c>
      <c r="E450" s="6">
        <f>ItemLists_306425!C448</f>
        <v>30113005956821</v>
      </c>
      <c r="F450" s="4" t="str">
        <f>IF(ItemLists_306425!AA448=1,"YES","no")</f>
        <v>YES</v>
      </c>
    </row>
    <row r="451" spans="1:6" x14ac:dyDescent="0.25">
      <c r="A451" t="str">
        <f>IF(ItemLists_306425!A449="Juvenile Graphic Novels", "JGN", ItemLists_306425!A449)</f>
        <v>JGN</v>
      </c>
      <c r="B451" t="str">
        <f>ItemLists_306425!B449</f>
        <v>J LIT</v>
      </c>
      <c r="C451" t="str">
        <f>LEFT(ItemLists_306425!D449,48)</f>
        <v>The little prince. Book 1, The planet of wind</v>
      </c>
      <c r="D451" t="str">
        <f>LEFT(ItemLists_306425!E449,24)</f>
        <v>Dorison, Guillaume, auth</v>
      </c>
      <c r="E451" s="6">
        <f>ItemLists_306425!C449</f>
        <v>30113005682708</v>
      </c>
      <c r="F451" s="4" t="str">
        <f>IF(ItemLists_306425!AA449=1,"YES","no")</f>
        <v>YES</v>
      </c>
    </row>
    <row r="452" spans="1:6" x14ac:dyDescent="0.25">
      <c r="A452" t="str">
        <f>IF(ItemLists_306425!A450="Juvenile Graphic Novels", "JGN", ItemLists_306425!A450)</f>
        <v>JGN</v>
      </c>
      <c r="B452" t="str">
        <f>ItemLists_306425!B450</f>
        <v>J LIT</v>
      </c>
      <c r="C452" t="str">
        <f>LEFT(ItemLists_306425!D450,48)</f>
        <v>The little prince. Book 10, The planet of Traini</v>
      </c>
      <c r="D452" t="str">
        <f>LEFT(ItemLists_306425!E450,24)</f>
        <v>Dorison, Guillaume, auth</v>
      </c>
      <c r="E452" s="6">
        <f>ItemLists_306425!C450</f>
        <v>30113005795344</v>
      </c>
      <c r="F452" s="4" t="str">
        <f>IF(ItemLists_306425!AA450=1,"YES","no")</f>
        <v>YES</v>
      </c>
    </row>
    <row r="453" spans="1:6" x14ac:dyDescent="0.25">
      <c r="A453" t="str">
        <f>IF(ItemLists_306425!A451="Juvenile Graphic Novels", "JGN", ItemLists_306425!A451)</f>
        <v>JGN</v>
      </c>
      <c r="B453" t="str">
        <f>ItemLists_306425!B451</f>
        <v>J LIT</v>
      </c>
      <c r="C453" t="str">
        <f>LEFT(ItemLists_306425!D451,48)</f>
        <v>The little prince. Book 11, The planet of libris</v>
      </c>
      <c r="D453" t="str">
        <f>LEFT(ItemLists_306425!E451,24)</f>
        <v>Bruneau, Clotilde, autho</v>
      </c>
      <c r="E453" s="6">
        <f>ItemLists_306425!C451</f>
        <v>30113005795336</v>
      </c>
      <c r="F453" s="4" t="str">
        <f>IF(ItemLists_306425!AA451=1,"YES","no")</f>
        <v>YES</v>
      </c>
    </row>
    <row r="454" spans="1:6" x14ac:dyDescent="0.25">
      <c r="A454" t="str">
        <f>IF(ItemLists_306425!A452="Juvenile Graphic Novels", "JGN", ItemLists_306425!A452)</f>
        <v>JGN</v>
      </c>
      <c r="B454" t="str">
        <f>ItemLists_306425!B452</f>
        <v>J LIT</v>
      </c>
      <c r="C454" t="str">
        <f>LEFT(ItemLists_306425!D452,48)</f>
        <v>The little prince. Book 12, The planet of Ludoka</v>
      </c>
      <c r="D454" t="str">
        <f>LEFT(ItemLists_306425!E452,24)</f>
        <v>Bruneau, Clotilde, adapt</v>
      </c>
      <c r="E454" s="6">
        <f>ItemLists_306425!C452</f>
        <v>30113005795567</v>
      </c>
      <c r="F454" s="4" t="str">
        <f>IF(ItemLists_306425!AA452=1,"YES","no")</f>
        <v>YES</v>
      </c>
    </row>
    <row r="455" spans="1:6" x14ac:dyDescent="0.25">
      <c r="A455" t="str">
        <f>IF(ItemLists_306425!A453="Juvenile Graphic Novels", "JGN", ItemLists_306425!A453)</f>
        <v>JGN</v>
      </c>
      <c r="B455" t="str">
        <f>ItemLists_306425!B453</f>
        <v>J LIT</v>
      </c>
      <c r="C455" t="str">
        <f>LEFT(ItemLists_306425!D453,48)</f>
        <v>The little prince. Book 13, The planet of the te</v>
      </c>
      <c r="D455" t="str">
        <f>LEFT(ItemLists_306425!E453,24)</f>
        <v>Bruneau, Clotilde author</v>
      </c>
      <c r="E455" s="6">
        <f>ItemLists_306425!C453</f>
        <v>30113005652164</v>
      </c>
      <c r="F455" s="4" t="str">
        <f>IF(ItemLists_306425!AA453=1,"YES","no")</f>
        <v>YES</v>
      </c>
    </row>
    <row r="456" spans="1:6" x14ac:dyDescent="0.25">
      <c r="A456" t="str">
        <f>IF(ItemLists_306425!A454="Juvenile Graphic Novels", "JGN", ItemLists_306425!A454)</f>
        <v>JGN</v>
      </c>
      <c r="B456" t="str">
        <f>ItemLists_306425!B454</f>
        <v>J LIT</v>
      </c>
      <c r="C456" t="str">
        <f>LEFT(ItemLists_306425!D454,48)</f>
        <v>The little prince. Book 14, The planet of the Gr</v>
      </c>
      <c r="D456" t="str">
        <f>LEFT(ItemLists_306425!E454,24)</f>
        <v>Bruneau, Clotilde author</v>
      </c>
      <c r="E456" s="6">
        <f>ItemLists_306425!C454</f>
        <v>30113005652149</v>
      </c>
      <c r="F456" s="4" t="str">
        <f>IF(ItemLists_306425!AA454=1,"YES","no")</f>
        <v>YES</v>
      </c>
    </row>
    <row r="457" spans="1:6" x14ac:dyDescent="0.25">
      <c r="A457" t="str">
        <f>IF(ItemLists_306425!A455="Juvenile Graphic Novels", "JGN", ItemLists_306425!A455)</f>
        <v>JGN</v>
      </c>
      <c r="B457" t="str">
        <f>ItemLists_306425!B455</f>
        <v>J LIT</v>
      </c>
      <c r="C457" t="str">
        <f>LEFT(ItemLists_306425!D455,48)</f>
        <v>The little prince. Book 15, The planet of the Ga</v>
      </c>
      <c r="D457" t="str">
        <f>LEFT(ItemLists_306425!E455,24)</f>
        <v>Bruneau, Clotilde author</v>
      </c>
      <c r="E457" s="6">
        <f>ItemLists_306425!C455</f>
        <v>30113005652131</v>
      </c>
      <c r="F457" s="4" t="str">
        <f>IF(ItemLists_306425!AA455=1,"YES","no")</f>
        <v>YES</v>
      </c>
    </row>
    <row r="458" spans="1:6" x14ac:dyDescent="0.25">
      <c r="A458" t="str">
        <f>IF(ItemLists_306425!A456="Juvenile Graphic Novels", "JGN", ItemLists_306425!A456)</f>
        <v>JGN</v>
      </c>
      <c r="B458" t="str">
        <f>ItemLists_306425!B456</f>
        <v>J LIT</v>
      </c>
      <c r="C458" t="str">
        <f>LEFT(ItemLists_306425!D456,48)</f>
        <v>The little prince. Book 16, The planet of Gehom</v>
      </c>
      <c r="D458" t="str">
        <f>LEFT(ItemLists_306425!E456,24)</f>
        <v>Bruneau, Clotilde author</v>
      </c>
      <c r="E458" s="6">
        <f>ItemLists_306425!C456</f>
        <v>30113005652156</v>
      </c>
      <c r="F458" s="4" t="str">
        <f>IF(ItemLists_306425!AA456=1,"YES","no")</f>
        <v>YES</v>
      </c>
    </row>
    <row r="459" spans="1:6" x14ac:dyDescent="0.25">
      <c r="A459" t="str">
        <f>IF(ItemLists_306425!A457="Juvenile Graphic Novels", "JGN", ItemLists_306425!A457)</f>
        <v>JGN</v>
      </c>
      <c r="B459" t="str">
        <f>ItemLists_306425!B457</f>
        <v>J LIT</v>
      </c>
      <c r="C459" t="str">
        <f>LEFT(ItemLists_306425!D457,48)</f>
        <v>The little prince. Book 2, The planet of the fir</v>
      </c>
      <c r="D459" t="str">
        <f>LEFT(ItemLists_306425!E457,24)</f>
        <v>Dorison, Guillaume, auth</v>
      </c>
      <c r="E459" s="6">
        <f>ItemLists_306425!C457</f>
        <v>30113005695296</v>
      </c>
      <c r="F459" s="4" t="str">
        <f>IF(ItemLists_306425!AA457=1,"YES","no")</f>
        <v>YES</v>
      </c>
    </row>
    <row r="460" spans="1:6" x14ac:dyDescent="0.25">
      <c r="A460" t="str">
        <f>IF(ItemLists_306425!A458="Juvenile Graphic Novels", "JGN", ItemLists_306425!A458)</f>
        <v>JGN</v>
      </c>
      <c r="B460" t="str">
        <f>ItemLists_306425!B458</f>
        <v>J LIT</v>
      </c>
      <c r="C460" t="str">
        <f>LEFT(ItemLists_306425!D458,48)</f>
        <v>The little prince. Book 20, The planet of Coppel</v>
      </c>
      <c r="D460" t="str">
        <f>LEFT(ItemLists_306425!E458,24)</f>
        <v>Bruneau, Clotilde, autho</v>
      </c>
      <c r="E460" s="6">
        <f>ItemLists_306425!C458</f>
        <v>30113005956805</v>
      </c>
      <c r="F460" s="4" t="str">
        <f>IF(ItemLists_306425!AA458=1,"YES","no")</f>
        <v>YES</v>
      </c>
    </row>
    <row r="461" spans="1:6" x14ac:dyDescent="0.25">
      <c r="A461" t="str">
        <f>IF(ItemLists_306425!A459="Juvenile Graphic Novels", "JGN", ItemLists_306425!A459)</f>
        <v>JGN</v>
      </c>
      <c r="B461" t="str">
        <f>ItemLists_306425!B459</f>
        <v>J LIT</v>
      </c>
      <c r="C461" t="str">
        <f>LEFT(ItemLists_306425!D459,48)</f>
        <v>The Little prince. Book 21, The planet of Okidia</v>
      </c>
      <c r="D461" t="str">
        <f>LEFT(ItemLists_306425!E459,24)</f>
        <v>Bruneau, Clotilde, autho</v>
      </c>
      <c r="E461" s="6">
        <f>ItemLists_306425!C459</f>
        <v>30113006078617</v>
      </c>
      <c r="F461" s="4" t="str">
        <f>IF(ItemLists_306425!AA459=1,"YES","no")</f>
        <v>YES</v>
      </c>
    </row>
    <row r="462" spans="1:6" x14ac:dyDescent="0.25">
      <c r="A462" t="str">
        <f>IF(ItemLists_306425!A460="Juvenile Graphic Novels", "JGN", ItemLists_306425!A460)</f>
        <v>JGN</v>
      </c>
      <c r="B462" t="str">
        <f>ItemLists_306425!B460</f>
        <v>J LIT</v>
      </c>
      <c r="C462" t="str">
        <f>LEFT(ItemLists_306425!D460,48)</f>
        <v>The Little prince. Book 22, The planet of Ashkab</v>
      </c>
      <c r="D462" t="str">
        <f>LEFT(ItemLists_306425!E460,24)</f>
        <v>Bruneau, Clotilde, autho</v>
      </c>
      <c r="E462" s="6">
        <f>ItemLists_306425!C460</f>
        <v>30113006078625</v>
      </c>
      <c r="F462" s="4" t="str">
        <f>IF(ItemLists_306425!AA460=1,"YES","no")</f>
        <v>YES</v>
      </c>
    </row>
    <row r="463" spans="1:6" x14ac:dyDescent="0.25">
      <c r="A463" t="str">
        <f>IF(ItemLists_306425!A461="Juvenile Graphic Novels", "JGN", ItemLists_306425!A461)</f>
        <v>JGN</v>
      </c>
      <c r="B463" t="str">
        <f>ItemLists_306425!B461</f>
        <v>J LIT</v>
      </c>
      <c r="C463" t="str">
        <f>LEFT(ItemLists_306425!D461,48)</f>
        <v>The Little Prince. Book 23, The planet of Bamali</v>
      </c>
      <c r="D463" t="str">
        <f>LEFT(ItemLists_306425!E461,24)</f>
        <v>Bruneau, Clotilde, autho</v>
      </c>
      <c r="E463" s="6">
        <f>ItemLists_306425!C461</f>
        <v>30113006082676</v>
      </c>
      <c r="F463" s="4" t="str">
        <f>IF(ItemLists_306425!AA461=1,"YES","no")</f>
        <v>YES</v>
      </c>
    </row>
    <row r="464" spans="1:6" x14ac:dyDescent="0.25">
      <c r="A464" t="str">
        <f>IF(ItemLists_306425!A462="Juvenile Graphic Novels", "JGN", ItemLists_306425!A462)</f>
        <v>JGN</v>
      </c>
      <c r="B464" t="str">
        <f>ItemLists_306425!B462</f>
        <v>J LIT</v>
      </c>
      <c r="C464" t="str">
        <f>LEFT(ItemLists_306425!D462,48)</f>
        <v>The Little Prince. Book 24, The planet of the sn</v>
      </c>
      <c r="D464" t="str">
        <f>LEFT(ItemLists_306425!E462,24)</f>
        <v>Bruneau, Clotilde, autho</v>
      </c>
      <c r="E464" s="6">
        <f>ItemLists_306425!C462</f>
        <v>30113006082684</v>
      </c>
      <c r="F464" s="4" t="str">
        <f>IF(ItemLists_306425!AA462=1,"YES","no")</f>
        <v>YES</v>
      </c>
    </row>
    <row r="465" spans="1:6" x14ac:dyDescent="0.25">
      <c r="A465" t="str">
        <f>IF(ItemLists_306425!A463="Juvenile Graphic Novels", "JGN", ItemLists_306425!A463)</f>
        <v>JGN</v>
      </c>
      <c r="B465" t="str">
        <f>ItemLists_306425!B463</f>
        <v>J LIT</v>
      </c>
      <c r="C465" t="str">
        <f>LEFT(ItemLists_306425!D463,48)</f>
        <v>The little prince. Book 3, The planet of music</v>
      </c>
      <c r="D465" t="str">
        <f>LEFT(ItemLists_306425!E463,24)</f>
        <v>Dorison, Guillaume, auth</v>
      </c>
      <c r="E465" s="6">
        <f>ItemLists_306425!C463</f>
        <v>30113005682716</v>
      </c>
      <c r="F465" s="4" t="str">
        <f>IF(ItemLists_306425!AA463=1,"YES","no")</f>
        <v>YES</v>
      </c>
    </row>
    <row r="466" spans="1:6" x14ac:dyDescent="0.25">
      <c r="A466" t="str">
        <f>IF(ItemLists_306425!A464="Juvenile Graphic Novels", "JGN", ItemLists_306425!A464)</f>
        <v>JGN</v>
      </c>
      <c r="B466" t="str">
        <f>ItemLists_306425!B464</f>
        <v>J LIT</v>
      </c>
      <c r="C466" t="str">
        <f>LEFT(ItemLists_306425!D464,48)</f>
        <v>The little prince. Book 4, The planet of Jade</v>
      </c>
      <c r="D466" t="str">
        <f>LEFT(ItemLists_306425!E464,24)</f>
        <v>Dorison, Guillaume, auth</v>
      </c>
      <c r="E466" s="6">
        <f>ItemLists_306425!C464</f>
        <v>30113005669564</v>
      </c>
      <c r="F466" s="4" t="str">
        <f>IF(ItemLists_306425!AA464=1,"YES","no")</f>
        <v>YES</v>
      </c>
    </row>
    <row r="467" spans="1:6" x14ac:dyDescent="0.25">
      <c r="A467" t="str">
        <f>IF(ItemLists_306425!A465="Juvenile Graphic Novels", "JGN", ItemLists_306425!A465)</f>
        <v>JGN</v>
      </c>
      <c r="B467" t="str">
        <f>ItemLists_306425!B465</f>
        <v>J LIT</v>
      </c>
      <c r="C467" t="str">
        <f>LEFT(ItemLists_306425!D465,48)</f>
        <v>The little prince. Book 5, The star snatcher's p</v>
      </c>
      <c r="D467" t="str">
        <f>LEFT(ItemLists_306425!E465,24)</f>
        <v>Dorison, Guillaume, auth</v>
      </c>
      <c r="E467" s="6">
        <f>ItemLists_306425!C465</f>
        <v>30113006135482</v>
      </c>
      <c r="F467" s="4" t="str">
        <f>IF(ItemLists_306425!AA465=1,"YES","no")</f>
        <v>YES</v>
      </c>
    </row>
    <row r="468" spans="1:6" x14ac:dyDescent="0.25">
      <c r="A468" t="str">
        <f>IF(ItemLists_306425!A466="Juvenile Graphic Novels", "JGN", ItemLists_306425!A466)</f>
        <v>JGN</v>
      </c>
      <c r="B468" t="str">
        <f>ItemLists_306425!B466</f>
        <v>J LIT</v>
      </c>
      <c r="C468" t="str">
        <f>LEFT(ItemLists_306425!D466,48)</f>
        <v>The little prince. Book 6, The planet of the nig</v>
      </c>
      <c r="D468" t="str">
        <f>LEFT(ItemLists_306425!E466,24)</f>
        <v>Dorison, Guillaume, auth</v>
      </c>
      <c r="E468" s="6">
        <f>ItemLists_306425!C466</f>
        <v>30113006131671</v>
      </c>
      <c r="F468" s="4" t="str">
        <f>IF(ItemLists_306425!AA466=1,"YES","no")</f>
        <v>YES</v>
      </c>
    </row>
    <row r="469" spans="1:6" x14ac:dyDescent="0.25">
      <c r="A469" t="str">
        <f>IF(ItemLists_306425!A467="Juvenile Graphic Novels", "JGN", ItemLists_306425!A467)</f>
        <v>JGN</v>
      </c>
      <c r="B469" t="str">
        <f>ItemLists_306425!B467</f>
        <v>J LIT</v>
      </c>
      <c r="C469" t="str">
        <f>LEFT(ItemLists_306425!D467,48)</f>
        <v>The little prince. Book 7, The planet of the ove</v>
      </c>
      <c r="D469" t="str">
        <f>LEFT(ItemLists_306425!E467,24)</f>
        <v>Bruneau, Clotilde, autho</v>
      </c>
      <c r="E469" s="6">
        <f>ItemLists_306425!C467</f>
        <v>30113006131978</v>
      </c>
      <c r="F469" s="4" t="str">
        <f>IF(ItemLists_306425!AA467=1,"YES","no")</f>
        <v>YES</v>
      </c>
    </row>
    <row r="470" spans="1:6" x14ac:dyDescent="0.25">
      <c r="A470" t="str">
        <f>IF(ItemLists_306425!A468="Juvenile Graphic Novels", "JGN", ItemLists_306425!A468)</f>
        <v>JGN</v>
      </c>
      <c r="B470" t="str">
        <f>ItemLists_306425!B468</f>
        <v>J LIT</v>
      </c>
      <c r="C470" t="str">
        <f>LEFT(ItemLists_306425!D468,48)</f>
        <v>The little prince. Book 8, The planet of the tor</v>
      </c>
      <c r="D470" t="str">
        <f>LEFT(ItemLists_306425!E468,24)</f>
        <v>Dorison, Guillaume, auth</v>
      </c>
      <c r="E470" s="6">
        <f>ItemLists_306425!C468</f>
        <v>30113006131986</v>
      </c>
      <c r="F470" s="4" t="str">
        <f>IF(ItemLists_306425!AA468=1,"YES","no")</f>
        <v>YES</v>
      </c>
    </row>
    <row r="471" spans="1:6" x14ac:dyDescent="0.25">
      <c r="A471" t="str">
        <f>IF(ItemLists_306425!A469="Juvenile Graphic Novels", "JGN", ItemLists_306425!A469)</f>
        <v>JGN</v>
      </c>
      <c r="B471" t="str">
        <f>ItemLists_306425!B469</f>
        <v>J LOB</v>
      </c>
      <c r="C471" t="str">
        <f>LEFT(ItemLists_306425!D469,48)</f>
        <v>Chaos at 30,000 feet!</v>
      </c>
      <c r="D471" t="str">
        <f>LEFT(ItemLists_306425!E469,24)</f>
        <v>Lobdell, Scott</v>
      </c>
      <c r="E471" s="6">
        <f>ItemLists_306425!C469</f>
        <v>30113005318006</v>
      </c>
      <c r="F471" s="4" t="str">
        <f>IF(ItemLists_306425!AA469=1,"YES","no")</f>
        <v>YES</v>
      </c>
    </row>
    <row r="472" spans="1:6" x14ac:dyDescent="0.25">
      <c r="A472" t="str">
        <f>IF(ItemLists_306425!A470="Juvenile Graphic Novels", "JGN", ItemLists_306425!A470)</f>
        <v>JGN</v>
      </c>
      <c r="B472" t="str">
        <f>ItemLists_306425!B470</f>
        <v>J LOB</v>
      </c>
      <c r="C472" t="str">
        <f>LEFT(ItemLists_306425!D470,48)</f>
        <v>Live free, die Hardy!</v>
      </c>
      <c r="D472" t="str">
        <f>LEFT(ItemLists_306425!E470,24)</f>
        <v>Lobdell, Scott</v>
      </c>
      <c r="E472" s="6">
        <f>ItemLists_306425!C470</f>
        <v>30113005318113</v>
      </c>
      <c r="F472" s="4" t="str">
        <f>IF(ItemLists_306425!AA470=1,"YES","no")</f>
        <v>YES</v>
      </c>
    </row>
    <row r="473" spans="1:6" x14ac:dyDescent="0.25">
      <c r="A473" t="str">
        <f>IF(ItemLists_306425!A471="Juvenile Graphic Novels", "JGN", ItemLists_306425!A471)</f>
        <v>JGN</v>
      </c>
      <c r="B473" t="str">
        <f>ItemLists_306425!B471</f>
        <v>J LOB</v>
      </c>
      <c r="C473" t="str">
        <f>LEFT(ItemLists_306425!D471,48)</f>
        <v>Malled</v>
      </c>
      <c r="D473" t="str">
        <f>LEFT(ItemLists_306425!E471,24)</f>
        <v>Lobdell, Scott</v>
      </c>
      <c r="E473" s="6">
        <f>ItemLists_306425!C471</f>
        <v>30113005318121</v>
      </c>
      <c r="F473" s="4" t="str">
        <f>IF(ItemLists_306425!AA471=1,"YES","no")</f>
        <v>YES</v>
      </c>
    </row>
    <row r="474" spans="1:6" x14ac:dyDescent="0.25">
      <c r="A474" t="str">
        <f>IF(ItemLists_306425!A472="Juvenile Graphic Novels", "JGN", ItemLists_306425!A472)</f>
        <v>JGN</v>
      </c>
      <c r="B474" t="str">
        <f>ItemLists_306425!B472</f>
        <v>J LOB</v>
      </c>
      <c r="C474" t="str">
        <f>LEFT(ItemLists_306425!D472,48)</f>
        <v>Shhhhhh!</v>
      </c>
      <c r="D474" t="str">
        <f>LEFT(ItemLists_306425!E472,24)</f>
        <v>Lobdell, Scott</v>
      </c>
      <c r="E474" s="6">
        <f>ItemLists_306425!C472</f>
        <v>30113003061541</v>
      </c>
      <c r="F474" s="4" t="str">
        <f>IF(ItemLists_306425!AA472=1,"YES","no")</f>
        <v>YES</v>
      </c>
    </row>
    <row r="475" spans="1:6" x14ac:dyDescent="0.25">
      <c r="A475" t="str">
        <f>IF(ItemLists_306425!A473="Juvenile Graphic Novels", "JGN", ItemLists_306425!A473)</f>
        <v>JGN</v>
      </c>
      <c r="B475" t="str">
        <f>ItemLists_306425!B473</f>
        <v>J LOB</v>
      </c>
      <c r="C475" t="str">
        <f>LEFT(ItemLists_306425!D473,48)</f>
        <v>Shhhhhh!</v>
      </c>
      <c r="D475" t="str">
        <f>LEFT(ItemLists_306425!E473,24)</f>
        <v>Lobdell, Scott</v>
      </c>
      <c r="E475" s="6">
        <f>ItemLists_306425!C473</f>
        <v>30113005318089</v>
      </c>
      <c r="F475" s="4" t="str">
        <f>IF(ItemLists_306425!AA473=1,"YES","no")</f>
        <v>YES</v>
      </c>
    </row>
    <row r="476" spans="1:6" x14ac:dyDescent="0.25">
      <c r="A476" t="str">
        <f>IF(ItemLists_306425!A474="Juvenile Graphic Novels", "JGN", ItemLists_306425!A474)</f>
        <v>JGN</v>
      </c>
      <c r="B476" t="str">
        <f>ItemLists_306425!B474</f>
        <v>J LOB</v>
      </c>
      <c r="C476" t="str">
        <f>LEFT(ItemLists_306425!D474,48)</f>
        <v>The ocean of Osyria</v>
      </c>
      <c r="D476" t="str">
        <f>LEFT(ItemLists_306425!E474,24)</f>
        <v>Lobdell, Scott</v>
      </c>
      <c r="E476" s="6">
        <f>ItemLists_306425!C474</f>
        <v>30113005611517</v>
      </c>
      <c r="F476" s="4" t="str">
        <f>IF(ItemLists_306425!AA474=1,"YES","no")</f>
        <v>YES</v>
      </c>
    </row>
    <row r="477" spans="1:6" x14ac:dyDescent="0.25">
      <c r="A477" t="str">
        <f>IF(ItemLists_306425!A475="Juvenile Graphic Novels", "JGN", ItemLists_306425!A475)</f>
        <v>JGN</v>
      </c>
      <c r="B477" t="str">
        <f>ItemLists_306425!B475</f>
        <v>J LOU</v>
      </c>
      <c r="C477" t="str">
        <f>LEFT(ItemLists_306425!D475,48)</f>
        <v>The Loud house. #1, There will be chaos.</v>
      </c>
      <c r="D477" t="str">
        <f>LEFT(ItemLists_306425!E475,24)</f>
        <v/>
      </c>
      <c r="E477" s="6">
        <f>ItemLists_306425!C475</f>
        <v>30113006567387</v>
      </c>
      <c r="F477" s="4" t="str">
        <f>IF(ItemLists_306425!AA475=1,"YES","no")</f>
        <v>YES</v>
      </c>
    </row>
    <row r="478" spans="1:6" x14ac:dyDescent="0.25">
      <c r="A478" t="str">
        <f>IF(ItemLists_306425!A476="Juvenile Graphic Novels", "JGN", ItemLists_306425!A476)</f>
        <v>JGN</v>
      </c>
      <c r="B478" t="str">
        <f>ItemLists_306425!B476</f>
        <v>J LOU</v>
      </c>
      <c r="C478" t="str">
        <f>LEFT(ItemLists_306425!D476,48)</f>
        <v>The Loud house. #2, There will be more chaos</v>
      </c>
      <c r="D478" t="str">
        <f>LEFT(ItemLists_306425!E476,24)</f>
        <v/>
      </c>
      <c r="E478" s="6">
        <f>ItemLists_306425!C476</f>
        <v>30113006567379</v>
      </c>
      <c r="F478" s="4" t="str">
        <f>IF(ItemLists_306425!AA476=1,"YES","no")</f>
        <v>YES</v>
      </c>
    </row>
    <row r="479" spans="1:6" x14ac:dyDescent="0.25">
      <c r="A479" t="str">
        <f>IF(ItemLists_306425!A477="Juvenile Graphic Novels", "JGN", ItemLists_306425!A477)</f>
        <v>JGN</v>
      </c>
      <c r="B479" t="str">
        <f>ItemLists_306425!B477</f>
        <v>J LOU</v>
      </c>
      <c r="C479" t="str">
        <f>LEFT(ItemLists_306425!D477,48)</f>
        <v>The Loud house. #3, Live life Loud!.</v>
      </c>
      <c r="D479" t="str">
        <f>LEFT(ItemLists_306425!E477,24)</f>
        <v/>
      </c>
      <c r="E479" s="6">
        <f>ItemLists_306425!C477</f>
        <v>30113006621770</v>
      </c>
      <c r="F479" s="4" t="str">
        <f>IF(ItemLists_306425!AA477=1,"YES","no")</f>
        <v>YES</v>
      </c>
    </row>
    <row r="480" spans="1:6" x14ac:dyDescent="0.25">
      <c r="A480" t="str">
        <f>IF(ItemLists_306425!A478="Juvenile Graphic Novels", "JGN", ItemLists_306425!A478)</f>
        <v>JGN</v>
      </c>
      <c r="B480" t="str">
        <f>ItemLists_306425!B478</f>
        <v>J LOU</v>
      </c>
      <c r="C480" t="str">
        <f>LEFT(ItemLists_306425!D478,48)</f>
        <v>The time museum. Vol. 1</v>
      </c>
      <c r="D480" t="str">
        <f>LEFT(ItemLists_306425!E478,24)</f>
        <v>Loux, Matthew, author, i</v>
      </c>
      <c r="E480" s="6">
        <f>ItemLists_306425!C478</f>
        <v>30113006466226</v>
      </c>
      <c r="F480" s="4" t="str">
        <f>IF(ItemLists_306425!AA478=1,"YES","no")</f>
        <v>YES</v>
      </c>
    </row>
    <row r="481" spans="1:6" x14ac:dyDescent="0.25">
      <c r="A481" t="str">
        <f>IF(ItemLists_306425!A479="Juvenile Graphic Novels", "JGN", ItemLists_306425!A479)</f>
        <v>JGN</v>
      </c>
      <c r="B481" t="str">
        <f>ItemLists_306425!B479</f>
        <v>J LOX</v>
      </c>
      <c r="C481" t="str">
        <f>LEFT(ItemLists_306425!D479,48)</f>
        <v>The Loxleys and confederation</v>
      </c>
      <c r="D481" t="str">
        <f>LEFT(ItemLists_306425!E479,24)</f>
        <v>Zuehlke, Mark, 1955- aut</v>
      </c>
      <c r="E481" s="6">
        <f>ItemLists_306425!C479</f>
        <v>30113006317825</v>
      </c>
      <c r="F481" s="4" t="str">
        <f>IF(ItemLists_306425!AA479=1,"YES","no")</f>
        <v>YES</v>
      </c>
    </row>
    <row r="482" spans="1:6" x14ac:dyDescent="0.25">
      <c r="A482" t="str">
        <f>IF(ItemLists_306425!A480="Juvenile Graphic Novels", "JGN", ItemLists_306425!A480)</f>
        <v>JGN</v>
      </c>
      <c r="B482" t="str">
        <f>ItemLists_306425!B480</f>
        <v>J LOX</v>
      </c>
      <c r="C482" t="str">
        <f>LEFT(ItemLists_306425!D480,48)</f>
        <v>The Loxleys and the War of 1812</v>
      </c>
      <c r="D482" t="str">
        <f>LEFT(ItemLists_306425!E480,24)</f>
        <v>Grant, Alan, 1949- autho</v>
      </c>
      <c r="E482" s="6">
        <f>ItemLists_306425!C480</f>
        <v>30113006317817</v>
      </c>
      <c r="F482" s="4" t="str">
        <f>IF(ItemLists_306425!AA480=1,"YES","no")</f>
        <v>YES</v>
      </c>
    </row>
    <row r="483" spans="1:6" x14ac:dyDescent="0.25">
      <c r="A483" t="str">
        <f>IF(ItemLists_306425!A481="Juvenile Graphic Novels", "JGN", ItemLists_306425!A481)</f>
        <v>JGN</v>
      </c>
      <c r="B483" t="str">
        <f>ItemLists_306425!B481</f>
        <v>J LUC</v>
      </c>
      <c r="C483" t="str">
        <f>LEFT(ItemLists_306425!D481,48)</f>
        <v>The lunch witch</v>
      </c>
      <c r="D483" t="str">
        <f>LEFT(ItemLists_306425!E481,24)</f>
        <v>Lucke, Deb, author, illu</v>
      </c>
      <c r="E483" s="6">
        <f>ItemLists_306425!C481</f>
        <v>30113006127778</v>
      </c>
      <c r="F483" s="4" t="str">
        <f>IF(ItemLists_306425!AA481=1,"YES","no")</f>
        <v>YES</v>
      </c>
    </row>
    <row r="484" spans="1:6" x14ac:dyDescent="0.25">
      <c r="A484" t="str">
        <f>IF(ItemLists_306425!A482="Juvenile Graphic Novels", "JGN", ItemLists_306425!A482)</f>
        <v>JGN</v>
      </c>
      <c r="B484" t="str">
        <f>ItemLists_306425!B482</f>
        <v>J LY</v>
      </c>
      <c r="C484" t="str">
        <f>LEFT(ItemLists_306425!D482,48)</f>
        <v>Suee and the shadow</v>
      </c>
      <c r="D484" t="str">
        <f>LEFT(ItemLists_306425!E482,24)</f>
        <v>Ly, Ginger, author</v>
      </c>
      <c r="E484" s="6">
        <f>ItemLists_306425!C482</f>
        <v>30113006595354</v>
      </c>
      <c r="F484" s="4" t="str">
        <f>IF(ItemLists_306425!AA482=1,"YES","no")</f>
        <v>YES</v>
      </c>
    </row>
    <row r="485" spans="1:6" x14ac:dyDescent="0.25">
      <c r="A485" t="str">
        <f>IF(ItemLists_306425!A483="Juvenile Graphic Novels", "JGN", ItemLists_306425!A483)</f>
        <v>JGN</v>
      </c>
      <c r="B485" t="str">
        <f>ItemLists_306425!B483</f>
        <v>J MAE</v>
      </c>
      <c r="C485" t="str">
        <f>LEFT(ItemLists_306425!D483,48)</f>
        <v>Ninja baseball kyuma!, volume 1</v>
      </c>
      <c r="D485" t="str">
        <f>LEFT(ItemLists_306425!E483,24)</f>
        <v>Maeda, Shunshin</v>
      </c>
      <c r="E485" s="6">
        <f>ItemLists_306425!C483</f>
        <v>30113002944945</v>
      </c>
      <c r="F485" s="4" t="str">
        <f>IF(ItemLists_306425!AA483=1,"YES","no")</f>
        <v>YES</v>
      </c>
    </row>
    <row r="486" spans="1:6" x14ac:dyDescent="0.25">
      <c r="A486" t="str">
        <f>IF(ItemLists_306425!A484="Juvenile Graphic Novels", "JGN", ItemLists_306425!A484)</f>
        <v>JGN</v>
      </c>
      <c r="B486" t="str">
        <f>ItemLists_306425!B484</f>
        <v>J MAE</v>
      </c>
      <c r="C486" t="str">
        <f>LEFT(ItemLists_306425!D484,48)</f>
        <v>Ninja baseball kyuma!. Volume 2</v>
      </c>
      <c r="D486" t="str">
        <f>LEFT(ItemLists_306425!E484,24)</f>
        <v>Maeda, Shunshin</v>
      </c>
      <c r="E486" s="6">
        <f>ItemLists_306425!C484</f>
        <v>30113003120818</v>
      </c>
      <c r="F486" s="4" t="str">
        <f>IF(ItemLists_306425!AA484=1,"YES","no")</f>
        <v>YES</v>
      </c>
    </row>
    <row r="487" spans="1:6" x14ac:dyDescent="0.25">
      <c r="A487" t="str">
        <f>IF(ItemLists_306425!A485="Juvenile Graphic Novels", "JGN", ItemLists_306425!A485)</f>
        <v>JGN</v>
      </c>
      <c r="B487" t="str">
        <f>ItemLists_306425!B485</f>
        <v>J MAE</v>
      </c>
      <c r="C487" t="str">
        <f>LEFT(ItemLists_306425!D485,48)</f>
        <v>Ninja baseball kyuma!. Volume 3</v>
      </c>
      <c r="D487" t="str">
        <f>LEFT(ItemLists_306425!E485,24)</f>
        <v>Maeda, Shunshin</v>
      </c>
      <c r="E487" s="6">
        <f>ItemLists_306425!C485</f>
        <v>30113003325268</v>
      </c>
      <c r="F487" s="4" t="str">
        <f>IF(ItemLists_306425!AA485=1,"YES","no")</f>
        <v>YES</v>
      </c>
    </row>
    <row r="488" spans="1:6" x14ac:dyDescent="0.25">
      <c r="A488" t="str">
        <f>IF(ItemLists_306425!A486="Juvenile Graphic Novels", "JGN", ItemLists_306425!A486)</f>
        <v>JGN</v>
      </c>
      <c r="B488" t="str">
        <f>ItemLists_306425!B486</f>
        <v>J MAK</v>
      </c>
      <c r="C488" t="str">
        <f>LEFT(ItemLists_306425!D486,48)</f>
        <v>Panda Man and the treasure hunt</v>
      </c>
      <c r="D488" t="str">
        <f>LEFT(ItemLists_306425!E486,24)</f>
        <v>Makura, ShoÌ„</v>
      </c>
      <c r="E488" s="6">
        <f>ItemLists_306425!C486</f>
        <v>30113003384273</v>
      </c>
      <c r="F488" s="4" t="str">
        <f>IF(ItemLists_306425!AA486=1,"YES","no")</f>
        <v>YES</v>
      </c>
    </row>
    <row r="489" spans="1:6" x14ac:dyDescent="0.25">
      <c r="A489" t="str">
        <f>IF(ItemLists_306425!A487="Juvenile Graphic Novels", "JGN", ItemLists_306425!A487)</f>
        <v>JGN</v>
      </c>
      <c r="B489" t="str">
        <f>ItemLists_306425!B487</f>
        <v>J MAK</v>
      </c>
      <c r="C489" t="str">
        <f>LEFT(ItemLists_306425!D487,48)</f>
        <v>Panda Man vs. Chiwanda</v>
      </c>
      <c r="D489" t="str">
        <f>LEFT(ItemLists_306425!E487,24)</f>
        <v>Makura, ShoÌ„</v>
      </c>
      <c r="E489" s="6">
        <f>ItemLists_306425!C487</f>
        <v>30113005281162</v>
      </c>
      <c r="F489" s="4" t="str">
        <f>IF(ItemLists_306425!AA487=1,"YES","no")</f>
        <v>YES</v>
      </c>
    </row>
    <row r="490" spans="1:6" x14ac:dyDescent="0.25">
      <c r="A490" t="str">
        <f>IF(ItemLists_306425!A488="Juvenile Graphic Novels", "JGN", ItemLists_306425!A488)</f>
        <v>JGN</v>
      </c>
      <c r="B490" t="str">
        <f>ItemLists_306425!B488</f>
        <v>J MAR</v>
      </c>
      <c r="C490" t="str">
        <f>LEFT(ItemLists_306425!D488,48)</f>
        <v>After the Challenger : a story of the space shut</v>
      </c>
      <c r="D490" t="str">
        <f>LEFT(ItemLists_306425!E488,24)</f>
        <v>Marsh, Robert, 1963-</v>
      </c>
      <c r="E490" s="6">
        <f>ItemLists_306425!C488</f>
        <v>30113005450163</v>
      </c>
      <c r="F490" s="4" t="str">
        <f>IF(ItemLists_306425!AA488=1,"YES","no")</f>
        <v>YES</v>
      </c>
    </row>
    <row r="491" spans="1:6" x14ac:dyDescent="0.25">
      <c r="A491" t="str">
        <f>IF(ItemLists_306425!A489="Juvenile Graphic Novels", "JGN", ItemLists_306425!A489)</f>
        <v>JGN</v>
      </c>
      <c r="B491" t="str">
        <f>ItemLists_306425!B489</f>
        <v>J MAR</v>
      </c>
      <c r="C491" t="str">
        <f>LEFT(ItemLists_306425!D489,48)</f>
        <v>Avengers assemble. Civil War</v>
      </c>
      <c r="D491" t="str">
        <f>LEFT(ItemLists_306425!E489,24)</f>
        <v>Caramagna, Joe, author</v>
      </c>
      <c r="E491" s="6">
        <f>ItemLists_306425!C489</f>
        <v>30113006368166</v>
      </c>
      <c r="F491" s="4" t="str">
        <f>IF(ItemLists_306425!AA489=1,"YES","no")</f>
        <v>YES</v>
      </c>
    </row>
    <row r="492" spans="1:6" x14ac:dyDescent="0.25">
      <c r="A492" t="str">
        <f>IF(ItemLists_306425!A490="Juvenile Graphic Novels", "JGN", ItemLists_306425!A490)</f>
        <v>JGN</v>
      </c>
      <c r="B492" t="str">
        <f>ItemLists_306425!B490</f>
        <v>J MAR</v>
      </c>
      <c r="C492" t="str">
        <f>LEFT(ItemLists_306425!D490,48)</f>
        <v>Avengers assemble. Vol. 3</v>
      </c>
      <c r="D492" t="str">
        <f>LEFT(ItemLists_306425!E490,24)</f>
        <v>Caramagna, Joe, author</v>
      </c>
      <c r="E492" s="6">
        <f>ItemLists_306425!C490</f>
        <v>30113006048370</v>
      </c>
      <c r="F492" s="4" t="str">
        <f>IF(ItemLists_306425!AA490=1,"YES","no")</f>
        <v>YES</v>
      </c>
    </row>
    <row r="493" spans="1:6" x14ac:dyDescent="0.25">
      <c r="A493" t="str">
        <f>IF(ItemLists_306425!A491="Juvenile Graphic Novels", "JGN", ItemLists_306425!A491)</f>
        <v>JGN</v>
      </c>
      <c r="B493" t="str">
        <f>ItemLists_306425!B491</f>
        <v>J MAR</v>
      </c>
      <c r="C493" t="str">
        <f>LEFT(ItemLists_306425!D491,48)</f>
        <v>Avengers, Ultron revolution. Volume 3</v>
      </c>
      <c r="D493" t="str">
        <f>LEFT(ItemLists_306425!E491,24)</f>
        <v>Caramagna, Joe, author</v>
      </c>
      <c r="E493" s="6">
        <f>ItemLists_306425!C491</f>
        <v>30113006567239</v>
      </c>
      <c r="F493" s="4" t="str">
        <f>IF(ItemLists_306425!AA491=1,"YES","no")</f>
        <v>YES</v>
      </c>
    </row>
    <row r="494" spans="1:6" x14ac:dyDescent="0.25">
      <c r="A494" t="str">
        <f>IF(ItemLists_306425!A492="Juvenile Graphic Novels", "JGN", ItemLists_306425!A492)</f>
        <v>JGN</v>
      </c>
      <c r="B494" t="str">
        <f>ItemLists_306425!B492</f>
        <v>J MAR</v>
      </c>
      <c r="C494" t="str">
        <f>LEFT(ItemLists_306425!D492,48)</f>
        <v>Big Thunder Mountain Railroad</v>
      </c>
      <c r="D494" t="str">
        <f>LEFT(ItemLists_306425!E492,24)</f>
        <v>Hopeless, Dennis, author</v>
      </c>
      <c r="E494" s="6">
        <f>ItemLists_306425!C492</f>
        <v>30113006253954</v>
      </c>
      <c r="F494" s="4" t="str">
        <f>IF(ItemLists_306425!AA492=1,"YES","no")</f>
        <v>YES</v>
      </c>
    </row>
    <row r="495" spans="1:6" x14ac:dyDescent="0.25">
      <c r="A495" t="str">
        <f>IF(ItemLists_306425!A493="Juvenile Graphic Novels", "JGN", ItemLists_306425!A493)</f>
        <v>JGN</v>
      </c>
      <c r="B495" t="str">
        <f>ItemLists_306425!B493</f>
        <v>J MAR</v>
      </c>
      <c r="C495" t="str">
        <f>LEFT(ItemLists_306425!D493,48)</f>
        <v>Doctor Strange.</v>
      </c>
      <c r="D495" t="str">
        <f>LEFT(ItemLists_306425!E493,24)</f>
        <v/>
      </c>
      <c r="E495" s="6">
        <f>ItemLists_306425!C493</f>
        <v>30113006383157</v>
      </c>
      <c r="F495" s="4" t="str">
        <f>IF(ItemLists_306425!AA493=1,"YES","no")</f>
        <v>YES</v>
      </c>
    </row>
    <row r="496" spans="1:6" x14ac:dyDescent="0.25">
      <c r="A496" t="str">
        <f>IF(ItemLists_306425!A494="Juvenile Graphic Novels", "JGN", ItemLists_306425!A494)</f>
        <v>JGN</v>
      </c>
      <c r="B496" t="str">
        <f>ItemLists_306425!B494</f>
        <v>J MAR</v>
      </c>
      <c r="C496" t="str">
        <f>LEFT(ItemLists_306425!D494,48)</f>
        <v>Figment</v>
      </c>
      <c r="D496" t="str">
        <f>LEFT(ItemLists_306425!E494,24)</f>
        <v>Zub, Jim, author</v>
      </c>
      <c r="E496" s="6">
        <f>ItemLists_306425!C494</f>
        <v>30113006152909</v>
      </c>
      <c r="F496" s="4" t="str">
        <f>IF(ItemLists_306425!AA494=1,"YES","no")</f>
        <v>YES</v>
      </c>
    </row>
    <row r="497" spans="1:6" x14ac:dyDescent="0.25">
      <c r="A497" t="str">
        <f>IF(ItemLists_306425!A495="Juvenile Graphic Novels", "JGN", ItemLists_306425!A495)</f>
        <v>JGN</v>
      </c>
      <c r="B497" t="str">
        <f>ItemLists_306425!B495</f>
        <v>J MAR</v>
      </c>
      <c r="C497" t="str">
        <f>LEFT(ItemLists_306425!D495,48)</f>
        <v>Figment. 2</v>
      </c>
      <c r="D497" t="str">
        <f>LEFT(ItemLists_306425!E495,24)</f>
        <v>Zub, Jim, author</v>
      </c>
      <c r="E497" s="6">
        <f>ItemLists_306425!C495</f>
        <v>30113006312487</v>
      </c>
      <c r="F497" s="4" t="str">
        <f>IF(ItemLists_306425!AA495=1,"YES","no")</f>
        <v>YES</v>
      </c>
    </row>
    <row r="498" spans="1:6" x14ac:dyDescent="0.25">
      <c r="A498" t="str">
        <f>IF(ItemLists_306425!A496="Juvenile Graphic Novels", "JGN", ItemLists_306425!A496)</f>
        <v>JGN</v>
      </c>
      <c r="B498" t="str">
        <f>ItemLists_306425!B496</f>
        <v>J MAR</v>
      </c>
      <c r="C498" t="str">
        <f>LEFT(ItemLists_306425!D496,48)</f>
        <v>Guardians of the Galaxy. Cosmic team-up</v>
      </c>
      <c r="D498" t="str">
        <f>LEFT(ItemLists_306425!E496,24)</f>
        <v>Abnett, Dan, author</v>
      </c>
      <c r="E498" s="6">
        <f>ItemLists_306425!C496</f>
        <v>30113006224112</v>
      </c>
      <c r="F498" s="4" t="str">
        <f>IF(ItemLists_306425!AA496=1,"YES","no")</f>
        <v>YES</v>
      </c>
    </row>
    <row r="499" spans="1:6" x14ac:dyDescent="0.25">
      <c r="A499" t="str">
        <f>IF(ItemLists_306425!A497="Juvenile Graphic Novels", "JGN", ItemLists_306425!A497)</f>
        <v>JGN</v>
      </c>
      <c r="B499" t="str">
        <f>ItemLists_306425!B497</f>
        <v>J MAR</v>
      </c>
      <c r="C499" t="str">
        <f>LEFT(ItemLists_306425!D497,48)</f>
        <v>Guardians of the Galaxy. Vol. 3</v>
      </c>
      <c r="D499" t="str">
        <f>LEFT(ItemLists_306425!E497,24)</f>
        <v>Caramagna, Joe, author</v>
      </c>
      <c r="E499" s="6">
        <f>ItemLists_306425!C497</f>
        <v>30113006440288</v>
      </c>
      <c r="F499" s="4" t="str">
        <f>IF(ItemLists_306425!AA497=1,"YES","no")</f>
        <v>YES</v>
      </c>
    </row>
    <row r="500" spans="1:6" x14ac:dyDescent="0.25">
      <c r="A500" t="str">
        <f>IF(ItemLists_306425!A498="Juvenile Graphic Novels", "JGN", ItemLists_306425!A498)</f>
        <v>JGN</v>
      </c>
      <c r="B500" t="str">
        <f>ItemLists_306425!B498</f>
        <v>J MAR</v>
      </c>
      <c r="C500" t="str">
        <f>LEFT(ItemLists_306425!D498,48)</f>
        <v>Marvel Avengers. Battle against Ultron</v>
      </c>
      <c r="D500" t="str">
        <f>LEFT(ItemLists_306425!E498,24)</f>
        <v>Forbeck, Matt, author</v>
      </c>
      <c r="E500" s="6">
        <f>ItemLists_306425!C498</f>
        <v>30113006060540</v>
      </c>
      <c r="F500" s="4" t="str">
        <f>IF(ItemLists_306425!AA498=1,"YES","no")</f>
        <v>YES</v>
      </c>
    </row>
    <row r="501" spans="1:6" x14ac:dyDescent="0.25">
      <c r="A501" t="str">
        <f>IF(ItemLists_306425!A499="Juvenile Graphic Novels", "JGN", ItemLists_306425!A499)</f>
        <v>JGN</v>
      </c>
      <c r="B501" t="str">
        <f>ItemLists_306425!B499</f>
        <v>J MAR</v>
      </c>
      <c r="C501" t="str">
        <f>LEFT(ItemLists_306425!D499,48)</f>
        <v>Marvel Her-oes</v>
      </c>
      <c r="D501" t="str">
        <f>LEFT(ItemLists_306425!E499,24)</f>
        <v>Randolph, Grace</v>
      </c>
      <c r="E501" s="6">
        <f>ItemLists_306425!C499</f>
        <v>30113003363020</v>
      </c>
      <c r="F501" s="4" t="str">
        <f>IF(ItemLists_306425!AA499=1,"YES","no")</f>
        <v>YES</v>
      </c>
    </row>
    <row r="502" spans="1:6" x14ac:dyDescent="0.25">
      <c r="A502" t="str">
        <f>IF(ItemLists_306425!A500="Juvenile Graphic Novels", "JGN", ItemLists_306425!A500)</f>
        <v>JGN</v>
      </c>
      <c r="B502" t="str">
        <f>ItemLists_306425!B500</f>
        <v>J MAR</v>
      </c>
      <c r="C502" t="str">
        <f>LEFT(ItemLists_306425!D500,48)</f>
        <v>Marvel masterworks. The Fantastic Four, Vol. 4</v>
      </c>
      <c r="D502" t="str">
        <f>LEFT(ItemLists_306425!E500,24)</f>
        <v>Lee, Stan, 1922-2018</v>
      </c>
      <c r="E502" s="6">
        <f>ItemLists_306425!C500</f>
        <v>30113003363038</v>
      </c>
      <c r="F502" s="4" t="str">
        <f>IF(ItemLists_306425!AA500=1,"YES","no")</f>
        <v>YES</v>
      </c>
    </row>
    <row r="503" spans="1:6" x14ac:dyDescent="0.25">
      <c r="A503" t="str">
        <f>IF(ItemLists_306425!A501="Juvenile Graphic Novels", "JGN", ItemLists_306425!A501)</f>
        <v>JGN</v>
      </c>
      <c r="B503" t="str">
        <f>ItemLists_306425!B501</f>
        <v>J MAR</v>
      </c>
      <c r="C503" t="str">
        <f>LEFT(ItemLists_306425!D501,48)</f>
        <v>Marvel super hero spectacular</v>
      </c>
      <c r="D503" t="str">
        <f>LEFT(ItemLists_306425!E501,24)</f>
        <v>Kesel, Karl, author</v>
      </c>
      <c r="E503" s="6">
        <f>ItemLists_306425!C501</f>
        <v>30113006377803</v>
      </c>
      <c r="F503" s="4" t="str">
        <f>IF(ItemLists_306425!AA501=1,"YES","no")</f>
        <v>YES</v>
      </c>
    </row>
    <row r="504" spans="1:6" x14ac:dyDescent="0.25">
      <c r="A504" t="str">
        <f>IF(ItemLists_306425!A502="Juvenile Graphic Novels", "JGN", ItemLists_306425!A502)</f>
        <v>JGN</v>
      </c>
      <c r="B504" t="str">
        <f>ItemLists_306425!B502</f>
        <v>J MAR</v>
      </c>
      <c r="C504" t="str">
        <f>LEFT(ItemLists_306425!D502,48)</f>
        <v>Marvel universe. Iron Man</v>
      </c>
      <c r="D504" t="str">
        <f>LEFT(ItemLists_306425!E502,24)</f>
        <v>Van Lente, Fred, author</v>
      </c>
      <c r="E504" s="6">
        <f>ItemLists_306425!C502</f>
        <v>30113006188739</v>
      </c>
      <c r="F504" s="4" t="str">
        <f>IF(ItemLists_306425!AA502=1,"YES","no")</f>
        <v>YES</v>
      </c>
    </row>
    <row r="505" spans="1:6" x14ac:dyDescent="0.25">
      <c r="A505" t="str">
        <f>IF(ItemLists_306425!A503="Juvenile Graphic Novels", "JGN", ItemLists_306425!A503)</f>
        <v>JGN</v>
      </c>
      <c r="B505" t="str">
        <f>ItemLists_306425!B503</f>
        <v>J MAR</v>
      </c>
      <c r="C505" t="str">
        <f>LEFT(ItemLists_306425!D503,48)</f>
        <v>Moon Girl and Devil Dinosaur. Volume 5, Fantasti</v>
      </c>
      <c r="D505" t="str">
        <f>LEFT(ItemLists_306425!E503,24)</f>
        <v>Montclare, Brandon, auth</v>
      </c>
      <c r="E505" s="6">
        <f>ItemLists_306425!C503</f>
        <v>30113006658392</v>
      </c>
      <c r="F505" s="4" t="str">
        <f>IF(ItemLists_306425!AA503=1,"YES","no")</f>
        <v>YES</v>
      </c>
    </row>
    <row r="506" spans="1:6" x14ac:dyDescent="0.25">
      <c r="A506" t="str">
        <f>IF(ItemLists_306425!A504="Juvenile Graphic Novels", "JGN", ItemLists_306425!A504)</f>
        <v>JGN</v>
      </c>
      <c r="B506" t="str">
        <f>ItemLists_306425!B504</f>
        <v>J MAR</v>
      </c>
      <c r="C506" t="str">
        <f>LEFT(ItemLists_306425!D504,48)</f>
        <v>Nola's worlds. 1, Changing moon</v>
      </c>
      <c r="D506" t="str">
        <f>LEFT(ItemLists_306425!E504,24)</f>
        <v>Mariolle, Mathieu.</v>
      </c>
      <c r="E506" s="6">
        <f>ItemLists_306425!C504</f>
        <v>30113003211237</v>
      </c>
      <c r="F506" s="4" t="str">
        <f>IF(ItemLists_306425!AA504=1,"YES","no")</f>
        <v>YES</v>
      </c>
    </row>
    <row r="507" spans="1:6" x14ac:dyDescent="0.25">
      <c r="A507" t="str">
        <f>IF(ItemLists_306425!A505="Juvenile Graphic Novels", "JGN", ItemLists_306425!A505)</f>
        <v>JGN</v>
      </c>
      <c r="B507" t="str">
        <f>ItemLists_306425!B505</f>
        <v>J MAR</v>
      </c>
      <c r="C507" t="str">
        <f>LEFT(ItemLists_306425!D505,48)</f>
        <v>The Avengers : Earth's mightiest heroes! [Vol. 2</v>
      </c>
      <c r="D507" t="str">
        <f>LEFT(ItemLists_306425!E505,24)</f>
        <v>Yost, Christopher</v>
      </c>
      <c r="E507" s="6">
        <f>ItemLists_306425!C505</f>
        <v>30113005708537</v>
      </c>
      <c r="F507" s="4" t="str">
        <f>IF(ItemLists_306425!AA505=1,"YES","no")</f>
        <v>YES</v>
      </c>
    </row>
    <row r="508" spans="1:6" x14ac:dyDescent="0.25">
      <c r="A508" t="str">
        <f>IF(ItemLists_306425!A506="Juvenile Graphic Novels", "JGN", ItemLists_306425!A506)</f>
        <v>JGN</v>
      </c>
      <c r="B508" t="str">
        <f>ItemLists_306425!B506</f>
        <v>J MAR</v>
      </c>
      <c r="C508" t="str">
        <f>LEFT(ItemLists_306425!D506,48)</f>
        <v>The Avengers : Earth's mightiest heroes. #2.</v>
      </c>
      <c r="D508" t="str">
        <f>LEFT(ItemLists_306425!E506,24)</f>
        <v/>
      </c>
      <c r="E508" s="6">
        <f>ItemLists_306425!C506</f>
        <v>30113005517904</v>
      </c>
      <c r="F508" s="4" t="str">
        <f>IF(ItemLists_306425!AA506=1,"YES","no")</f>
        <v>YES</v>
      </c>
    </row>
    <row r="509" spans="1:6" x14ac:dyDescent="0.25">
      <c r="A509" t="str">
        <f>IF(ItemLists_306425!A507="Juvenile Graphic Novels", "JGN", ItemLists_306425!A507)</f>
        <v>JGN</v>
      </c>
      <c r="B509" t="str">
        <f>ItemLists_306425!B507</f>
        <v>J MAR</v>
      </c>
      <c r="C509" t="str">
        <f>LEFT(ItemLists_306425!D507,48)</f>
        <v>Thor and Hulk.</v>
      </c>
      <c r="D509" t="str">
        <f>LEFT(ItemLists_306425!E507,24)</f>
        <v/>
      </c>
      <c r="E509" s="6">
        <f>ItemLists_306425!C507</f>
        <v>30113006593433</v>
      </c>
      <c r="F509" s="4" t="str">
        <f>IF(ItemLists_306425!AA507=1,"YES","no")</f>
        <v>YES</v>
      </c>
    </row>
    <row r="510" spans="1:6" x14ac:dyDescent="0.25">
      <c r="A510" t="str">
        <f>IF(ItemLists_306425!A508="Juvenile Graphic Novels", "JGN", ItemLists_306425!A508)</f>
        <v>JGN</v>
      </c>
      <c r="B510" t="str">
        <f>ItemLists_306425!B508</f>
        <v>J MAR</v>
      </c>
      <c r="C510" t="str">
        <f>LEFT(ItemLists_306425!D508,48)</f>
        <v>Ultimate Spider-man. #1</v>
      </c>
      <c r="D510" t="str">
        <f>LEFT(ItemLists_306425!E508,24)</f>
        <v/>
      </c>
      <c r="E510" s="6">
        <f>ItemLists_306425!C508</f>
        <v>30113005599142</v>
      </c>
      <c r="F510" s="4" t="str">
        <f>IF(ItemLists_306425!AA508=1,"YES","no")</f>
        <v>YES</v>
      </c>
    </row>
    <row r="511" spans="1:6" x14ac:dyDescent="0.25">
      <c r="A511" t="str">
        <f>IF(ItemLists_306425!A509="Juvenile Graphic Novels", "JGN", ItemLists_306425!A509)</f>
        <v>JGN</v>
      </c>
      <c r="B511" t="str">
        <f>ItemLists_306425!B509</f>
        <v>J MAR</v>
      </c>
      <c r="C511" t="str">
        <f>LEFT(ItemLists_306425!D509,48)</f>
        <v>Ultimate Spider-Man. Volume 7</v>
      </c>
      <c r="D511" t="str">
        <f>LEFT(ItemLists_306425!E509,24)</f>
        <v>Caramagna, Joe., author</v>
      </c>
      <c r="E511" s="6">
        <f>ItemLists_306425!C509</f>
        <v>30113006048271</v>
      </c>
      <c r="F511" s="4" t="str">
        <f>IF(ItemLists_306425!AA509=1,"YES","no")</f>
        <v>YES</v>
      </c>
    </row>
    <row r="512" spans="1:6" x14ac:dyDescent="0.25">
      <c r="A512" t="str">
        <f>IF(ItemLists_306425!A510="Juvenile Graphic Novels", "JGN", ItemLists_306425!A510)</f>
        <v>JGN</v>
      </c>
      <c r="B512" t="str">
        <f>ItemLists_306425!B510</f>
        <v>J MAX</v>
      </c>
      <c r="C512" t="str">
        <f>LEFT(ItemLists_306425!D510,48)</f>
        <v>Max Steel. Volume 1, The parasites</v>
      </c>
      <c r="D512" t="str">
        <f>LEFT(ItemLists_306425!E510,24)</f>
        <v>Smith, Brian</v>
      </c>
      <c r="E512" s="6">
        <f>ItemLists_306425!C510</f>
        <v>30113005881045</v>
      </c>
      <c r="F512" s="4" t="str">
        <f>IF(ItemLists_306425!AA510=1,"YES","no")</f>
        <v>YES</v>
      </c>
    </row>
    <row r="513" spans="1:6" x14ac:dyDescent="0.25">
      <c r="A513" t="str">
        <f>IF(ItemLists_306425!A511="Juvenile Graphic Novels", "JGN", ItemLists_306425!A511)</f>
        <v>JGN</v>
      </c>
      <c r="B513" t="str">
        <f>ItemLists_306425!B511</f>
        <v>J MAX</v>
      </c>
      <c r="C513" t="str">
        <f>LEFT(ItemLists_306425!D511,48)</f>
        <v>Max Steel. Volume 1, The parasites</v>
      </c>
      <c r="D513" t="str">
        <f>LEFT(ItemLists_306425!E511,24)</f>
        <v>Smith, Brian</v>
      </c>
      <c r="E513" s="6">
        <f>ItemLists_306425!C511</f>
        <v>30113005878488</v>
      </c>
      <c r="F513" s="4" t="str">
        <f>IF(ItemLists_306425!AA511=1,"YES","no")</f>
        <v>YES</v>
      </c>
    </row>
    <row r="514" spans="1:6" x14ac:dyDescent="0.25">
      <c r="A514" t="str">
        <f>IF(ItemLists_306425!A512="Juvenile Graphic Novels", "JGN", ItemLists_306425!A512)</f>
        <v>JGN</v>
      </c>
      <c r="B514" t="str">
        <f>ItemLists_306425!B512</f>
        <v>J MCCO</v>
      </c>
      <c r="C514" t="str">
        <f>LEFT(ItemLists_306425!D512,48)</f>
        <v>Baba Yaga's assistant</v>
      </c>
      <c r="D514" t="str">
        <f>LEFT(ItemLists_306425!E512,24)</f>
        <v>McCoola, Marika, author</v>
      </c>
      <c r="E514" s="6">
        <f>ItemLists_306425!C512</f>
        <v>30113006253822</v>
      </c>
      <c r="F514" s="4" t="str">
        <f>IF(ItemLists_306425!AA512=1,"YES","no")</f>
        <v>YES</v>
      </c>
    </row>
    <row r="515" spans="1:6" x14ac:dyDescent="0.25">
      <c r="A515" t="str">
        <f>IF(ItemLists_306425!A513="Juvenile Graphic Novels", "JGN", ItemLists_306425!A513)</f>
        <v>JGN</v>
      </c>
      <c r="B515" t="str">
        <f>ItemLists_306425!B513</f>
        <v>J MCCO</v>
      </c>
      <c r="C515" t="str">
        <f>LEFT(ItemLists_306425!D513,48)</f>
        <v xml:space="preserve">Stitched. #1, "the first day of the rest of her </v>
      </c>
      <c r="D515" t="str">
        <f>LEFT(ItemLists_306425!E513,24)</f>
        <v>McCourt, Mariah, author</v>
      </c>
      <c r="E515" s="6">
        <f>ItemLists_306425!C513</f>
        <v>30113006484146</v>
      </c>
      <c r="F515" s="4" t="str">
        <f>IF(ItemLists_306425!AA513=1,"YES","no")</f>
        <v>YES</v>
      </c>
    </row>
    <row r="516" spans="1:6" x14ac:dyDescent="0.25">
      <c r="A516" t="str">
        <f>IF(ItemLists_306425!A514="Juvenile Graphic Novels", "JGN", ItemLists_306425!A514)</f>
        <v>JGN</v>
      </c>
      <c r="B516" t="str">
        <f>ItemLists_306425!B514</f>
        <v>J MCCO</v>
      </c>
      <c r="C516" t="str">
        <f>LEFT(ItemLists_306425!D514,48)</f>
        <v>Stitched. #2, Love in the time of Assumption</v>
      </c>
      <c r="D516" t="str">
        <f>LEFT(ItemLists_306425!E514,24)</f>
        <v>McCourt, Mariah, author</v>
      </c>
      <c r="E516" s="6">
        <f>ItemLists_306425!C514</f>
        <v>30113006642958</v>
      </c>
      <c r="F516" s="4" t="str">
        <f>IF(ItemLists_306425!AA514=1,"YES","no")</f>
        <v>YES</v>
      </c>
    </row>
    <row r="517" spans="1:6" x14ac:dyDescent="0.25">
      <c r="A517" t="str">
        <f>IF(ItemLists_306425!A515="Juvenile Graphic Novels", "JGN", ItemLists_306425!A515)</f>
        <v>JGN</v>
      </c>
      <c r="B517" t="str">
        <f>ItemLists_306425!B515</f>
        <v>J MCDO</v>
      </c>
      <c r="C517" t="str">
        <f>LEFT(ItemLists_306425!D515,48)</f>
        <v>Stop and smell the roses : a Mutts treasury</v>
      </c>
      <c r="D517" t="str">
        <f>LEFT(ItemLists_306425!E515,24)</f>
        <v>McDonnell, Patrick</v>
      </c>
      <c r="E517" s="6">
        <f>ItemLists_306425!C515</f>
        <v>30113003055592</v>
      </c>
      <c r="F517" s="4" t="str">
        <f>IF(ItemLists_306425!AA515=1,"YES","no")</f>
        <v>YES</v>
      </c>
    </row>
    <row r="518" spans="1:6" x14ac:dyDescent="0.25">
      <c r="A518" t="str">
        <f>IF(ItemLists_306425!A516="Juvenile Graphic Novels", "JGN", ItemLists_306425!A516)</f>
        <v>JGN</v>
      </c>
      <c r="B518" t="str">
        <f>ItemLists_306425!B516</f>
        <v>J MCEL</v>
      </c>
      <c r="C518" t="str">
        <f>LEFT(ItemLists_306425!D516,48)</f>
        <v>The space disaster</v>
      </c>
      <c r="D518" t="str">
        <f>LEFT(ItemLists_306425!E516,24)</f>
        <v>McElligott, Matthew, aut</v>
      </c>
      <c r="E518" s="6">
        <f>ItemLists_306425!C516</f>
        <v>30113006514629</v>
      </c>
      <c r="F518" s="4" t="str">
        <f>IF(ItemLists_306425!AA516=1,"YES","no")</f>
        <v>YES</v>
      </c>
    </row>
    <row r="519" spans="1:6" x14ac:dyDescent="0.25">
      <c r="A519" t="str">
        <f>IF(ItemLists_306425!A517="Juvenile Graphic Novels", "JGN", ItemLists_306425!A517)</f>
        <v>JGN</v>
      </c>
      <c r="B519" t="str">
        <f>ItemLists_306425!B517</f>
        <v>J MCHA</v>
      </c>
      <c r="C519" t="str">
        <f>LEFT(ItemLists_306425!D517,48)</f>
        <v>Over the garden wall</v>
      </c>
      <c r="D519" t="str">
        <f>LEFT(ItemLists_306425!E517,24)</f>
        <v>McHale, Pat, author</v>
      </c>
      <c r="E519" s="6">
        <f>ItemLists_306425!C517</f>
        <v>30113006437169</v>
      </c>
      <c r="F519" s="4" t="str">
        <f>IF(ItemLists_306425!AA517=1,"YES","no")</f>
        <v>YES</v>
      </c>
    </row>
    <row r="520" spans="1:6" x14ac:dyDescent="0.25">
      <c r="A520" t="str">
        <f>IF(ItemLists_306425!A518="Juvenile Graphic Novels", "JGN", ItemLists_306425!A518)</f>
        <v>JGN</v>
      </c>
      <c r="B520" t="str">
        <f>ItemLists_306425!B518</f>
        <v>J MET</v>
      </c>
      <c r="C520" t="str">
        <f>LEFT(ItemLists_306425!D518,48)</f>
        <v>The little mermaid</v>
      </c>
      <c r="D520" t="str">
        <f>LEFT(ItemLists_306425!E518,24)</f>
        <v>Metaphrog, author, illus</v>
      </c>
      <c r="E520" s="6">
        <f>ItemLists_306425!C518</f>
        <v>30113006478619</v>
      </c>
      <c r="F520" s="4" t="str">
        <f>IF(ItemLists_306425!AA518=1,"YES","no")</f>
        <v>YES</v>
      </c>
    </row>
    <row r="521" spans="1:6" x14ac:dyDescent="0.25">
      <c r="A521" t="str">
        <f>IF(ItemLists_306425!A519="Juvenile Graphic Novels", "JGN", ItemLists_306425!A519)</f>
        <v>JGN</v>
      </c>
      <c r="B521" t="str">
        <f>ItemLists_306425!B519</f>
        <v>J MET</v>
      </c>
      <c r="C521" t="str">
        <f>LEFT(ItemLists_306425!D519,48)</f>
        <v>The little mermaid</v>
      </c>
      <c r="D521" t="str">
        <f>LEFT(ItemLists_306425!E519,24)</f>
        <v>Metaphrog, author, illus</v>
      </c>
      <c r="E521" s="6">
        <f>ItemLists_306425!C519</f>
        <v>30113006507136</v>
      </c>
      <c r="F521" s="4" t="str">
        <f>IF(ItemLists_306425!AA519=1,"YES","no")</f>
        <v>YES</v>
      </c>
    </row>
    <row r="522" spans="1:6" x14ac:dyDescent="0.25">
      <c r="A522" t="str">
        <f>IF(ItemLists_306425!A520="Juvenile Graphic Novels", "JGN", ItemLists_306425!A520)</f>
        <v>JGN</v>
      </c>
      <c r="B522" t="str">
        <f>ItemLists_306425!B520</f>
        <v>J MET</v>
      </c>
      <c r="C522" t="str">
        <f>LEFT(ItemLists_306425!D520,48)</f>
        <v>The red shoes and other tales</v>
      </c>
      <c r="D522" t="str">
        <f>LEFT(ItemLists_306425!E520,24)</f>
        <v>Metaphrog, author, artis</v>
      </c>
      <c r="E522" s="6">
        <f>ItemLists_306425!C520</f>
        <v>30113006322866</v>
      </c>
      <c r="F522" s="4" t="str">
        <f>IF(ItemLists_306425!AA520=1,"YES","no")</f>
        <v>YES</v>
      </c>
    </row>
    <row r="523" spans="1:6" x14ac:dyDescent="0.25">
      <c r="A523" t="str">
        <f>IF(ItemLists_306425!A521="Juvenile Graphic Novels", "JGN", ItemLists_306425!A521)</f>
        <v>JGN</v>
      </c>
      <c r="B523" t="str">
        <f>ItemLists_306425!B521</f>
        <v>J MIN</v>
      </c>
      <c r="C523" t="str">
        <f>LEFT(ItemLists_306425!D521,48)</f>
        <v>Minions. Banana!</v>
      </c>
      <c r="D523" t="str">
        <f>LEFT(ItemLists_306425!E521,24)</f>
        <v>Collin, Renaud, artist</v>
      </c>
      <c r="E523" s="6">
        <f>ItemLists_306425!C521</f>
        <v>30113006464973</v>
      </c>
      <c r="F523" s="4" t="str">
        <f>IF(ItemLists_306425!AA521=1,"YES","no")</f>
        <v>YES</v>
      </c>
    </row>
    <row r="524" spans="1:6" x14ac:dyDescent="0.25">
      <c r="A524" t="str">
        <f>IF(ItemLists_306425!A522="Juvenile Graphic Novels", "JGN", ItemLists_306425!A522)</f>
        <v>JGN</v>
      </c>
      <c r="B524" t="str">
        <f>ItemLists_306425!B522</f>
        <v>J MIN</v>
      </c>
      <c r="C524" t="str">
        <f>LEFT(ItemLists_306425!D522,48)</f>
        <v>Minions. Evil panic</v>
      </c>
      <c r="D524" t="str">
        <f>LEFT(ItemLists_306425!E522,24)</f>
        <v>Collin, Renaud, artist</v>
      </c>
      <c r="E524" s="6">
        <f>ItemLists_306425!C522</f>
        <v>30113006464957</v>
      </c>
      <c r="F524" s="4" t="str">
        <f>IF(ItemLists_306425!AA522=1,"YES","no")</f>
        <v>YES</v>
      </c>
    </row>
    <row r="525" spans="1:6" x14ac:dyDescent="0.25">
      <c r="A525" t="str">
        <f>IF(ItemLists_306425!A523="Juvenile Graphic Novels", "JGN", ItemLists_306425!A523)</f>
        <v>JGN</v>
      </c>
      <c r="B525" t="str">
        <f>ItemLists_306425!B523</f>
        <v>J MIY</v>
      </c>
      <c r="C525" t="str">
        <f>LEFT(ItemLists_306425!D523,48)</f>
        <v>Howl's moving castle. Vol. 2</v>
      </c>
      <c r="D525" t="str">
        <f>LEFT(ItemLists_306425!E523,24)</f>
        <v>Miyazaki, Hayao, 1941-</v>
      </c>
      <c r="E525" s="6">
        <f>ItemLists_306425!C523</f>
        <v>30113005538314</v>
      </c>
      <c r="F525" s="4" t="str">
        <f>IF(ItemLists_306425!AA523=1,"YES","no")</f>
        <v>YES</v>
      </c>
    </row>
    <row r="526" spans="1:6" x14ac:dyDescent="0.25">
      <c r="A526" t="str">
        <f>IF(ItemLists_306425!A524="Juvenile Graphic Novels", "JGN", ItemLists_306425!A524)</f>
        <v>JGN</v>
      </c>
      <c r="B526" t="str">
        <f>ItemLists_306425!B524</f>
        <v>J MIY</v>
      </c>
      <c r="C526" t="str">
        <f>LEFT(ItemLists_306425!D524,48)</f>
        <v>Howl's moving castle. Vol. 3</v>
      </c>
      <c r="D526" t="str">
        <f>LEFT(ItemLists_306425!E524,24)</f>
        <v>Miyazaki, Hayao, 1941-</v>
      </c>
      <c r="E526" s="6">
        <f>ItemLists_306425!C524</f>
        <v>30113005538322</v>
      </c>
      <c r="F526" s="4" t="str">
        <f>IF(ItemLists_306425!AA524=1,"YES","no")</f>
        <v>YES</v>
      </c>
    </row>
    <row r="527" spans="1:6" x14ac:dyDescent="0.25">
      <c r="A527" t="str">
        <f>IF(ItemLists_306425!A525="Juvenile Graphic Novels", "JGN", ItemLists_306425!A525)</f>
        <v>JGN</v>
      </c>
      <c r="B527" t="str">
        <f>ItemLists_306425!B525</f>
        <v>J MIY</v>
      </c>
      <c r="C527" t="str">
        <f>LEFT(ItemLists_306425!D525,48)</f>
        <v>Miyazaki's spirited away. 3 of 5</v>
      </c>
      <c r="D527" t="str">
        <f>LEFT(ItemLists_306425!E525,24)</f>
        <v>Oniki, Yuji</v>
      </c>
      <c r="E527" s="6">
        <f>ItemLists_306425!C525</f>
        <v>30113003296386</v>
      </c>
      <c r="F527" s="4" t="str">
        <f>IF(ItemLists_306425!AA525=1,"YES","no")</f>
        <v>YES</v>
      </c>
    </row>
    <row r="528" spans="1:6" x14ac:dyDescent="0.25">
      <c r="A528" t="str">
        <f>IF(ItemLists_306425!A526="Juvenile Graphic Novels", "JGN", ItemLists_306425!A526)</f>
        <v>JGN</v>
      </c>
      <c r="B528" t="str">
        <f>ItemLists_306425!B526</f>
        <v>J MIY</v>
      </c>
      <c r="C528" t="str">
        <f>LEFT(ItemLists_306425!D526,48)</f>
        <v>Miyazaki's spirited away. 4</v>
      </c>
      <c r="D528" t="str">
        <f>LEFT(ItemLists_306425!E526,24)</f>
        <v>Miyazaki, Hayao, 1941- a</v>
      </c>
      <c r="E528" s="6">
        <f>ItemLists_306425!C526</f>
        <v>30113006138528</v>
      </c>
      <c r="F528" s="4" t="str">
        <f>IF(ItemLists_306425!AA526=1,"YES","no")</f>
        <v>YES</v>
      </c>
    </row>
    <row r="529" spans="1:6" x14ac:dyDescent="0.25">
      <c r="A529" t="str">
        <f>IF(ItemLists_306425!A527="Juvenile Graphic Novels", "JGN", ItemLists_306425!A527)</f>
        <v>JGN</v>
      </c>
      <c r="B529" t="str">
        <f>ItemLists_306425!B527</f>
        <v>J MIY</v>
      </c>
      <c r="C529" t="str">
        <f>LEFT(ItemLists_306425!D527,48)</f>
        <v>My neighbor Totoro. Vol. 1 of 4</v>
      </c>
      <c r="D529" t="str">
        <f>LEFT(ItemLists_306425!E527,24)</f>
        <v>Miyazaki, Hayao, 1941- a</v>
      </c>
      <c r="E529" s="6">
        <f>ItemLists_306425!C527</f>
        <v>30113002856032</v>
      </c>
      <c r="F529" s="4" t="str">
        <f>IF(ItemLists_306425!AA527=1,"YES","no")</f>
        <v>YES</v>
      </c>
    </row>
    <row r="530" spans="1:6" x14ac:dyDescent="0.25">
      <c r="A530" t="str">
        <f>IF(ItemLists_306425!A528="Juvenile Graphic Novels", "JGN", ItemLists_306425!A528)</f>
        <v>JGN</v>
      </c>
      <c r="B530" t="str">
        <f>ItemLists_306425!B528</f>
        <v>J MIY</v>
      </c>
      <c r="C530" t="str">
        <f>LEFT(ItemLists_306425!D528,48)</f>
        <v>My neighbor Totoro. Vol. 1 of 4</v>
      </c>
      <c r="D530" t="str">
        <f>LEFT(ItemLists_306425!E528,24)</f>
        <v>Miyazaki, Hayao, 1941- a</v>
      </c>
      <c r="E530" s="6">
        <f>ItemLists_306425!C528</f>
        <v>30113005855544</v>
      </c>
      <c r="F530" s="4" t="str">
        <f>IF(ItemLists_306425!AA528=1,"YES","no")</f>
        <v>YES</v>
      </c>
    </row>
    <row r="531" spans="1:6" x14ac:dyDescent="0.25">
      <c r="A531" t="str">
        <f>IF(ItemLists_306425!A529="Juvenile Graphic Novels", "JGN", ItemLists_306425!A529)</f>
        <v>JGN</v>
      </c>
      <c r="B531" t="str">
        <f>ItemLists_306425!B529</f>
        <v>J MIY</v>
      </c>
      <c r="C531" t="str">
        <f>LEFT(ItemLists_306425!D529,48)</f>
        <v>My neighbor Totoro. Vol. 2 of 4</v>
      </c>
      <c r="D531" t="str">
        <f>LEFT(ItemLists_306425!E529,24)</f>
        <v>Miyazaki, Hayao, 1941- a</v>
      </c>
      <c r="E531" s="6">
        <f>ItemLists_306425!C529</f>
        <v>30113002856040</v>
      </c>
      <c r="F531" s="4" t="str">
        <f>IF(ItemLists_306425!AA529=1,"YES","no")</f>
        <v>YES</v>
      </c>
    </row>
    <row r="532" spans="1:6" x14ac:dyDescent="0.25">
      <c r="A532" t="str">
        <f>IF(ItemLists_306425!A530="Juvenile Graphic Novels", "JGN", ItemLists_306425!A530)</f>
        <v>JGN</v>
      </c>
      <c r="B532" t="str">
        <f>ItemLists_306425!B530</f>
        <v>J MIY</v>
      </c>
      <c r="C532" t="str">
        <f>LEFT(ItemLists_306425!D530,48)</f>
        <v>Spirited away vol. 1.</v>
      </c>
      <c r="D532" t="str">
        <f>LEFT(ItemLists_306425!E530,24)</f>
        <v>Miyazaki, Hayao.</v>
      </c>
      <c r="E532" s="6">
        <f>ItemLists_306425!C530</f>
        <v>30113002856149</v>
      </c>
      <c r="F532" s="4" t="str">
        <f>IF(ItemLists_306425!AA530=1,"YES","no")</f>
        <v>YES</v>
      </c>
    </row>
    <row r="533" spans="1:6" x14ac:dyDescent="0.25">
      <c r="A533" t="str">
        <f>IF(ItemLists_306425!A531="Juvenile Graphic Novels", "JGN", ItemLists_306425!A531)</f>
        <v>JGN</v>
      </c>
      <c r="B533" t="str">
        <f>ItemLists_306425!B531</f>
        <v>J MIY</v>
      </c>
      <c r="C533" t="str">
        <f>LEFT(ItemLists_306425!D531,48)</f>
        <v>The secret world of Arrietty. Vol. 2</v>
      </c>
      <c r="D533" t="str">
        <f>LEFT(ItemLists_306425!E531,24)</f>
        <v>Miyazaki, Hayao, 1941- e</v>
      </c>
      <c r="E533" s="6">
        <f>ItemLists_306425!C531</f>
        <v>30113006271014</v>
      </c>
      <c r="F533" s="4" t="str">
        <f>IF(ItemLists_306425!AA531=1,"YES","no")</f>
        <v>YES</v>
      </c>
    </row>
    <row r="534" spans="1:6" x14ac:dyDescent="0.25">
      <c r="A534" t="str">
        <f>IF(ItemLists_306425!A532="Juvenile Graphic Novels", "JGN", ItemLists_306425!A532)</f>
        <v>JGN</v>
      </c>
      <c r="B534" t="str">
        <f>ItemLists_306425!B532</f>
        <v>J MIZ</v>
      </c>
      <c r="C534" t="str">
        <f>LEFT(ItemLists_306425!D532,48)</f>
        <v>Kitaro</v>
      </c>
      <c r="D534" t="str">
        <f>LEFT(ItemLists_306425!E532,24)</f>
        <v>Mizuki, Shigeru, 1922-20</v>
      </c>
      <c r="E534" s="6">
        <f>ItemLists_306425!C532</f>
        <v>30113006323039</v>
      </c>
      <c r="F534" s="4" t="str">
        <f>IF(ItemLists_306425!AA532=1,"YES","no")</f>
        <v>YES</v>
      </c>
    </row>
    <row r="535" spans="1:6" x14ac:dyDescent="0.25">
      <c r="A535" t="str">
        <f>IF(ItemLists_306425!A533="Juvenile Graphic Novels", "JGN", ItemLists_306425!A533)</f>
        <v>JGN</v>
      </c>
      <c r="B535" t="str">
        <f>ItemLists_306425!B533</f>
        <v>J MIZ</v>
      </c>
      <c r="C535" t="str">
        <f>LEFT(ItemLists_306425!D533,48)</f>
        <v>The big adventures of Majoko. Vol. 1</v>
      </c>
      <c r="D535" t="str">
        <f>LEFT(ItemLists_306425!E533,24)</f>
        <v>Mizuna, Tomomi</v>
      </c>
      <c r="E535" s="6">
        <f>ItemLists_306425!C533</f>
        <v>30113002944952</v>
      </c>
      <c r="F535" s="4" t="str">
        <f>IF(ItemLists_306425!AA533=1,"YES","no")</f>
        <v>YES</v>
      </c>
    </row>
    <row r="536" spans="1:6" x14ac:dyDescent="0.25">
      <c r="A536" t="str">
        <f>IF(ItemLists_306425!A534="Juvenile Graphic Novels", "JGN", ItemLists_306425!A534)</f>
        <v>JGN</v>
      </c>
      <c r="B536" t="str">
        <f>ItemLists_306425!B534</f>
        <v>J MIZ</v>
      </c>
      <c r="C536" t="str">
        <f>LEFT(ItemLists_306425!D534,48)</f>
        <v>The big adventures of Majoko. Vol. 1</v>
      </c>
      <c r="D536" t="str">
        <f>LEFT(ItemLists_306425!E534,24)</f>
        <v>Mizuna, Tomomi</v>
      </c>
      <c r="E536" s="6">
        <f>ItemLists_306425!C534</f>
        <v>30113003375768</v>
      </c>
      <c r="F536" s="4" t="str">
        <f>IF(ItemLists_306425!AA534=1,"YES","no")</f>
        <v>YES</v>
      </c>
    </row>
    <row r="537" spans="1:6" x14ac:dyDescent="0.25">
      <c r="A537" t="str">
        <f>IF(ItemLists_306425!A535="Juvenile Graphic Novels", "JGN", ItemLists_306425!A535)</f>
        <v>JGN</v>
      </c>
      <c r="B537" t="str">
        <f>ItemLists_306425!B535</f>
        <v>J MON</v>
      </c>
      <c r="C537" t="str">
        <f>LEFT(ItemLists_306425!D535,48)</f>
        <v>Hopes and screams : an original graphic novel</v>
      </c>
      <c r="D537" t="str">
        <f>LEFT(ItemLists_306425!E535,24)</f>
        <v>Nuhfer, Heather, author</v>
      </c>
      <c r="E537" s="6">
        <f>ItemLists_306425!C535</f>
        <v>30113005979021</v>
      </c>
      <c r="F537" s="4" t="str">
        <f>IF(ItemLists_306425!AA535=1,"YES","no")</f>
        <v>YES</v>
      </c>
    </row>
    <row r="538" spans="1:6" x14ac:dyDescent="0.25">
      <c r="A538" t="str">
        <f>IF(ItemLists_306425!A536="Juvenile Graphic Novels", "JGN", ItemLists_306425!A536)</f>
        <v>JGN</v>
      </c>
      <c r="B538" t="str">
        <f>ItemLists_306425!B536</f>
        <v>J MOR</v>
      </c>
      <c r="C538" t="str">
        <f>LEFT(ItemLists_306425!D536,48)</f>
        <v>A Lucky Luke adventure. 25, The stagecoach</v>
      </c>
      <c r="D538" t="str">
        <f>LEFT(ItemLists_306425!E536,24)</f>
        <v>Morris, 1923-2001, artis</v>
      </c>
      <c r="E538" s="6">
        <f>ItemLists_306425!C536</f>
        <v>30113005540674</v>
      </c>
      <c r="F538" s="4" t="str">
        <f>IF(ItemLists_306425!AA536=1,"YES","no")</f>
        <v>YES</v>
      </c>
    </row>
    <row r="539" spans="1:6" x14ac:dyDescent="0.25">
      <c r="A539" t="str">
        <f>IF(ItemLists_306425!A537="Juvenile Graphic Novels", "JGN", ItemLists_306425!A537)</f>
        <v>JGN</v>
      </c>
      <c r="B539" t="str">
        <f>ItemLists_306425!B537</f>
        <v>J MOR</v>
      </c>
      <c r="C539" t="str">
        <f>LEFT(ItemLists_306425!D537,48)</f>
        <v>A Lucky Luke adventure. 36, The Daltons redeem t</v>
      </c>
      <c r="D539" t="str">
        <f>LEFT(ItemLists_306425!E537,24)</f>
        <v>Morris, 1923-2001, artis</v>
      </c>
      <c r="E539" s="6">
        <f>ItemLists_306425!C537</f>
        <v>30113005550905</v>
      </c>
      <c r="F539" s="4" t="str">
        <f>IF(ItemLists_306425!AA537=1,"YES","no")</f>
        <v>YES</v>
      </c>
    </row>
    <row r="540" spans="1:6" x14ac:dyDescent="0.25">
      <c r="A540" t="str">
        <f>IF(ItemLists_306425!A538="Juvenile Graphic Novels", "JGN", ItemLists_306425!A538)</f>
        <v>JGN</v>
      </c>
      <c r="B540" t="str">
        <f>ItemLists_306425!B538</f>
        <v>J MOR</v>
      </c>
      <c r="C540" t="str">
        <f>LEFT(ItemLists_306425!D538,48)</f>
        <v>A Lucky Luke adventure. 39, The man from Washing</v>
      </c>
      <c r="D540" t="str">
        <f>LEFT(ItemLists_306425!E538,24)</f>
        <v>AchdeÌ, 1961- author, i</v>
      </c>
      <c r="E540" s="6">
        <f>ItemLists_306425!C538</f>
        <v>30113006360973</v>
      </c>
      <c r="F540" s="4" t="str">
        <f>IF(ItemLists_306425!AA538=1,"YES","no")</f>
        <v>YES</v>
      </c>
    </row>
    <row r="541" spans="1:6" x14ac:dyDescent="0.25">
      <c r="A541" t="str">
        <f>IF(ItemLists_306425!A539="Juvenile Graphic Novels", "JGN", ItemLists_306425!A539)</f>
        <v>JGN</v>
      </c>
      <c r="B541" t="str">
        <f>ItemLists_306425!B539</f>
        <v>J MOR</v>
      </c>
      <c r="C541" t="str">
        <f>LEFT(ItemLists_306425!D539,48)</f>
        <v>A Lucky Luke adventure. 41, The Daily Star</v>
      </c>
      <c r="D541" t="str">
        <f>LEFT(ItemLists_306425!E539,24)</f>
        <v xml:space="preserve">LeÌturgie, Jean, 1947- </v>
      </c>
      <c r="E541" s="6">
        <f>ItemLists_306425!C539</f>
        <v>30113006370667</v>
      </c>
      <c r="F541" s="4" t="str">
        <f>IF(ItemLists_306425!AA539=1,"YES","no")</f>
        <v>YES</v>
      </c>
    </row>
    <row r="542" spans="1:6" x14ac:dyDescent="0.25">
      <c r="A542" t="str">
        <f>IF(ItemLists_306425!A540="Juvenile Graphic Novels", "JGN", ItemLists_306425!A540)</f>
        <v>JGN</v>
      </c>
      <c r="B542" t="str">
        <f>ItemLists_306425!B540</f>
        <v>J MOR</v>
      </c>
      <c r="C542" t="str">
        <f>LEFT(ItemLists_306425!D540,48)</f>
        <v>A Lucky Luke adventure. 43, The Bluefeet are com</v>
      </c>
      <c r="D542" t="str">
        <f>LEFT(ItemLists_306425!E540,24)</f>
        <v>Morris, 1923-2001, autho</v>
      </c>
      <c r="E542" s="6">
        <f>ItemLists_306425!C540</f>
        <v>30113006360866</v>
      </c>
      <c r="F542" s="4" t="str">
        <f>IF(ItemLists_306425!AA540=1,"YES","no")</f>
        <v>YES</v>
      </c>
    </row>
    <row r="543" spans="1:6" x14ac:dyDescent="0.25">
      <c r="A543" t="str">
        <f>IF(ItemLists_306425!A541="Juvenile Graphic Novels", "JGN", ItemLists_306425!A541)</f>
        <v>JGN</v>
      </c>
      <c r="B543" t="str">
        <f>ItemLists_306425!B541</f>
        <v>J MOR</v>
      </c>
      <c r="C543" t="str">
        <f>LEFT(ItemLists_306425!D541,48)</f>
        <v>A Lucky Luke adventure. 46, The pony express</v>
      </c>
      <c r="D543" t="str">
        <f>LEFT(ItemLists_306425!E541,24)</f>
        <v>LÃ©turgie, Jean, author</v>
      </c>
      <c r="E543" s="6">
        <f>ItemLists_306425!C541</f>
        <v>30113006360858</v>
      </c>
      <c r="F543" s="4" t="str">
        <f>IF(ItemLists_306425!AA541=1,"YES","no")</f>
        <v>YES</v>
      </c>
    </row>
    <row r="544" spans="1:6" x14ac:dyDescent="0.25">
      <c r="A544" t="str">
        <f>IF(ItemLists_306425!A542="Juvenile Graphic Novels", "JGN", ItemLists_306425!A542)</f>
        <v>JGN</v>
      </c>
      <c r="B544" t="str">
        <f>ItemLists_306425!B542</f>
        <v>J MOR</v>
      </c>
      <c r="C544" t="str">
        <f>LEFT(ItemLists_306425!D542,48)</f>
        <v>A Lucky Luke adventure. 6, Ma Dalton</v>
      </c>
      <c r="D544" t="str">
        <f>LEFT(ItemLists_306425!E542,24)</f>
        <v>Morris, 1923-2001, artis</v>
      </c>
      <c r="E544" s="6">
        <f>ItemLists_306425!C542</f>
        <v>30113006058072</v>
      </c>
      <c r="F544" s="4" t="str">
        <f>IF(ItemLists_306425!AA542=1,"YES","no")</f>
        <v>YES</v>
      </c>
    </row>
    <row r="545" spans="1:6" x14ac:dyDescent="0.25">
      <c r="A545" t="str">
        <f>IF(ItemLists_306425!A543="Juvenile Graphic Novels", "JGN", ItemLists_306425!A543)</f>
        <v>JGN</v>
      </c>
      <c r="B545" t="str">
        <f>ItemLists_306425!B543</f>
        <v>J MOR</v>
      </c>
      <c r="C545" t="str">
        <f>LEFT(ItemLists_306425!D543,48)</f>
        <v>A Lucky Luke adventure. 7, Barbed wire on the pr</v>
      </c>
      <c r="D545" t="str">
        <f>LEFT(ItemLists_306425!E543,24)</f>
        <v>Morris, 1923-2001, artis</v>
      </c>
      <c r="E545" s="6">
        <f>ItemLists_306425!C543</f>
        <v>30113006268572</v>
      </c>
      <c r="F545" s="4" t="str">
        <f>IF(ItemLists_306425!AA543=1,"YES","no")</f>
        <v>YES</v>
      </c>
    </row>
    <row r="546" spans="1:6" x14ac:dyDescent="0.25">
      <c r="A546" t="str">
        <f>IF(ItemLists_306425!A544="Juvenile Graphic Novels", "JGN", ItemLists_306425!A544)</f>
        <v>JGN</v>
      </c>
      <c r="B546" t="str">
        <f>ItemLists_306425!B544</f>
        <v>J MOR</v>
      </c>
      <c r="C546" t="str">
        <f>LEFT(ItemLists_306425!D544,48)</f>
        <v>A Lucky Luke adventure. 9, The wagon train</v>
      </c>
      <c r="D546" t="str">
        <f>LEFT(ItemLists_306425!E544,24)</f>
        <v>Morris, 1923-2001, artis</v>
      </c>
      <c r="E546" s="6">
        <f>ItemLists_306425!C544</f>
        <v>30113005550764</v>
      </c>
      <c r="F546" s="4" t="str">
        <f>IF(ItemLists_306425!AA544=1,"YES","no")</f>
        <v>YES</v>
      </c>
    </row>
    <row r="547" spans="1:6" x14ac:dyDescent="0.25">
      <c r="A547" t="str">
        <f>IF(ItemLists_306425!A545="Juvenile Graphic Novels", "JGN", ItemLists_306425!A545)</f>
        <v>JGN</v>
      </c>
      <c r="B547" t="str">
        <f>ItemLists_306425!B545</f>
        <v>J MOR</v>
      </c>
      <c r="C547" t="str">
        <f>LEFT(ItemLists_306425!D545,48)</f>
        <v>Almost home : the sinking of the S.S. Caribou</v>
      </c>
      <c r="D547" t="str">
        <f>LEFT(ItemLists_306425!E545,24)</f>
        <v>Morgan, Jennifer, author</v>
      </c>
      <c r="E547" s="6">
        <f>ItemLists_306425!C545</f>
        <v>30113006271154</v>
      </c>
      <c r="F547" s="4" t="str">
        <f>IF(ItemLists_306425!AA545=1,"YES","no")</f>
        <v>YES</v>
      </c>
    </row>
    <row r="548" spans="1:6" x14ac:dyDescent="0.25">
      <c r="A548" t="str">
        <f>IF(ItemLists_306425!A546="Juvenile Graphic Novels", "JGN", ItemLists_306425!A546)</f>
        <v>JGN</v>
      </c>
      <c r="B548" t="str">
        <f>ItemLists_306425!B546</f>
        <v>J MOR</v>
      </c>
      <c r="C548" t="str">
        <f>LEFT(ItemLists_306425!D546,48)</f>
        <v>The monkey god</v>
      </c>
      <c r="D548" t="str">
        <f>LEFT(ItemLists_306425!E546,24)</f>
        <v>Morvan, Jean David, adap</v>
      </c>
      <c r="E548" s="6">
        <f>ItemLists_306425!C546</f>
        <v>30113006109800</v>
      </c>
      <c r="F548" s="4" t="str">
        <f>IF(ItemLists_306425!AA546=1,"YES","no")</f>
        <v>YES</v>
      </c>
    </row>
    <row r="549" spans="1:6" x14ac:dyDescent="0.25">
      <c r="A549" t="str">
        <f>IF(ItemLists_306425!A547="Juvenile Graphic Novels", "JGN", ItemLists_306425!A547)</f>
        <v>JGN</v>
      </c>
      <c r="B549" t="str">
        <f>ItemLists_306425!B547</f>
        <v>J MOR</v>
      </c>
      <c r="C549" t="str">
        <f>LEFT(ItemLists_306425!D547,48)</f>
        <v>The three musketeers</v>
      </c>
      <c r="D549" t="str">
        <f>LEFT(ItemLists_306425!E547,24)</f>
        <v>Morvan, Jean David</v>
      </c>
      <c r="E549" s="6">
        <f>ItemLists_306425!C547</f>
        <v>30113005313239</v>
      </c>
      <c r="F549" s="4" t="str">
        <f>IF(ItemLists_306425!AA547=1,"YES","no")</f>
        <v>YES</v>
      </c>
    </row>
    <row r="550" spans="1:6" x14ac:dyDescent="0.25">
      <c r="A550" t="str">
        <f>IF(ItemLists_306425!A548="Juvenile Graphic Novels", "JGN", ItemLists_306425!A548)</f>
        <v>JGN</v>
      </c>
      <c r="B550" t="str">
        <f>ItemLists_306425!B548</f>
        <v>J MUC</v>
      </c>
      <c r="C550" t="str">
        <f>LEFT(ItemLists_306425!D548,48)</f>
        <v>The odyssey</v>
      </c>
      <c r="D550" t="str">
        <f>LEFT(ItemLists_306425!E548,24)</f>
        <v>Mucci, Tim, author</v>
      </c>
      <c r="E550" s="6">
        <f>ItemLists_306425!C548</f>
        <v>30113003374118</v>
      </c>
      <c r="F550" s="4" t="str">
        <f>IF(ItemLists_306425!AA548=1,"YES","no")</f>
        <v>YES</v>
      </c>
    </row>
    <row r="551" spans="1:6" x14ac:dyDescent="0.25">
      <c r="A551" t="str">
        <f>IF(ItemLists_306425!A549="Juvenile Graphic Novels", "JGN", ItemLists_306425!A549)</f>
        <v>JGN</v>
      </c>
      <c r="B551" t="str">
        <f>ItemLists_306425!B549</f>
        <v>J MUP</v>
      </c>
      <c r="C551" t="str">
        <f>LEFT(ItemLists_306425!D549,48)</f>
        <v>The Muppets. The four seasons</v>
      </c>
      <c r="D551" t="str">
        <f>LEFT(ItemLists_306425!E549,24)</f>
        <v>Langridge, Roger</v>
      </c>
      <c r="E551" s="6">
        <f>ItemLists_306425!C549</f>
        <v>30113005682245</v>
      </c>
      <c r="F551" s="4" t="str">
        <f>IF(ItemLists_306425!AA549=1,"YES","no")</f>
        <v>YES</v>
      </c>
    </row>
    <row r="552" spans="1:6" x14ac:dyDescent="0.25">
      <c r="A552" t="str">
        <f>IF(ItemLists_306425!A550="Juvenile Graphic Novels", "JGN", ItemLists_306425!A550)</f>
        <v>JGN</v>
      </c>
      <c r="B552" t="str">
        <f>ItemLists_306425!B550</f>
        <v>J MYF</v>
      </c>
      <c r="C552" t="str">
        <f>LEFT(ItemLists_306425!D550,48)</f>
        <v>Bree's bike jump</v>
      </c>
      <c r="D552" t="str">
        <f>LEFT(ItemLists_306425!E550,24)</f>
        <v>Mortensen, Lori, 1955-</v>
      </c>
      <c r="E552" s="6">
        <f>ItemLists_306425!C550</f>
        <v>30113005450148</v>
      </c>
      <c r="F552" s="4" t="str">
        <f>IF(ItemLists_306425!AA550=1,"YES","no")</f>
        <v>YES</v>
      </c>
    </row>
    <row r="553" spans="1:6" x14ac:dyDescent="0.25">
      <c r="A553" t="str">
        <f>IF(ItemLists_306425!A551="Juvenile Graphic Novels", "JGN", ItemLists_306425!A551)</f>
        <v>JGN</v>
      </c>
      <c r="B553" t="str">
        <f>ItemLists_306425!B551</f>
        <v>J MYF</v>
      </c>
      <c r="C553" t="str">
        <f>LEFT(ItemLists_306425!D551,48)</f>
        <v>Lily's lucky leotard</v>
      </c>
      <c r="D553" t="str">
        <f>LEFT(ItemLists_306425!E551,24)</f>
        <v>Meister, Cari</v>
      </c>
      <c r="E553" s="6">
        <f>ItemLists_306425!C551</f>
        <v>30113005440586</v>
      </c>
      <c r="F553" s="4" t="str">
        <f>IF(ItemLists_306425!AA551=1,"YES","no")</f>
        <v>YES</v>
      </c>
    </row>
    <row r="554" spans="1:6" x14ac:dyDescent="0.25">
      <c r="A554" t="str">
        <f>IF(ItemLists_306425!A552="Juvenile Graphic Novels", "JGN", ItemLists_306425!A552)</f>
        <v>JGN</v>
      </c>
      <c r="B554" t="str">
        <f>ItemLists_306425!B552</f>
        <v>J MYF</v>
      </c>
      <c r="C554" t="str">
        <f>LEFT(ItemLists_306425!D552,48)</f>
        <v>Rah-rah Ruby!</v>
      </c>
      <c r="D554" t="str">
        <f>LEFT(ItemLists_306425!E552,24)</f>
        <v>Jones, Christianne C.</v>
      </c>
      <c r="E554" s="6">
        <f>ItemLists_306425!C552</f>
        <v>30113005314716</v>
      </c>
      <c r="F554" s="4" t="str">
        <f>IF(ItemLists_306425!AA552=1,"YES","no")</f>
        <v>YES</v>
      </c>
    </row>
    <row r="555" spans="1:6" x14ac:dyDescent="0.25">
      <c r="A555" t="str">
        <f>IF(ItemLists_306425!A553="Juvenile Graphic Novels", "JGN", ItemLists_306425!A553)</f>
        <v>JGN</v>
      </c>
      <c r="B555" t="str">
        <f>ItemLists_306425!B553</f>
        <v>J MYL</v>
      </c>
      <c r="C555" t="str">
        <f>LEFT(ItemLists_306425!D553,48)</f>
        <v>My little pony. 1, The magic begins</v>
      </c>
      <c r="D555" t="str">
        <f>LEFT(ItemLists_306425!E553,24)</f>
        <v>Eisinger, Justin, adapto</v>
      </c>
      <c r="E555" s="6">
        <f>ItemLists_306425!C553</f>
        <v>30113006300466</v>
      </c>
      <c r="F555" s="4" t="str">
        <f>IF(ItemLists_306425!AA553=1,"YES","no")</f>
        <v>YES</v>
      </c>
    </row>
    <row r="556" spans="1:6" x14ac:dyDescent="0.25">
      <c r="A556" t="str">
        <f>IF(ItemLists_306425!A554="Juvenile Graphic Novels", "JGN", ItemLists_306425!A554)</f>
        <v>JGN</v>
      </c>
      <c r="B556" t="str">
        <f>ItemLists_306425!B554</f>
        <v>J MYL</v>
      </c>
      <c r="C556" t="str">
        <f>LEFT(ItemLists_306425!D554,48)</f>
        <v>My little pony. Adventures in friendship. Volume</v>
      </c>
      <c r="D556" t="str">
        <f>LEFT(ItemLists_306425!E554,24)</f>
        <v>Lindsay, Ryan K. author</v>
      </c>
      <c r="E556" s="6">
        <f>ItemLists_306425!C554</f>
        <v>30113006244383</v>
      </c>
      <c r="F556" s="4" t="str">
        <f>IF(ItemLists_306425!AA554=1,"YES","no")</f>
        <v>YES</v>
      </c>
    </row>
    <row r="557" spans="1:6" x14ac:dyDescent="0.25">
      <c r="A557" t="str">
        <f>IF(ItemLists_306425!A555="Juvenile Graphic Novels", "JGN", ItemLists_306425!A555)</f>
        <v>JGN</v>
      </c>
      <c r="B557" t="str">
        <f>ItemLists_306425!B555</f>
        <v>J MYL</v>
      </c>
      <c r="C557" t="str">
        <f>LEFT(ItemLists_306425!D555,48)</f>
        <v>My little pony. Friends forever. Volume 2</v>
      </c>
      <c r="D557" t="str">
        <f>LEFT(ItemLists_306425!E555,24)</f>
        <v>Zahler, Thomas F., autho</v>
      </c>
      <c r="E557" s="6">
        <f>ItemLists_306425!C555</f>
        <v>30113006059047</v>
      </c>
      <c r="F557" s="4" t="str">
        <f>IF(ItemLists_306425!AA555=1,"YES","no")</f>
        <v>YES</v>
      </c>
    </row>
    <row r="558" spans="1:6" x14ac:dyDescent="0.25">
      <c r="A558" t="str">
        <f>IF(ItemLists_306425!A556="Juvenile Graphic Novels", "JGN", ItemLists_306425!A556)</f>
        <v>JGN</v>
      </c>
      <c r="B558" t="str">
        <f>ItemLists_306425!B556</f>
        <v>J MYL</v>
      </c>
      <c r="C558" t="str">
        <f>LEFT(ItemLists_306425!D556,48)</f>
        <v>My little pony. Friends forever. Volume 9</v>
      </c>
      <c r="D558" t="str">
        <f>LEFT(ItemLists_306425!E556,24)</f>
        <v/>
      </c>
      <c r="E558" s="6">
        <f>ItemLists_306425!C556</f>
        <v>30113006515857</v>
      </c>
      <c r="F558" s="4" t="str">
        <f>IF(ItemLists_306425!AA556=1,"YES","no")</f>
        <v>YES</v>
      </c>
    </row>
    <row r="559" spans="1:6" x14ac:dyDescent="0.25">
      <c r="A559" t="str">
        <f>IF(ItemLists_306425!A557="Juvenile Graphic Novels", "JGN", ItemLists_306425!A557)</f>
        <v>JGN</v>
      </c>
      <c r="B559" t="str">
        <f>ItemLists_306425!B557</f>
        <v>J MYL</v>
      </c>
      <c r="C559" t="str">
        <f>LEFT(ItemLists_306425!D557,48)</f>
        <v>My little pony. Friendship is magic. Volume 1</v>
      </c>
      <c r="D559" t="str">
        <f>LEFT(ItemLists_306425!E557,24)</f>
        <v>Cook, Katie, 1981-, auth</v>
      </c>
      <c r="E559" s="6">
        <f>ItemLists_306425!C557</f>
        <v>30113006269901</v>
      </c>
      <c r="F559" s="4" t="str">
        <f>IF(ItemLists_306425!AA557=1,"YES","no")</f>
        <v>YES</v>
      </c>
    </row>
    <row r="560" spans="1:6" x14ac:dyDescent="0.25">
      <c r="A560" t="str">
        <f>IF(ItemLists_306425!A558="Juvenile Graphic Novels", "JGN", ItemLists_306425!A558)</f>
        <v>JGN</v>
      </c>
      <c r="B560" t="str">
        <f>ItemLists_306425!B558</f>
        <v>J MYL</v>
      </c>
      <c r="C560" t="str">
        <f>LEFT(ItemLists_306425!D558,48)</f>
        <v>My little pony. Friendship is magic. Volume 13</v>
      </c>
      <c r="D560" t="str">
        <f>LEFT(ItemLists_306425!E558,24)</f>
        <v>Anderson, Rob, author</v>
      </c>
      <c r="E560" s="6">
        <f>ItemLists_306425!C558</f>
        <v>30113006567312</v>
      </c>
      <c r="F560" s="4" t="str">
        <f>IF(ItemLists_306425!AA558=1,"YES","no")</f>
        <v>YES</v>
      </c>
    </row>
    <row r="561" spans="1:6" x14ac:dyDescent="0.25">
      <c r="A561" t="str">
        <f>IF(ItemLists_306425!A559="Juvenile Graphic Novels", "JGN", ItemLists_306425!A559)</f>
        <v>JGN</v>
      </c>
      <c r="B561" t="str">
        <f>ItemLists_306425!B559</f>
        <v>J MYL</v>
      </c>
      <c r="C561" t="str">
        <f>LEFT(ItemLists_306425!D559,48)</f>
        <v>My little pony. Friendship is magic. Volume 8</v>
      </c>
      <c r="D561" t="str">
        <f>LEFT(ItemLists_306425!E559,24)</f>
        <v>Anderson, Ted, author 19</v>
      </c>
      <c r="E561" s="6">
        <f>ItemLists_306425!C559</f>
        <v>30113006270503</v>
      </c>
      <c r="F561" s="4" t="str">
        <f>IF(ItemLists_306425!AA559=1,"YES","no")</f>
        <v>YES</v>
      </c>
    </row>
    <row r="562" spans="1:6" x14ac:dyDescent="0.25">
      <c r="A562" t="str">
        <f>IF(ItemLists_306425!A560="Juvenile Graphic Novels", "JGN", ItemLists_306425!A560)</f>
        <v>JGN</v>
      </c>
      <c r="B562" t="str">
        <f>ItemLists_306425!B560</f>
        <v>J MYL</v>
      </c>
      <c r="C562" t="str">
        <f>LEFT(ItemLists_306425!D560,48)</f>
        <v>My little pony. Pony tales. Featuring Applejack</v>
      </c>
      <c r="D562" t="str">
        <f>LEFT(ItemLists_306425!E560,24)</f>
        <v>Curnow, Bobby, author</v>
      </c>
      <c r="E562" s="6">
        <f>ItemLists_306425!C560</f>
        <v>30113006252832</v>
      </c>
      <c r="F562" s="4" t="str">
        <f>IF(ItemLists_306425!AA560=1,"YES","no")</f>
        <v>YES</v>
      </c>
    </row>
    <row r="563" spans="1:6" x14ac:dyDescent="0.25">
      <c r="A563" t="str">
        <f>IF(ItemLists_306425!A561="Juvenile Graphic Novels", "JGN", ItemLists_306425!A561)</f>
        <v>JGN</v>
      </c>
      <c r="B563" t="str">
        <f>ItemLists_306425!B561</f>
        <v>J MYL</v>
      </c>
      <c r="C563" t="str">
        <f>LEFT(ItemLists_306425!D561,48)</f>
        <v>My little pony. Pony tales. Featuring Rainbow Da</v>
      </c>
      <c r="D563" t="str">
        <f>LEFT(ItemLists_306425!E561,24)</f>
        <v>Lindsay, Ryan K., author</v>
      </c>
      <c r="E563" s="6">
        <f>ItemLists_306425!C561</f>
        <v>30113006252816</v>
      </c>
      <c r="F563" s="4" t="str">
        <f>IF(ItemLists_306425!AA561=1,"YES","no")</f>
        <v>YES</v>
      </c>
    </row>
    <row r="564" spans="1:6" x14ac:dyDescent="0.25">
      <c r="A564" t="str">
        <f>IF(ItemLists_306425!A562="Juvenile Graphic Novels", "JGN", ItemLists_306425!A562)</f>
        <v>JGN</v>
      </c>
      <c r="B564" t="str">
        <f>ItemLists_306425!B562</f>
        <v>J MYL</v>
      </c>
      <c r="C564" t="str">
        <f>LEFT(ItemLists_306425!D562,48)</f>
        <v>My little pony. Pony tales. Volume 1</v>
      </c>
      <c r="D564" t="str">
        <f>LEFT(ItemLists_306425!E562,24)</f>
        <v>Zahler, Thomas F. author</v>
      </c>
      <c r="E564" s="6">
        <f>ItemLists_306425!C562</f>
        <v>30113006625938</v>
      </c>
      <c r="F564" s="4" t="str">
        <f>IF(ItemLists_306425!AA562=1,"YES","no")</f>
        <v>YES</v>
      </c>
    </row>
    <row r="565" spans="1:6" x14ac:dyDescent="0.25">
      <c r="A565" t="str">
        <f>IF(ItemLists_306425!A563="Juvenile Graphic Novels", "JGN", ItemLists_306425!A563)</f>
        <v>JGN</v>
      </c>
      <c r="B565" t="str">
        <f>ItemLists_306425!B563</f>
        <v>J MYL</v>
      </c>
      <c r="C565" t="str">
        <f>LEFT(ItemLists_306425!D563,48)</f>
        <v>My little pony. The Crystal Empire</v>
      </c>
      <c r="D565" t="str">
        <f>LEFT(ItemLists_306425!E563,24)</f>
        <v>McCarthy, Meghan, author</v>
      </c>
      <c r="E565" s="6">
        <f>ItemLists_306425!C563</f>
        <v>30113006343508</v>
      </c>
      <c r="F565" s="4" t="str">
        <f>IF(ItemLists_306425!AA563=1,"YES","no")</f>
        <v>YES</v>
      </c>
    </row>
    <row r="566" spans="1:6" x14ac:dyDescent="0.25">
      <c r="A566" t="str">
        <f>IF(ItemLists_306425!A564="Juvenile Graphic Novels", "JGN", ItemLists_306425!A564)</f>
        <v>JGN</v>
      </c>
      <c r="B566" t="str">
        <f>ItemLists_306425!B564</f>
        <v>J MYL</v>
      </c>
      <c r="C566" t="str">
        <f>LEFT(ItemLists_306425!D564,48)</f>
        <v>My little pony. The Crystal Empire</v>
      </c>
      <c r="D566" t="str">
        <f>LEFT(ItemLists_306425!E564,24)</f>
        <v>McCarthy, Meghan, author</v>
      </c>
      <c r="E566" s="6">
        <f>ItemLists_306425!C564</f>
        <v>30113006343490</v>
      </c>
      <c r="F566" s="4" t="str">
        <f>IF(ItemLists_306425!AA564=1,"YES","no")</f>
        <v>YES</v>
      </c>
    </row>
    <row r="567" spans="1:6" x14ac:dyDescent="0.25">
      <c r="A567" t="str">
        <f>IF(ItemLists_306425!A565="Juvenile Graphic Novels", "JGN", ItemLists_306425!A565)</f>
        <v>JGN</v>
      </c>
      <c r="B567" t="str">
        <f>ItemLists_306425!B565</f>
        <v>J NAI</v>
      </c>
      <c r="C567" t="str">
        <f>LEFT(ItemLists_306425!D565,48)</f>
        <v>Princess Ugg. Volume 2</v>
      </c>
      <c r="D567" t="str">
        <f>LEFT(ItemLists_306425!E565,24)</f>
        <v>Naifeh, Ted, author, ill</v>
      </c>
      <c r="E567" s="6">
        <f>ItemLists_306425!C565</f>
        <v>30113006232404</v>
      </c>
      <c r="F567" s="4" t="str">
        <f>IF(ItemLists_306425!AA565=1,"YES","no")</f>
        <v>YES</v>
      </c>
    </row>
    <row r="568" spans="1:6" x14ac:dyDescent="0.25">
      <c r="A568" t="str">
        <f>IF(ItemLists_306425!A566="Juvenile Graphic Novels", "JGN", ItemLists_306425!A566)</f>
        <v>JGN</v>
      </c>
      <c r="B568" t="str">
        <f>ItemLists_306425!B566</f>
        <v>J NEE</v>
      </c>
      <c r="C568" t="str">
        <f>LEFT(ItemLists_306425!D566,48)</f>
        <v>Down in the dumps</v>
      </c>
      <c r="D568" t="str">
        <f>LEFT(ItemLists_306425!E566,24)</f>
        <v>Neel, Julien</v>
      </c>
      <c r="E568" s="6">
        <f>ItemLists_306425!C566</f>
        <v>30113005630707</v>
      </c>
      <c r="F568" s="4" t="str">
        <f>IF(ItemLists_306425!AA566=1,"YES","no")</f>
        <v>YES</v>
      </c>
    </row>
    <row r="569" spans="1:6" x14ac:dyDescent="0.25">
      <c r="A569" t="str">
        <f>IF(ItemLists_306425!A567="Juvenile Graphic Novels", "JGN", ItemLists_306425!A567)</f>
        <v>JGN</v>
      </c>
      <c r="B569" t="str">
        <f>ItemLists_306425!B567</f>
        <v>J NEE</v>
      </c>
      <c r="C569" t="str">
        <f>LEFT(ItemLists_306425!D567,48)</f>
        <v>Lou!. 4, The perfect summer</v>
      </c>
      <c r="D569" t="str">
        <f>LEFT(ItemLists_306425!E567,24)</f>
        <v>Neel, Julien</v>
      </c>
      <c r="E569" s="6">
        <f>ItemLists_306425!C567</f>
        <v>30113005630715</v>
      </c>
      <c r="F569" s="4" t="str">
        <f>IF(ItemLists_306425!AA567=1,"YES","no")</f>
        <v>YES</v>
      </c>
    </row>
    <row r="570" spans="1:6" x14ac:dyDescent="0.25">
      <c r="A570" t="str">
        <f>IF(ItemLists_306425!A568="Juvenile Graphic Novels", "JGN", ItemLists_306425!A568)</f>
        <v>JGN</v>
      </c>
      <c r="B570" t="str">
        <f>ItemLists_306425!B568</f>
        <v>J NEE</v>
      </c>
      <c r="C570" t="str">
        <f>LEFT(ItemLists_306425!D568,48)</f>
        <v>Summertime blues</v>
      </c>
      <c r="D570" t="str">
        <f>LEFT(ItemLists_306425!E568,24)</f>
        <v>Neel, Julien</v>
      </c>
      <c r="E570" s="6">
        <f>ItemLists_306425!C568</f>
        <v>30113005525204</v>
      </c>
      <c r="F570" s="4" t="str">
        <f>IF(ItemLists_306425!AA568=1,"YES","no")</f>
        <v>YES</v>
      </c>
    </row>
    <row r="571" spans="1:6" x14ac:dyDescent="0.25">
      <c r="A571" t="str">
        <f>IF(ItemLists_306425!A569="Juvenile Graphic Novels", "JGN", ItemLists_306425!A569)</f>
        <v>JGN</v>
      </c>
      <c r="B571" t="str">
        <f>ItemLists_306425!B569</f>
        <v>J NIC</v>
      </c>
      <c r="C571" t="str">
        <f>LEFT(ItemLists_306425!D569,48)</f>
        <v>The incredible Rockhead : rock, paper, scissorle</v>
      </c>
      <c r="D571" t="str">
        <f>LEFT(ItemLists_306425!E569,24)</f>
        <v>Nickel, Scott</v>
      </c>
      <c r="E571" s="6">
        <f>ItemLists_306425!C569</f>
        <v>30113005700385</v>
      </c>
      <c r="F571" s="4" t="str">
        <f>IF(ItemLists_306425!AA569=1,"YES","no")</f>
        <v>YES</v>
      </c>
    </row>
    <row r="572" spans="1:6" x14ac:dyDescent="0.25">
      <c r="A572" t="str">
        <f>IF(ItemLists_306425!A570="Juvenile Graphic Novels", "JGN", ItemLists_306425!A570)</f>
        <v>JGN</v>
      </c>
      <c r="B572" t="str">
        <f>ItemLists_306425!B570</f>
        <v>J NOR</v>
      </c>
      <c r="C572" t="str">
        <f>LEFT(ItemLists_306425!D570,48)</f>
        <v>The unbeatable Squirrel Girl. Volume 1, Squirrel</v>
      </c>
      <c r="D572" t="str">
        <f>LEFT(ItemLists_306425!E570,24)</f>
        <v>North, Ryan, 1980- autho</v>
      </c>
      <c r="E572" s="6">
        <f>ItemLists_306425!C570</f>
        <v>30113006269778</v>
      </c>
      <c r="F572" s="4" t="str">
        <f>IF(ItemLists_306425!AA570=1,"YES","no")</f>
        <v>YES</v>
      </c>
    </row>
    <row r="573" spans="1:6" x14ac:dyDescent="0.25">
      <c r="A573" t="str">
        <f>IF(ItemLists_306425!A571="Juvenile Graphic Novels", "JGN", ItemLists_306425!A571)</f>
        <v>JGN</v>
      </c>
      <c r="B573" t="str">
        <f>ItemLists_306425!B571</f>
        <v>J NUN</v>
      </c>
      <c r="C573" t="str">
        <f>LEFT(ItemLists_306425!D571,48)</f>
        <v>Dodo</v>
      </c>
      <c r="D573" t="str">
        <f>LEFT(ItemLists_306425!E571,24)</f>
        <v>Nunes, Felipe, author, a</v>
      </c>
      <c r="E573" s="6">
        <f>ItemLists_306425!C571</f>
        <v>30113006643832</v>
      </c>
      <c r="F573" s="4" t="str">
        <f>IF(ItemLists_306425!AA571=1,"YES","no")</f>
        <v>YES</v>
      </c>
    </row>
    <row r="574" spans="1:6" x14ac:dyDescent="0.25">
      <c r="A574" t="str">
        <f>IF(ItemLists_306425!A572="Juvenile Graphic Novels", "JGN", ItemLists_306425!A572)</f>
        <v>JGN</v>
      </c>
      <c r="B574" t="str">
        <f>ItemLists_306425!B572</f>
        <v>J NUR</v>
      </c>
      <c r="C574" t="str">
        <f>LEFT(ItemLists_306425!D572,48)</f>
        <v>Nursery rhyme comics</v>
      </c>
      <c r="D574" t="str">
        <f>LEFT(ItemLists_306425!E572,24)</f>
        <v/>
      </c>
      <c r="E574" s="6">
        <f>ItemLists_306425!C572</f>
        <v>30113005384180</v>
      </c>
      <c r="F574" s="4" t="str">
        <f>IF(ItemLists_306425!AA572=1,"YES","no")</f>
        <v>YES</v>
      </c>
    </row>
    <row r="575" spans="1:6" x14ac:dyDescent="0.25">
      <c r="A575" t="str">
        <f>IF(ItemLists_306425!A573="Juvenile Graphic Novels", "JGN", ItemLists_306425!A573)</f>
        <v>JGN</v>
      </c>
      <c r="B575" t="str">
        <f>ItemLists_306425!B573</f>
        <v>J NUR</v>
      </c>
      <c r="C575" t="str">
        <f>LEFT(ItemLists_306425!D573,48)</f>
        <v>Nursery rhyme comics</v>
      </c>
      <c r="D575" t="str">
        <f>LEFT(ItemLists_306425!E573,24)</f>
        <v/>
      </c>
      <c r="E575" s="6">
        <f>ItemLists_306425!C573</f>
        <v>30113005451765</v>
      </c>
      <c r="F575" s="4" t="str">
        <f>IF(ItemLists_306425!AA573=1,"YES","no")</f>
        <v>YES</v>
      </c>
    </row>
    <row r="576" spans="1:6" x14ac:dyDescent="0.25">
      <c r="A576" t="str">
        <f>IF(ItemLists_306425!A574="Juvenile Graphic Novels", "JGN", ItemLists_306425!A574)</f>
        <v>JGN</v>
      </c>
      <c r="B576" t="str">
        <f>ItemLists_306425!B574</f>
        <v>J OMA</v>
      </c>
      <c r="C576" t="str">
        <f>LEFT(ItemLists_306425!D574,48)</f>
        <v>Captain Raptor and the space pirates</v>
      </c>
      <c r="D576" t="str">
        <f>LEFT(ItemLists_306425!E574,24)</f>
        <v>O'Malley, Kevin, 1961-</v>
      </c>
      <c r="E576" s="6">
        <f>ItemLists_306425!C574</f>
        <v>30113002663008</v>
      </c>
      <c r="F576" s="4" t="str">
        <f>IF(ItemLists_306425!AA574=1,"YES","no")</f>
        <v>YES</v>
      </c>
    </row>
    <row r="577" spans="1:6" x14ac:dyDescent="0.25">
      <c r="A577" t="str">
        <f>IF(ItemLists_306425!A575="Juvenile Graphic Novels", "JGN", ItemLists_306425!A575)</f>
        <v>JGN</v>
      </c>
      <c r="B577" t="str">
        <f>ItemLists_306425!B575</f>
        <v>J ONE</v>
      </c>
      <c r="C577" t="str">
        <f>LEFT(ItemLists_306425!D575,48)</f>
        <v>Princess princess ever after</v>
      </c>
      <c r="D577" t="str">
        <f>LEFT(ItemLists_306425!E575,24)</f>
        <v>O'Neill, Katie (Cartooni</v>
      </c>
      <c r="E577" s="6">
        <f>ItemLists_306425!C575</f>
        <v>30113006371913</v>
      </c>
      <c r="F577" s="4" t="str">
        <f>IF(ItemLists_306425!AA575=1,"YES","no")</f>
        <v>YES</v>
      </c>
    </row>
    <row r="578" spans="1:6" x14ac:dyDescent="0.25">
      <c r="A578" t="str">
        <f>IF(ItemLists_306425!A576="Juvenile Graphic Novels", "JGN", ItemLists_306425!A576)</f>
        <v>JGN</v>
      </c>
      <c r="B578" t="str">
        <f>ItemLists_306425!B576</f>
        <v>J ONE</v>
      </c>
      <c r="C578" t="str">
        <f>LEFT(ItemLists_306425!D576,48)</f>
        <v>Princess princess ever after</v>
      </c>
      <c r="D578" t="str">
        <f>LEFT(ItemLists_306425!E576,24)</f>
        <v>O'Neill, Katie (Cartooni</v>
      </c>
      <c r="E578" s="6">
        <f>ItemLists_306425!C576</f>
        <v>30113006412022</v>
      </c>
      <c r="F578" s="4" t="str">
        <f>IF(ItemLists_306425!AA576=1,"YES","no")</f>
        <v>YES</v>
      </c>
    </row>
    <row r="579" spans="1:6" x14ac:dyDescent="0.25">
      <c r="A579" t="str">
        <f>IF(ItemLists_306425!A577="Juvenile Graphic Novels", "JGN", ItemLists_306425!A577)</f>
        <v>JGN</v>
      </c>
      <c r="B579" t="str">
        <f>ItemLists_306425!B577</f>
        <v>J ORC</v>
      </c>
      <c r="C579" t="str">
        <f>LEFT(ItemLists_306425!D577,48)</f>
        <v>Bera the one-headed troll</v>
      </c>
      <c r="D579" t="str">
        <f>LEFT(ItemLists_306425!E577,24)</f>
        <v>Orchard, Eric, author, i</v>
      </c>
      <c r="E579" s="6">
        <f>ItemLists_306425!C577</f>
        <v>30113006385822</v>
      </c>
      <c r="F579" s="4" t="str">
        <f>IF(ItemLists_306425!AA577=1,"YES","no")</f>
        <v>YES</v>
      </c>
    </row>
    <row r="580" spans="1:6" x14ac:dyDescent="0.25">
      <c r="A580" t="str">
        <f>IF(ItemLists_306425!A578="Juvenile Graphic Novels", "JGN", ItemLists_306425!A578)</f>
        <v>JGN</v>
      </c>
      <c r="B580" t="str">
        <f>ItemLists_306425!B578</f>
        <v>J ORC</v>
      </c>
      <c r="C580" t="str">
        <f>LEFT(ItemLists_306425!D578,48)</f>
        <v>Maddy Kettle. The adventure of the Thimblewitch</v>
      </c>
      <c r="D580" t="str">
        <f>LEFT(ItemLists_306425!E578,24)</f>
        <v>Orchard, Eric, author, i</v>
      </c>
      <c r="E580" s="6">
        <f>ItemLists_306425!C578</f>
        <v>30113006018175</v>
      </c>
      <c r="F580" s="4" t="str">
        <f>IF(ItemLists_306425!AA578=1,"YES","no")</f>
        <v>YES</v>
      </c>
    </row>
    <row r="581" spans="1:6" x14ac:dyDescent="0.25">
      <c r="A581" t="str">
        <f>IF(ItemLists_306425!A579="Juvenile Graphic Novels", "JGN", ItemLists_306425!A579)</f>
        <v>JGN</v>
      </c>
      <c r="B581" t="str">
        <f>ItemLists_306425!B579</f>
        <v>J PAK</v>
      </c>
      <c r="C581" t="str">
        <f>LEFT(ItemLists_306425!D579,48)</f>
        <v>Mech Cadet Yu. Volume one</v>
      </c>
      <c r="D581" t="str">
        <f>LEFT(ItemLists_306425!E579,24)</f>
        <v>Pak, Greg. author, creat</v>
      </c>
      <c r="E581" s="6">
        <f>ItemLists_306425!C579</f>
        <v>30113006640994</v>
      </c>
      <c r="F581" s="4" t="str">
        <f>IF(ItemLists_306425!AA579=1,"YES","no")</f>
        <v>YES</v>
      </c>
    </row>
    <row r="582" spans="1:6" x14ac:dyDescent="0.25">
      <c r="A582" t="str">
        <f>IF(ItemLists_306425!A580="Juvenile Graphic Novels", "JGN", ItemLists_306425!A580)</f>
        <v>JGN</v>
      </c>
      <c r="B582" t="str">
        <f>ItemLists_306425!B580</f>
        <v>J PAR</v>
      </c>
      <c r="C582" t="str">
        <f>LEFT(ItemLists_306425!D580,48)</f>
        <v>Missile Mouse : rescue on Tankium3</v>
      </c>
      <c r="D582" t="str">
        <f>LEFT(ItemLists_306425!E580,24)</f>
        <v>Parker, Jake, 1977-</v>
      </c>
      <c r="E582" s="6">
        <f>ItemLists_306425!C580</f>
        <v>30113005310813</v>
      </c>
      <c r="F582" s="4" t="str">
        <f>IF(ItemLists_306425!AA580=1,"YES","no")</f>
        <v>YES</v>
      </c>
    </row>
    <row r="583" spans="1:6" x14ac:dyDescent="0.25">
      <c r="A583" t="str">
        <f>IF(ItemLists_306425!A581="Juvenile Graphic Novels", "JGN", ItemLists_306425!A581)</f>
        <v>JGN</v>
      </c>
      <c r="B583" t="str">
        <f>ItemLists_306425!B581</f>
        <v>J PAR</v>
      </c>
      <c r="C583" t="str">
        <f>LEFT(ItemLists_306425!D581,48)</f>
        <v>Missile Mouse. The Star Crusher</v>
      </c>
      <c r="D583" t="str">
        <f>LEFT(ItemLists_306425!E581,24)</f>
        <v>Parker, Jake, 1977- auth</v>
      </c>
      <c r="E583" s="6">
        <f>ItemLists_306425!C581</f>
        <v>30113003157455</v>
      </c>
      <c r="F583" s="4" t="str">
        <f>IF(ItemLists_306425!AA581=1,"YES","no")</f>
        <v>YES</v>
      </c>
    </row>
    <row r="584" spans="1:6" x14ac:dyDescent="0.25">
      <c r="A584" t="str">
        <f>IF(ItemLists_306425!A582="Juvenile Graphic Novels", "JGN", ItemLists_306425!A582)</f>
        <v>JGN</v>
      </c>
      <c r="B584" t="str">
        <f>ItemLists_306425!B582</f>
        <v>J PEA</v>
      </c>
      <c r="C584" t="str">
        <f>LEFT(ItemLists_306425!D582,48)</f>
        <v>Hilda and the bird parade</v>
      </c>
      <c r="D584" t="str">
        <f>LEFT(ItemLists_306425!E582,24)</f>
        <v>Pearson, Luke, author, a</v>
      </c>
      <c r="E584" s="6">
        <f>ItemLists_306425!C582</f>
        <v>30113005700542</v>
      </c>
      <c r="F584" s="4" t="str">
        <f>IF(ItemLists_306425!AA582=1,"YES","no")</f>
        <v>YES</v>
      </c>
    </row>
    <row r="585" spans="1:6" x14ac:dyDescent="0.25">
      <c r="A585" t="str">
        <f>IF(ItemLists_306425!A583="Juvenile Graphic Novels", "JGN", ItemLists_306425!A583)</f>
        <v>JGN</v>
      </c>
      <c r="B585" t="str">
        <f>ItemLists_306425!B583</f>
        <v>J PEA</v>
      </c>
      <c r="C585" t="str">
        <f>LEFT(ItemLists_306425!D583,48)</f>
        <v>Hilda and the Midnight Giant</v>
      </c>
      <c r="D585" t="str">
        <f>LEFT(ItemLists_306425!E583,24)</f>
        <v>Pearson, Luke</v>
      </c>
      <c r="E585" s="6">
        <f>ItemLists_306425!C583</f>
        <v>30113005700534</v>
      </c>
      <c r="F585" s="4" t="str">
        <f>IF(ItemLists_306425!AA583=1,"YES","no")</f>
        <v>YES</v>
      </c>
    </row>
    <row r="586" spans="1:6" x14ac:dyDescent="0.25">
      <c r="A586" t="str">
        <f>IF(ItemLists_306425!A584="Juvenile Graphic Novels", "JGN", ItemLists_306425!A584)</f>
        <v>JGN</v>
      </c>
      <c r="B586" t="str">
        <f>ItemLists_306425!B584</f>
        <v>J PEA</v>
      </c>
      <c r="C586" t="str">
        <f>LEFT(ItemLists_306425!D584,48)</f>
        <v>Hilda and the stone forest</v>
      </c>
      <c r="D586" t="str">
        <f>LEFT(ItemLists_306425!E584,24)</f>
        <v>Pearson, Luke, author, i</v>
      </c>
      <c r="E586" s="6">
        <f>ItemLists_306425!C584</f>
        <v>30113006377811</v>
      </c>
      <c r="F586" s="4" t="str">
        <f>IF(ItemLists_306425!AA584=1,"YES","no")</f>
        <v>YES</v>
      </c>
    </row>
    <row r="587" spans="1:6" x14ac:dyDescent="0.25">
      <c r="A587" t="str">
        <f>IF(ItemLists_306425!A585="Juvenile Graphic Novels", "JGN", ItemLists_306425!A585)</f>
        <v>JGN</v>
      </c>
      <c r="B587" t="str">
        <f>ItemLists_306425!B585</f>
        <v>J PEA</v>
      </c>
      <c r="C587" t="str">
        <f>LEFT(ItemLists_306425!D585,48)</f>
        <v>Hilda and the stone forest</v>
      </c>
      <c r="D587" t="str">
        <f>LEFT(ItemLists_306425!E585,24)</f>
        <v>Pearson, Luke, author, i</v>
      </c>
      <c r="E587" s="6">
        <f>ItemLists_306425!C585</f>
        <v>30113006442615</v>
      </c>
      <c r="F587" s="4" t="str">
        <f>IF(ItemLists_306425!AA585=1,"YES","no")</f>
        <v>YES</v>
      </c>
    </row>
    <row r="588" spans="1:6" x14ac:dyDescent="0.25">
      <c r="A588" t="str">
        <f>IF(ItemLists_306425!A586="Juvenile Graphic Novels", "JGN", ItemLists_306425!A586)</f>
        <v>JGN</v>
      </c>
      <c r="B588" t="str">
        <f>ItemLists_306425!B586</f>
        <v>J PEA</v>
      </c>
      <c r="C588" t="str">
        <f>LEFT(ItemLists_306425!D586,48)</f>
        <v>Hildafolk</v>
      </c>
      <c r="D588" t="str">
        <f>LEFT(ItemLists_306425!E586,24)</f>
        <v>Pearson, Luke</v>
      </c>
      <c r="E588" s="6">
        <f>ItemLists_306425!C586</f>
        <v>30113005696567</v>
      </c>
      <c r="F588" s="4" t="str">
        <f>IF(ItemLists_306425!AA586=1,"YES","no")</f>
        <v>YES</v>
      </c>
    </row>
    <row r="589" spans="1:6" x14ac:dyDescent="0.25">
      <c r="A589" t="str">
        <f>IF(ItemLists_306425!A587="Juvenile Graphic Novels", "JGN", ItemLists_306425!A587)</f>
        <v>JGN</v>
      </c>
      <c r="B589" t="str">
        <f>ItemLists_306425!B587</f>
        <v>J PEI</v>
      </c>
      <c r="C589" t="str">
        <f>LEFT(ItemLists_306425!D587,48)</f>
        <v>Big Nate. Goes bananas!</v>
      </c>
      <c r="D589" t="str">
        <f>LEFT(ItemLists_306425!E587,24)</f>
        <v>Peirce, Lincoln, author,</v>
      </c>
      <c r="E589" s="6">
        <f>ItemLists_306425!C587</f>
        <v>30113006641984</v>
      </c>
      <c r="F589" s="4" t="str">
        <f>IF(ItemLists_306425!AA587=1,"YES","no")</f>
        <v>YES</v>
      </c>
    </row>
    <row r="590" spans="1:6" x14ac:dyDescent="0.25">
      <c r="A590" t="str">
        <f>IF(ItemLists_306425!A588="Juvenile Graphic Novels", "JGN", ItemLists_306425!A588)</f>
        <v>JGN</v>
      </c>
      <c r="B590" t="str">
        <f>ItemLists_306425!B588</f>
        <v>J PEI</v>
      </c>
      <c r="C590" t="str">
        <f>LEFT(ItemLists_306425!D588,48)</f>
        <v>Big Nate. The crowd goes wild!</v>
      </c>
      <c r="D590" t="str">
        <f>LEFT(ItemLists_306425!E588,24)</f>
        <v>Peirce, Lincoln, author,</v>
      </c>
      <c r="E590" s="6">
        <f>ItemLists_306425!C588</f>
        <v>30113006262997</v>
      </c>
      <c r="F590" s="4" t="str">
        <f>IF(ItemLists_306425!AA588=1,"YES","no")</f>
        <v>YES</v>
      </c>
    </row>
    <row r="591" spans="1:6" x14ac:dyDescent="0.25">
      <c r="A591" t="str">
        <f>IF(ItemLists_306425!A589="Juvenile Graphic Novels", "JGN", ItemLists_306425!A589)</f>
        <v>JGN</v>
      </c>
      <c r="B591" t="str">
        <f>ItemLists_306425!B589</f>
        <v>J PET</v>
      </c>
      <c r="C591" t="str">
        <f>LEFT(ItemLists_306425!D589,48)</f>
        <v>Breadwinners. 2, Buhdeuce rocks the rocket</v>
      </c>
      <c r="D591" t="str">
        <f>LEFT(ItemLists_306425!E589,24)</f>
        <v>Petrucha, Stefan, author</v>
      </c>
      <c r="E591" s="6">
        <f>ItemLists_306425!C589</f>
        <v>30113006312503</v>
      </c>
      <c r="F591" s="4" t="str">
        <f>IF(ItemLists_306425!AA589=1,"YES","no")</f>
        <v>YES</v>
      </c>
    </row>
    <row r="592" spans="1:6" x14ac:dyDescent="0.25">
      <c r="A592" t="str">
        <f>IF(ItemLists_306425!A590="Juvenile Graphic Novels", "JGN", ItemLists_306425!A590)</f>
        <v>JGN</v>
      </c>
      <c r="B592" t="str">
        <f>ItemLists_306425!B590</f>
        <v>J PET</v>
      </c>
      <c r="C592" t="str">
        <f>LEFT(ItemLists_306425!D590,48)</f>
        <v>City under the basement</v>
      </c>
      <c r="D592" t="str">
        <f>LEFT(ItemLists_306425!E590,24)</f>
        <v>Petrucha, Stefan</v>
      </c>
      <c r="E592" s="6">
        <f>ItemLists_306425!C590</f>
        <v>30113003248528</v>
      </c>
      <c r="F592" s="4" t="str">
        <f>IF(ItemLists_306425!AA590=1,"YES","no")</f>
        <v>YES</v>
      </c>
    </row>
    <row r="593" spans="1:6" x14ac:dyDescent="0.25">
      <c r="A593" t="str">
        <f>IF(ItemLists_306425!A591="Juvenile Graphic Novels", "JGN", ItemLists_306425!A591)</f>
        <v>JGN</v>
      </c>
      <c r="B593" t="str">
        <f>ItemLists_306425!B591</f>
        <v>J PET</v>
      </c>
      <c r="C593" t="str">
        <f>LEFT(ItemLists_306425!D591,48)</f>
        <v>Cliffhanger</v>
      </c>
      <c r="D593" t="str">
        <f>LEFT(ItemLists_306425!E591,24)</f>
        <v>Petrucha, Stefan</v>
      </c>
      <c r="E593" s="6">
        <f>ItemLists_306425!C591</f>
        <v>30113005443887</v>
      </c>
      <c r="F593" s="4" t="str">
        <f>IF(ItemLists_306425!AA591=1,"YES","no")</f>
        <v>YES</v>
      </c>
    </row>
    <row r="594" spans="1:6" x14ac:dyDescent="0.25">
      <c r="A594" t="str">
        <f>IF(ItemLists_306425!A592="Juvenile Graphic Novels", "JGN", ItemLists_306425!A592)</f>
        <v>JGN</v>
      </c>
      <c r="B594" t="str">
        <f>ItemLists_306425!B592</f>
        <v>J PET</v>
      </c>
      <c r="C594" t="str">
        <f>LEFT(ItemLists_306425!D592,48)</f>
        <v>Doggone town</v>
      </c>
      <c r="D594" t="str">
        <f>LEFT(ItemLists_306425!E592,24)</f>
        <v>Petrucha, Stefan.</v>
      </c>
      <c r="E594" s="6">
        <f>ItemLists_306425!C592</f>
        <v>30113003248486</v>
      </c>
      <c r="F594" s="4" t="str">
        <f>IF(ItemLists_306425!AA592=1,"YES","no")</f>
        <v>YES</v>
      </c>
    </row>
    <row r="595" spans="1:6" x14ac:dyDescent="0.25">
      <c r="A595" t="str">
        <f>IF(ItemLists_306425!A593="Juvenile Graphic Novels", "JGN", ItemLists_306425!A593)</f>
        <v>JGN</v>
      </c>
      <c r="B595" t="str">
        <f>ItemLists_306425!B593</f>
        <v>J PET</v>
      </c>
      <c r="C595" t="str">
        <f>LEFT(ItemLists_306425!D593,48)</f>
        <v>Ghost in the machinery</v>
      </c>
      <c r="D595" t="str">
        <f>LEFT(ItemLists_306425!E593,24)</f>
        <v>Petrucha, Stefan.</v>
      </c>
      <c r="E595" s="6">
        <f>ItemLists_306425!C593</f>
        <v>30113003248411</v>
      </c>
      <c r="F595" s="4" t="str">
        <f>IF(ItemLists_306425!AA593=1,"YES","no")</f>
        <v>YES</v>
      </c>
    </row>
    <row r="596" spans="1:6" x14ac:dyDescent="0.25">
      <c r="A596" t="str">
        <f>IF(ItemLists_306425!A594="Juvenile Graphic Novels", "JGN", ItemLists_306425!A594)</f>
        <v>JGN</v>
      </c>
      <c r="B596" t="str">
        <f>ItemLists_306425!B594</f>
        <v>J PET</v>
      </c>
      <c r="C596" t="str">
        <f>LEFT(ItemLists_306425!D594,48)</f>
        <v>Hans Christian Andersen's the princess and the p</v>
      </c>
      <c r="D596" t="str">
        <f>LEFT(ItemLists_306425!E594,24)</f>
        <v xml:space="preserve">Peters, Stephanie True, </v>
      </c>
      <c r="E596" s="6">
        <f>ItemLists_306425!C594</f>
        <v>30113005441386</v>
      </c>
      <c r="F596" s="4" t="str">
        <f>IF(ItemLists_306425!AA594=1,"YES","no")</f>
        <v>YES</v>
      </c>
    </row>
    <row r="597" spans="1:6" x14ac:dyDescent="0.25">
      <c r="A597" t="str">
        <f>IF(ItemLists_306425!A595="Juvenile Graphic Novels", "JGN", ItemLists_306425!A595)</f>
        <v>JGN</v>
      </c>
      <c r="B597" t="str">
        <f>ItemLists_306425!B595</f>
        <v>J PET</v>
      </c>
      <c r="C597" t="str">
        <f>LEFT(ItemLists_306425!D595,48)</f>
        <v>High school musical mystery, Part one</v>
      </c>
      <c r="D597" t="str">
        <f>LEFT(ItemLists_306425!E595,24)</f>
        <v>Petrucha, Stefan</v>
      </c>
      <c r="E597" s="6">
        <f>ItemLists_306425!C595</f>
        <v>30113005442327</v>
      </c>
      <c r="F597" s="4" t="str">
        <f>IF(ItemLists_306425!AA595=1,"YES","no")</f>
        <v>YES</v>
      </c>
    </row>
    <row r="598" spans="1:6" x14ac:dyDescent="0.25">
      <c r="A598" t="str">
        <f>IF(ItemLists_306425!A596="Juvenile Graphic Novels", "JGN", ItemLists_306425!A596)</f>
        <v>JGN</v>
      </c>
      <c r="B598" t="str">
        <f>ItemLists_306425!B596</f>
        <v>J PET</v>
      </c>
      <c r="C598" t="str">
        <f>LEFT(ItemLists_306425!D596,48)</f>
        <v xml:space="preserve">High school musical mystery. Part two, The lost </v>
      </c>
      <c r="D598" t="str">
        <f>LEFT(ItemLists_306425!E596,24)</f>
        <v>Petrucha, Stefan</v>
      </c>
      <c r="E598" s="6">
        <f>ItemLists_306425!C596</f>
        <v>30113005449082</v>
      </c>
      <c r="F598" s="4" t="str">
        <f>IF(ItemLists_306425!AA596=1,"YES","no")</f>
        <v>YES</v>
      </c>
    </row>
    <row r="599" spans="1:6" x14ac:dyDescent="0.25">
      <c r="A599" t="str">
        <f>IF(ItemLists_306425!A597="Juvenile Graphic Novels", "JGN", ItemLists_306425!A597)</f>
        <v>JGN</v>
      </c>
      <c r="B599" t="str">
        <f>ItemLists_306425!B597</f>
        <v>J PET</v>
      </c>
      <c r="C599" t="str">
        <f>LEFT(ItemLists_306425!D597,48)</f>
        <v>Hotel Transylvania. 1. Kakieland katastrophe</v>
      </c>
      <c r="D599" t="str">
        <f>LEFT(ItemLists_306425!E597,24)</f>
        <v>Petrucha, Stefan, author</v>
      </c>
      <c r="E599" s="6">
        <f>ItemLists_306425!C597</f>
        <v>30113006572262</v>
      </c>
      <c r="F599" s="4" t="str">
        <f>IF(ItemLists_306425!AA597=1,"YES","no")</f>
        <v>YES</v>
      </c>
    </row>
    <row r="600" spans="1:6" x14ac:dyDescent="0.25">
      <c r="A600" t="str">
        <f>IF(ItemLists_306425!A598="Juvenile Graphic Novels", "JGN", ItemLists_306425!A598)</f>
        <v>JGN</v>
      </c>
      <c r="B600" t="str">
        <f>ItemLists_306425!B598</f>
        <v>J PET</v>
      </c>
      <c r="C600" t="str">
        <f>LEFT(ItemLists_306425!D598,48)</f>
        <v>Hotel Transylvania. 3, Motel Transylvania</v>
      </c>
      <c r="D600" t="str">
        <f>LEFT(ItemLists_306425!E598,24)</f>
        <v>Petrucha, Stefan, author</v>
      </c>
      <c r="E600" s="6">
        <f>ItemLists_306425!C598</f>
        <v>30113006653468</v>
      </c>
      <c r="F600" s="4" t="str">
        <f>IF(ItemLists_306425!AA598=1,"YES","no")</f>
        <v>YES</v>
      </c>
    </row>
    <row r="601" spans="1:6" x14ac:dyDescent="0.25">
      <c r="A601" t="str">
        <f>IF(ItemLists_306425!A599="Juvenile Graphic Novels", "JGN", ItemLists_306425!A599)</f>
        <v>JGN</v>
      </c>
      <c r="B601" t="str">
        <f>ItemLists_306425!B599</f>
        <v>J PET</v>
      </c>
      <c r="C601" t="str">
        <f>LEFT(ItemLists_306425!D599,48)</f>
        <v>John Henry, hammerin' hero</v>
      </c>
      <c r="D601" t="str">
        <f>LEFT(ItemLists_306425!E599,24)</f>
        <v xml:space="preserve">Peters, Stephanie True, </v>
      </c>
      <c r="E601" s="6">
        <f>ItemLists_306425!C599</f>
        <v>30113005440560</v>
      </c>
      <c r="F601" s="4" t="str">
        <f>IF(ItemLists_306425!AA599=1,"YES","no")</f>
        <v>YES</v>
      </c>
    </row>
    <row r="602" spans="1:6" x14ac:dyDescent="0.25">
      <c r="A602" t="str">
        <f>IF(ItemLists_306425!A600="Juvenile Graphic Novels", "JGN", ItemLists_306425!A600)</f>
        <v>JGN</v>
      </c>
      <c r="B602" t="str">
        <f>ItemLists_306425!B600</f>
        <v>J PET</v>
      </c>
      <c r="C602" t="str">
        <f>LEFT(ItemLists_306425!D600,48)</f>
        <v>Monkey wrench blues</v>
      </c>
      <c r="D602" t="str">
        <f>LEFT(ItemLists_306425!E600,24)</f>
        <v>Petrucha, Stefan.</v>
      </c>
      <c r="E602" s="6">
        <f>ItemLists_306425!C600</f>
        <v>30113003248437</v>
      </c>
      <c r="F602" s="4" t="str">
        <f>IF(ItemLists_306425!AA600=1,"YES","no")</f>
        <v>YES</v>
      </c>
    </row>
    <row r="603" spans="1:6" x14ac:dyDescent="0.25">
      <c r="A603" t="str">
        <f>IF(ItemLists_306425!A601="Juvenile Graphic Novels", "JGN", ItemLists_306425!A601)</f>
        <v>JGN</v>
      </c>
      <c r="B603" t="str">
        <f>ItemLists_306425!B601</f>
        <v>J PET</v>
      </c>
      <c r="C603" t="str">
        <f>LEFT(ItemLists_306425!D601,48)</f>
        <v>Mouse Guard : legends of the Guard. Volume three</v>
      </c>
      <c r="D603" t="str">
        <f>LEFT(ItemLists_306425!E601,24)</f>
        <v/>
      </c>
      <c r="E603" s="6">
        <f>ItemLists_306425!C601</f>
        <v>30113006268549</v>
      </c>
      <c r="F603" s="4" t="str">
        <f>IF(ItemLists_306425!AA601=1,"YES","no")</f>
        <v>YES</v>
      </c>
    </row>
    <row r="604" spans="1:6" x14ac:dyDescent="0.25">
      <c r="A604" t="str">
        <f>IF(ItemLists_306425!A602="Juvenile Graphic Novels", "JGN", ItemLists_306425!A602)</f>
        <v>JGN</v>
      </c>
      <c r="B604" t="str">
        <f>ItemLists_306425!B602</f>
        <v>J PET</v>
      </c>
      <c r="C604" t="str">
        <f>LEFT(ItemLists_306425!D602,48)</f>
        <v>Mouse Guard. Legends of the guard. Volume One</v>
      </c>
      <c r="D604" t="str">
        <f>LEFT(ItemLists_306425!E602,24)</f>
        <v/>
      </c>
      <c r="E604" s="6">
        <f>ItemLists_306425!C602</f>
        <v>30113005829614</v>
      </c>
      <c r="F604" s="4" t="str">
        <f>IF(ItemLists_306425!AA602=1,"YES","no")</f>
        <v>YES</v>
      </c>
    </row>
    <row r="605" spans="1:6" x14ac:dyDescent="0.25">
      <c r="A605" t="str">
        <f>IF(ItemLists_306425!A603="Juvenile Graphic Novels", "JGN", ItemLists_306425!A603)</f>
        <v>JGN</v>
      </c>
      <c r="B605" t="str">
        <f>ItemLists_306425!B603</f>
        <v>J PET</v>
      </c>
      <c r="C605" t="str">
        <f>LEFT(ItemLists_306425!D603,48)</f>
        <v>Mouse Guard. Legends of the guard. Volume One</v>
      </c>
      <c r="D605" t="str">
        <f>LEFT(ItemLists_306425!E603,24)</f>
        <v/>
      </c>
      <c r="E605" s="6">
        <f>ItemLists_306425!C603</f>
        <v>30113006222942</v>
      </c>
      <c r="F605" s="4" t="str">
        <f>IF(ItemLists_306425!AA603=1,"YES","no")</f>
        <v>YES</v>
      </c>
    </row>
    <row r="606" spans="1:6" x14ac:dyDescent="0.25">
      <c r="A606" t="str">
        <f>IF(ItemLists_306425!A604="Juvenile Graphic Novels", "JGN", ItemLists_306425!A604)</f>
        <v>JGN</v>
      </c>
      <c r="B606" t="str">
        <f>ItemLists_306425!B604</f>
        <v>J PET</v>
      </c>
      <c r="C606" t="str">
        <f>LEFT(ItemLists_306425!D604,48)</f>
        <v>Mouse Guard. Volume two : legends of the Guard</v>
      </c>
      <c r="D606" t="str">
        <f>LEFT(ItemLists_306425!E604,24)</f>
        <v/>
      </c>
      <c r="E606" s="6">
        <f>ItemLists_306425!C604</f>
        <v>30113006286756</v>
      </c>
      <c r="F606" s="4" t="str">
        <f>IF(ItemLists_306425!AA604=1,"YES","no")</f>
        <v>YES</v>
      </c>
    </row>
    <row r="607" spans="1:6" x14ac:dyDescent="0.25">
      <c r="A607" t="str">
        <f>IF(ItemLists_306425!A605="Juvenile Graphic Novels", "JGN", ItemLists_306425!A605)</f>
        <v>JGN</v>
      </c>
      <c r="B607" t="str">
        <f>ItemLists_306425!B605</f>
        <v>J PET</v>
      </c>
      <c r="C607" t="str">
        <f>LEFT(ItemLists_306425!D605,48)</f>
        <v>Nancy Drew and the Clue Crew. #2, Secret sand sl</v>
      </c>
      <c r="D607" t="str">
        <f>LEFT(ItemLists_306425!E605,24)</f>
        <v>Kinney, Sarah</v>
      </c>
      <c r="E607" s="6">
        <f>ItemLists_306425!C605</f>
        <v>30113005695924</v>
      </c>
      <c r="F607" s="4" t="str">
        <f>IF(ItemLists_306425!AA605=1,"YES","no")</f>
        <v>YES</v>
      </c>
    </row>
    <row r="608" spans="1:6" x14ac:dyDescent="0.25">
      <c r="A608" t="str">
        <f>IF(ItemLists_306425!A606="Juvenile Graphic Novels", "JGN", ItemLists_306425!A606)</f>
        <v>JGN</v>
      </c>
      <c r="B608" t="str">
        <f>ItemLists_306425!B606</f>
        <v>J PET</v>
      </c>
      <c r="C608" t="str">
        <f>LEFT(ItemLists_306425!D606,48)</f>
        <v xml:space="preserve">Nancy Drew diaries. #2, The haunted dollhouse ; </v>
      </c>
      <c r="D608" t="str">
        <f>LEFT(ItemLists_306425!E606,24)</f>
        <v>Petrucha, Stefan, author</v>
      </c>
      <c r="E608" s="6">
        <f>ItemLists_306425!C606</f>
        <v>30113006010099</v>
      </c>
      <c r="F608" s="4" t="str">
        <f>IF(ItemLists_306425!AA606=1,"YES","no")</f>
        <v>YES</v>
      </c>
    </row>
    <row r="609" spans="1:6" x14ac:dyDescent="0.25">
      <c r="A609" t="str">
        <f>IF(ItemLists_306425!A607="Juvenile Graphic Novels", "JGN", ItemLists_306425!A607)</f>
        <v>JGN</v>
      </c>
      <c r="B609" t="str">
        <f>ItemLists_306425!B607</f>
        <v>J PET</v>
      </c>
      <c r="C609" t="str">
        <f>LEFT(ItemLists_306425!D607,48)</f>
        <v>Nancy Drew diaries. #3, The fake heir ; Mr. Chee</v>
      </c>
      <c r="D609" t="str">
        <f>LEFT(ItemLists_306425!E607,24)</f>
        <v>Petrucha, Stefan, author</v>
      </c>
      <c r="E609" s="6">
        <f>ItemLists_306425!C607</f>
        <v>30113006032838</v>
      </c>
      <c r="F609" s="4" t="str">
        <f>IF(ItemLists_306425!AA607=1,"YES","no")</f>
        <v>YES</v>
      </c>
    </row>
    <row r="610" spans="1:6" x14ac:dyDescent="0.25">
      <c r="A610" t="str">
        <f>IF(ItemLists_306425!A608="Juvenile Graphic Novels", "JGN", ItemLists_306425!A608)</f>
        <v>JGN</v>
      </c>
      <c r="B610" t="str">
        <f>ItemLists_306425!B608</f>
        <v>J PET</v>
      </c>
      <c r="C610" t="str">
        <f>LEFT(ItemLists_306425!D608,48)</f>
        <v>Nancy Drew diaries. #4, The charmed bracelet ; G</v>
      </c>
      <c r="D610" t="str">
        <f>LEFT(ItemLists_306425!E608,24)</f>
        <v>Petrucha, Stefan, author</v>
      </c>
      <c r="E610" s="6">
        <f>ItemLists_306425!C608</f>
        <v>30113006115146</v>
      </c>
      <c r="F610" s="4" t="str">
        <f>IF(ItemLists_306425!AA608=1,"YES","no")</f>
        <v>YES</v>
      </c>
    </row>
    <row r="611" spans="1:6" x14ac:dyDescent="0.25">
      <c r="A611" t="str">
        <f>IF(ItemLists_306425!A609="Juvenile Graphic Novels", "JGN", ItemLists_306425!A609)</f>
        <v>JGN</v>
      </c>
      <c r="B611" t="str">
        <f>ItemLists_306425!B609</f>
        <v>J PET</v>
      </c>
      <c r="C611" t="str">
        <f>LEFT(ItemLists_306425!D609,48)</f>
        <v>Nancy Drew diaries. #5, Ghost in the machinery ;</v>
      </c>
      <c r="D611" t="str">
        <f>LEFT(ItemLists_306425!E609,24)</f>
        <v>Petrucha, Stefan, author</v>
      </c>
      <c r="E611" s="6">
        <f>ItemLists_306425!C609</f>
        <v>30113006211325</v>
      </c>
      <c r="F611" s="4" t="str">
        <f>IF(ItemLists_306425!AA609=1,"YES","no")</f>
        <v>YES</v>
      </c>
    </row>
    <row r="612" spans="1:6" x14ac:dyDescent="0.25">
      <c r="A612" t="str">
        <f>IF(ItemLists_306425!A610="Juvenile Graphic Novels", "JGN", ItemLists_306425!A610)</f>
        <v>JGN</v>
      </c>
      <c r="B612" t="str">
        <f>ItemLists_306425!B610</f>
        <v>J PET</v>
      </c>
      <c r="C612" t="str">
        <f>LEFT(ItemLists_306425!D610,48)</f>
        <v>Nancy Drew diaries. #6, Monkey wrench blues ; Dr</v>
      </c>
      <c r="D612" t="str">
        <f>LEFT(ItemLists_306425!E610,24)</f>
        <v>Petrucha, Stefan, author</v>
      </c>
      <c r="E612" s="6">
        <f>ItemLists_306425!C610</f>
        <v>30113006280999</v>
      </c>
      <c r="F612" s="4" t="str">
        <f>IF(ItemLists_306425!AA610=1,"YES","no")</f>
        <v>YES</v>
      </c>
    </row>
    <row r="613" spans="1:6" x14ac:dyDescent="0.25">
      <c r="A613" t="str">
        <f>IF(ItemLists_306425!A611="Juvenile Graphic Novels", "JGN", ItemLists_306425!A611)</f>
        <v>JGN</v>
      </c>
      <c r="B613" t="str">
        <f>ItemLists_306425!B611</f>
        <v>J PET</v>
      </c>
      <c r="C613" t="str">
        <f>LEFT(ItemLists_306425!D611,48)</f>
        <v>Nancy Drew diaries. #8, Tiger counter ; What goe</v>
      </c>
      <c r="D613" t="str">
        <f>LEFT(ItemLists_306425!E611,24)</f>
        <v>Petrucha, Stefan, author</v>
      </c>
      <c r="E613" s="6">
        <f>ItemLists_306425!C611</f>
        <v>30113006439520</v>
      </c>
      <c r="F613" s="4" t="str">
        <f>IF(ItemLists_306425!AA611=1,"YES","no")</f>
        <v>YES</v>
      </c>
    </row>
    <row r="614" spans="1:6" x14ac:dyDescent="0.25">
      <c r="A614" t="str">
        <f>IF(ItemLists_306425!A612="Juvenile Graphic Novels", "JGN", ItemLists_306425!A612)</f>
        <v>JGN</v>
      </c>
      <c r="B614" t="str">
        <f>ItemLists_306425!B612</f>
        <v>J PET</v>
      </c>
      <c r="C614" t="str">
        <f>LEFT(ItemLists_306425!D612,48)</f>
        <v>Night of the living chatchke</v>
      </c>
      <c r="D614" t="str">
        <f>LEFT(ItemLists_306425!E612,24)</f>
        <v>Petrucha, Stefan</v>
      </c>
      <c r="E614" s="6">
        <f>ItemLists_306425!C612</f>
        <v>30113003061533</v>
      </c>
      <c r="F614" s="4" t="str">
        <f>IF(ItemLists_306425!AA612=1,"YES","no")</f>
        <v>YES</v>
      </c>
    </row>
    <row r="615" spans="1:6" x14ac:dyDescent="0.25">
      <c r="A615" t="str">
        <f>IF(ItemLists_306425!A613="Juvenile Graphic Novels", "JGN", ItemLists_306425!A613)</f>
        <v>JGN</v>
      </c>
      <c r="B615" t="str">
        <f>ItemLists_306425!B613</f>
        <v>J PET</v>
      </c>
      <c r="C615" t="str">
        <f>LEFT(ItemLists_306425!D613,48)</f>
        <v>Rio. [Vol.1], Snakes alive!</v>
      </c>
      <c r="D615" t="str">
        <f>LEFT(ItemLists_306425!E613,24)</f>
        <v>Petrucha, Stefan, author</v>
      </c>
      <c r="E615" s="6">
        <f>ItemLists_306425!C613</f>
        <v>30113005913426</v>
      </c>
      <c r="F615" s="4" t="str">
        <f>IF(ItemLists_306425!AA613=1,"YES","no")</f>
        <v>YES</v>
      </c>
    </row>
    <row r="616" spans="1:6" x14ac:dyDescent="0.25">
      <c r="A616" t="str">
        <f>IF(ItemLists_306425!A614="Juvenile Graphic Novels", "JGN", ItemLists_306425!A614)</f>
        <v>JGN</v>
      </c>
      <c r="B616" t="str">
        <f>ItemLists_306425!B614</f>
        <v>J PET</v>
      </c>
      <c r="C616" t="str">
        <f>LEFT(ItemLists_306425!D614,48)</f>
        <v>Sleight of Dan</v>
      </c>
      <c r="D616" t="str">
        <f>LEFT(ItemLists_306425!E614,24)</f>
        <v>Petrucha, Stefan</v>
      </c>
      <c r="E616" s="6">
        <f>ItemLists_306425!C614</f>
        <v>30113003248478</v>
      </c>
      <c r="F616" s="4" t="str">
        <f>IF(ItemLists_306425!AA614=1,"YES","no")</f>
        <v>YES</v>
      </c>
    </row>
    <row r="617" spans="1:6" x14ac:dyDescent="0.25">
      <c r="A617" t="str">
        <f>IF(ItemLists_306425!A615="Juvenile Graphic Novels", "JGN", ItemLists_306425!A615)</f>
        <v>JGN</v>
      </c>
      <c r="B617" t="str">
        <f>ItemLists_306425!B615</f>
        <v>J PET</v>
      </c>
      <c r="C617" t="str">
        <f>LEFT(ItemLists_306425!D615,48)</f>
        <v>The demon of River Heights</v>
      </c>
      <c r="D617" t="str">
        <f>LEFT(ItemLists_306425!E615,24)</f>
        <v>Petrucha, Stefan.</v>
      </c>
      <c r="E617" s="6">
        <f>ItemLists_306425!C615</f>
        <v>30113002244502</v>
      </c>
      <c r="F617" s="4" t="str">
        <f>IF(ItemLists_306425!AA615=1,"YES","no")</f>
        <v>YES</v>
      </c>
    </row>
    <row r="618" spans="1:6" x14ac:dyDescent="0.25">
      <c r="A618" t="str">
        <f>IF(ItemLists_306425!A616="Juvenile Graphic Novels", "JGN", ItemLists_306425!A616)</f>
        <v>JGN</v>
      </c>
      <c r="B618" t="str">
        <f>ItemLists_306425!B616</f>
        <v>J PET</v>
      </c>
      <c r="C618" t="str">
        <f>LEFT(ItemLists_306425!D616,48)</f>
        <v>The demon of River Heights</v>
      </c>
      <c r="D618" t="str">
        <f>LEFT(ItemLists_306425!E616,24)</f>
        <v>Petrucha, Stefan.</v>
      </c>
      <c r="E618" s="6">
        <f>ItemLists_306425!C616</f>
        <v>30113003248544</v>
      </c>
      <c r="F618" s="4" t="str">
        <f>IF(ItemLists_306425!AA616=1,"YES","no")</f>
        <v>YES</v>
      </c>
    </row>
    <row r="619" spans="1:6" x14ac:dyDescent="0.25">
      <c r="A619" t="str">
        <f>IF(ItemLists_306425!A617="Juvenile Graphic Novels", "JGN", ItemLists_306425!A617)</f>
        <v>JGN</v>
      </c>
      <c r="B619" t="str">
        <f>ItemLists_306425!B617</f>
        <v>J PET</v>
      </c>
      <c r="C619" t="str">
        <f>LEFT(ItemLists_306425!D617,48)</f>
        <v>The disoriented express</v>
      </c>
      <c r="D619" t="str">
        <f>LEFT(ItemLists_306425!E617,24)</f>
        <v>Petrucha, Stefan, author</v>
      </c>
      <c r="E619" s="6">
        <f>ItemLists_306425!C617</f>
        <v>30113006227115</v>
      </c>
      <c r="F619" s="4" t="str">
        <f>IF(ItemLists_306425!AA617=1,"YES","no")</f>
        <v>YES</v>
      </c>
    </row>
    <row r="620" spans="1:6" x14ac:dyDescent="0.25">
      <c r="A620" t="str">
        <f>IF(ItemLists_306425!A618="Juvenile Graphic Novels", "JGN", ItemLists_306425!A618)</f>
        <v>JGN</v>
      </c>
      <c r="B620" t="str">
        <f>ItemLists_306425!B618</f>
        <v>J PET</v>
      </c>
      <c r="C620" t="str">
        <f>LEFT(ItemLists_306425!D618,48)</f>
        <v>The fake heir</v>
      </c>
      <c r="D620" t="str">
        <f>LEFT(ItemLists_306425!E618,24)</f>
        <v>Petrucha, Stefan.</v>
      </c>
      <c r="E620" s="6">
        <f>ItemLists_306425!C618</f>
        <v>30113002352065</v>
      </c>
      <c r="F620" s="4" t="str">
        <f>IF(ItemLists_306425!AA618=1,"YES","no")</f>
        <v>YES</v>
      </c>
    </row>
    <row r="621" spans="1:6" x14ac:dyDescent="0.25">
      <c r="A621" t="str">
        <f>IF(ItemLists_306425!A619="Juvenile Graphic Novels", "JGN", ItemLists_306425!A619)</f>
        <v>JGN</v>
      </c>
      <c r="B621" t="str">
        <f>ItemLists_306425!B619</f>
        <v>J PET</v>
      </c>
      <c r="C621" t="str">
        <f>LEFT(ItemLists_306425!D619,48)</f>
        <v>The farting dead</v>
      </c>
      <c r="D621" t="str">
        <f>LEFT(ItemLists_306425!E619,24)</f>
        <v>Petrucha, Stefan, author</v>
      </c>
      <c r="E621" s="6">
        <f>ItemLists_306425!C619</f>
        <v>30113005797621</v>
      </c>
      <c r="F621" s="4" t="str">
        <f>IF(ItemLists_306425!AA619=1,"YES","no")</f>
        <v>YES</v>
      </c>
    </row>
    <row r="622" spans="1:6" x14ac:dyDescent="0.25">
      <c r="A622" t="str">
        <f>IF(ItemLists_306425!A620="Juvenile Graphic Novels", "JGN", ItemLists_306425!A620)</f>
        <v>JGN</v>
      </c>
      <c r="B622" t="str">
        <f>ItemLists_306425!B620</f>
        <v>J PET</v>
      </c>
      <c r="C622" t="str">
        <f>LEFT(ItemLists_306425!D620,48)</f>
        <v>The girl who wasn't there</v>
      </c>
      <c r="D622" t="str">
        <f>LEFT(ItemLists_306425!E620,24)</f>
        <v>Petrucha, Stefan</v>
      </c>
      <c r="E622" s="6">
        <f>ItemLists_306425!C620</f>
        <v>30113003248577</v>
      </c>
      <c r="F622" s="4" t="str">
        <f>IF(ItemLists_306425!AA620=1,"YES","no")</f>
        <v>YES</v>
      </c>
    </row>
    <row r="623" spans="1:6" x14ac:dyDescent="0.25">
      <c r="A623" t="str">
        <f>IF(ItemLists_306425!A621="Juvenile Graphic Novels", "JGN", ItemLists_306425!A621)</f>
        <v>JGN</v>
      </c>
      <c r="B623" t="str">
        <f>ItemLists_306425!B621</f>
        <v>J PET</v>
      </c>
      <c r="C623" t="str">
        <f>LEFT(ItemLists_306425!D621,48)</f>
        <v>Tiger counter</v>
      </c>
      <c r="D623" t="str">
        <f>LEFT(ItemLists_306425!E621,24)</f>
        <v>Petrucha, Stefan.</v>
      </c>
      <c r="E623" s="6">
        <f>ItemLists_306425!C621</f>
        <v>30113003248460</v>
      </c>
      <c r="F623" s="4" t="str">
        <f>IF(ItemLists_306425!AA621=1,"YES","no")</f>
        <v>YES</v>
      </c>
    </row>
    <row r="624" spans="1:6" x14ac:dyDescent="0.25">
      <c r="A624" t="str">
        <f>IF(ItemLists_306425!A622="Juvenile Graphic Novels", "JGN", ItemLists_306425!A622)</f>
        <v>JGN</v>
      </c>
      <c r="B624" t="str">
        <f>ItemLists_306425!B622</f>
        <v>J PET</v>
      </c>
      <c r="C624" t="str">
        <f>LEFT(ItemLists_306425!D622,48)</f>
        <v>Vampire slayer, Part one</v>
      </c>
      <c r="D624" t="str">
        <f>LEFT(ItemLists_306425!E622,24)</f>
        <v>Petrucha, Stefan</v>
      </c>
      <c r="E624" s="6">
        <f>ItemLists_306425!C622</f>
        <v>30113003332017</v>
      </c>
      <c r="F624" s="4" t="str">
        <f>IF(ItemLists_306425!AA622=1,"YES","no")</f>
        <v>YES</v>
      </c>
    </row>
    <row r="625" spans="1:6" x14ac:dyDescent="0.25">
      <c r="A625" t="str">
        <f>IF(ItemLists_306425!A623="Juvenile Graphic Novels", "JGN", ItemLists_306425!A623)</f>
        <v>JGN</v>
      </c>
      <c r="B625" t="str">
        <f>ItemLists_306425!B623</f>
        <v>J PET</v>
      </c>
      <c r="C625" t="str">
        <f>LEFT(ItemLists_306425!D623,48)</f>
        <v>What goes up--</v>
      </c>
      <c r="D625" t="str">
        <f>LEFT(ItemLists_306425!E623,24)</f>
        <v>Petrucha, Stefan</v>
      </c>
      <c r="E625" s="6">
        <f>ItemLists_306425!C623</f>
        <v>30113003059396</v>
      </c>
      <c r="F625" s="4" t="str">
        <f>IF(ItemLists_306425!AA623=1,"YES","no")</f>
        <v>YES</v>
      </c>
    </row>
    <row r="626" spans="1:6" x14ac:dyDescent="0.25">
      <c r="A626" t="str">
        <f>IF(ItemLists_306425!A624="Juvenile Graphic Novels", "JGN", ItemLists_306425!A624)</f>
        <v>JGN</v>
      </c>
      <c r="B626" t="str">
        <f>ItemLists_306425!B624</f>
        <v>J PET</v>
      </c>
      <c r="C626" t="str">
        <f>LEFT(ItemLists_306425!D624,48)</f>
        <v>What goes up--</v>
      </c>
      <c r="D626" t="str">
        <f>LEFT(ItemLists_306425!E624,24)</f>
        <v>Petrucha, Stefan</v>
      </c>
      <c r="E626" s="6">
        <f>ItemLists_306425!C624</f>
        <v>30113003248452</v>
      </c>
      <c r="F626" s="4" t="str">
        <f>IF(ItemLists_306425!AA624=1,"YES","no")</f>
        <v>YES</v>
      </c>
    </row>
    <row r="627" spans="1:6" x14ac:dyDescent="0.25">
      <c r="A627" t="str">
        <f>IF(ItemLists_306425!A625="Juvenile Graphic Novels", "JGN", ItemLists_306425!A625)</f>
        <v>JGN</v>
      </c>
      <c r="B627" t="str">
        <f>ItemLists_306425!B625</f>
        <v>J PEY</v>
      </c>
      <c r="C627" t="str">
        <f>LEFT(ItemLists_306425!D625,48)</f>
        <v>Benny Breakiron. 3, The twelve trials of Benny B</v>
      </c>
      <c r="D627" t="str">
        <f>LEFT(ItemLists_306425!E625,24)</f>
        <v>Peyo, author, illustrato</v>
      </c>
      <c r="E627" s="6">
        <f>ItemLists_306425!C625</f>
        <v>30113005898395</v>
      </c>
      <c r="F627" s="4" t="str">
        <f>IF(ItemLists_306425!AA625=1,"YES","no")</f>
        <v>YES</v>
      </c>
    </row>
    <row r="628" spans="1:6" x14ac:dyDescent="0.25">
      <c r="A628" t="str">
        <f>IF(ItemLists_306425!A626="Juvenile Graphic Novels", "JGN", ItemLists_306425!A626)</f>
        <v>JGN</v>
      </c>
      <c r="B628" t="str">
        <f>ItemLists_306425!B626</f>
        <v>J PHE</v>
      </c>
      <c r="C628" t="str">
        <f>LEFT(ItemLists_306425!D626,48)</f>
        <v>Around the world</v>
      </c>
      <c r="D628" t="str">
        <f>LEFT(ItemLists_306425!E626,24)</f>
        <v>Phelan, Matt</v>
      </c>
      <c r="E628" s="6">
        <f>ItemLists_306425!C626</f>
        <v>30113005389122</v>
      </c>
      <c r="F628" s="4" t="str">
        <f>IF(ItemLists_306425!AA626=1,"YES","no")</f>
        <v>YES</v>
      </c>
    </row>
    <row r="629" spans="1:6" x14ac:dyDescent="0.25">
      <c r="A629" t="str">
        <f>IF(ItemLists_306425!A627="Juvenile Graphic Novels", "JGN", ItemLists_306425!A627)</f>
        <v>JGN</v>
      </c>
      <c r="B629" t="str">
        <f>ItemLists_306425!B627</f>
        <v>J PHE</v>
      </c>
      <c r="C629" t="str">
        <f>LEFT(ItemLists_306425!D627,48)</f>
        <v>Bluffton : my summers with Buster</v>
      </c>
      <c r="D629" t="str">
        <f>LEFT(ItemLists_306425!E627,24)</f>
        <v>Phelan, Matt author</v>
      </c>
      <c r="E629" s="6">
        <f>ItemLists_306425!C627</f>
        <v>30113005821405</v>
      </c>
      <c r="F629" s="4" t="str">
        <f>IF(ItemLists_306425!AA627=1,"YES","no")</f>
        <v>YES</v>
      </c>
    </row>
    <row r="630" spans="1:6" x14ac:dyDescent="0.25">
      <c r="A630" t="str">
        <f>IF(ItemLists_306425!A628="Juvenile Graphic Novels", "JGN", ItemLists_306425!A628)</f>
        <v>JGN</v>
      </c>
      <c r="B630" t="str">
        <f>ItemLists_306425!B628</f>
        <v>J PHE</v>
      </c>
      <c r="C630" t="str">
        <f>LEFT(ItemLists_306425!D628,48)</f>
        <v>Snow White</v>
      </c>
      <c r="D630" t="str">
        <f>LEFT(ItemLists_306425!E628,24)</f>
        <v>Phelan, Matt, author, il</v>
      </c>
      <c r="E630" s="6">
        <f>ItemLists_306425!C628</f>
        <v>30113006382688</v>
      </c>
      <c r="F630" s="4" t="str">
        <f>IF(ItemLists_306425!AA628=1,"YES","no")</f>
        <v>YES</v>
      </c>
    </row>
    <row r="631" spans="1:6" x14ac:dyDescent="0.25">
      <c r="A631" t="str">
        <f>IF(ItemLists_306425!A629="Juvenile Graphic Novels", "JGN", ItemLists_306425!A629)</f>
        <v>JGN</v>
      </c>
      <c r="B631" t="str">
        <f>ItemLists_306425!B629</f>
        <v>J PHE</v>
      </c>
      <c r="C631" t="str">
        <f>LEFT(ItemLists_306425!D629,48)</f>
        <v>The storm in the barn</v>
      </c>
      <c r="D631" t="str">
        <f>LEFT(ItemLists_306425!E629,24)</f>
        <v>Phelan, Matt</v>
      </c>
      <c r="E631" s="6">
        <f>ItemLists_306425!C629</f>
        <v>30113003166522</v>
      </c>
      <c r="F631" s="4" t="str">
        <f>IF(ItemLists_306425!AA629=1,"YES","no")</f>
        <v>YES</v>
      </c>
    </row>
    <row r="632" spans="1:6" x14ac:dyDescent="0.25">
      <c r="A632" t="str">
        <f>IF(ItemLists_306425!A630="Juvenile Graphic Novels", "JGN", ItemLists_306425!A630)</f>
        <v>JGN</v>
      </c>
      <c r="B632" t="str">
        <f>ItemLists_306425!B630</f>
        <v>J PHI</v>
      </c>
      <c r="C632" t="str">
        <f>LEFT(ItemLists_306425!D630,48)</f>
        <v>Hey, where's Perry?</v>
      </c>
      <c r="D632" t="str">
        <f>LEFT(ItemLists_306425!E630,24)</f>
        <v>Green, John, 1975-</v>
      </c>
      <c r="E632" s="6">
        <f>ItemLists_306425!C630</f>
        <v>30113005506774</v>
      </c>
      <c r="F632" s="4" t="str">
        <f>IF(ItemLists_306425!AA630=1,"YES","no")</f>
        <v>YES</v>
      </c>
    </row>
    <row r="633" spans="1:6" x14ac:dyDescent="0.25">
      <c r="A633" t="str">
        <f>IF(ItemLists_306425!A631="Juvenile Graphic Novels", "JGN", ItemLists_306425!A631)</f>
        <v>JGN</v>
      </c>
      <c r="B633" t="str">
        <f>ItemLists_306425!B631</f>
        <v>J PHI</v>
      </c>
      <c r="C633" t="str">
        <f>LEFT(ItemLists_306425!D631,48)</f>
        <v>It's about time!</v>
      </c>
      <c r="D633" t="str">
        <f>LEFT(ItemLists_306425!E631,24)</f>
        <v>Green, John, 1975-</v>
      </c>
      <c r="E633" s="6">
        <f>ItemLists_306425!C631</f>
        <v>30113005506766</v>
      </c>
      <c r="F633" s="4" t="str">
        <f>IF(ItemLists_306425!AA631=1,"YES","no")</f>
        <v>YES</v>
      </c>
    </row>
    <row r="634" spans="1:6" x14ac:dyDescent="0.25">
      <c r="A634" t="str">
        <f>IF(ItemLists_306425!A632="Juvenile Graphic Novels", "JGN", ItemLists_306425!A632)</f>
        <v>JGN</v>
      </c>
      <c r="B634" t="str">
        <f>ItemLists_306425!B632</f>
        <v>J PHI</v>
      </c>
      <c r="C634" t="str">
        <f>LEFT(ItemLists_306425!D632,48)</f>
        <v>Phineas and Ferb. Nothing but trouble</v>
      </c>
      <c r="D634" t="str">
        <f>LEFT(ItemLists_306425!E632,24)</f>
        <v>Green, John, 1975-</v>
      </c>
      <c r="E634" s="6">
        <f>ItemLists_306425!C632</f>
        <v>30113003231789</v>
      </c>
      <c r="F634" s="4" t="str">
        <f>IF(ItemLists_306425!AA632=1,"YES","no")</f>
        <v>YES</v>
      </c>
    </row>
    <row r="635" spans="1:6" x14ac:dyDescent="0.25">
      <c r="A635" t="str">
        <f>IF(ItemLists_306425!A633="Juvenile Graphic Novels", "JGN", ItemLists_306425!A633)</f>
        <v>JGN</v>
      </c>
      <c r="B635" t="str">
        <f>ItemLists_306425!B633</f>
        <v>J PHI</v>
      </c>
      <c r="C635" t="str">
        <f>LEFT(ItemLists_306425!D633,48)</f>
        <v>Phineas and Ferb. Nothing but trouble</v>
      </c>
      <c r="D635" t="str">
        <f>LEFT(ItemLists_306425!E633,24)</f>
        <v>Green, John, 1975-</v>
      </c>
      <c r="E635" s="6">
        <f>ItemLists_306425!C633</f>
        <v>30113003231771</v>
      </c>
      <c r="F635" s="4" t="str">
        <f>IF(ItemLists_306425!AA633=1,"YES","no")</f>
        <v>YES</v>
      </c>
    </row>
    <row r="636" spans="1:6" x14ac:dyDescent="0.25">
      <c r="A636" t="str">
        <f>IF(ItemLists_306425!A634="Juvenile Graphic Novels", "JGN", ItemLists_306425!A634)</f>
        <v>JGN</v>
      </c>
      <c r="B636" t="str">
        <f>ItemLists_306425!B634</f>
        <v>J PHI</v>
      </c>
      <c r="C636" t="str">
        <f>LEFT(ItemLists_306425!D634,48)</f>
        <v>Phineas and Ferb. The beak strikes</v>
      </c>
      <c r="D636" t="str">
        <f>LEFT(ItemLists_306425!E634,24)</f>
        <v>Green, John, 1975-</v>
      </c>
      <c r="E636" s="6">
        <f>ItemLists_306425!C634</f>
        <v>30113005502617</v>
      </c>
      <c r="F636" s="4" t="str">
        <f>IF(ItemLists_306425!AA634=1,"YES","no")</f>
        <v>YES</v>
      </c>
    </row>
    <row r="637" spans="1:6" x14ac:dyDescent="0.25">
      <c r="A637" t="str">
        <f>IF(ItemLists_306425!A635="Juvenile Graphic Novels", "JGN", ItemLists_306425!A635)</f>
        <v>JGN</v>
      </c>
      <c r="B637" t="str">
        <f>ItemLists_306425!B635</f>
        <v>J PLU</v>
      </c>
      <c r="C637" t="str">
        <f>LEFT(ItemLists_306425!D635,48)</f>
        <v>Dinosaurs. 4, A game of bones</v>
      </c>
      <c r="D637" t="str">
        <f>LEFT(ItemLists_306425!E635,24)</f>
        <v>Plumeri, Arnaud, 1975- a</v>
      </c>
      <c r="E637" s="6">
        <f>ItemLists_306425!C635</f>
        <v>30113006282680</v>
      </c>
      <c r="F637" s="4" t="str">
        <f>IF(ItemLists_306425!AA635=1,"YES","no")</f>
        <v>YES</v>
      </c>
    </row>
    <row r="638" spans="1:6" x14ac:dyDescent="0.25">
      <c r="A638" t="str">
        <f>IF(ItemLists_306425!A636="Juvenile Graphic Novels", "JGN", ItemLists_306425!A636)</f>
        <v>JGN</v>
      </c>
      <c r="B638" t="str">
        <f>ItemLists_306425!B636</f>
        <v>J POK</v>
      </c>
      <c r="C638" t="str">
        <f>LEFT(ItemLists_306425!D636,48)</f>
        <v>Diancie and the cocoon of destruction</v>
      </c>
      <c r="D638" t="str">
        <f>LEFT(ItemLists_306425!E636,24)</f>
        <v>Kitamura, K. (Kenji) aut</v>
      </c>
      <c r="E638" s="6">
        <f>ItemLists_306425!C636</f>
        <v>30113006114982</v>
      </c>
      <c r="F638" s="4" t="str">
        <f>IF(ItemLists_306425!AA636=1,"YES","no")</f>
        <v>YES</v>
      </c>
    </row>
    <row r="639" spans="1:6" x14ac:dyDescent="0.25">
      <c r="A639" t="str">
        <f>IF(ItemLists_306425!A637="Juvenile Graphic Novels", "JGN", ItemLists_306425!A637)</f>
        <v>JGN</v>
      </c>
      <c r="B639" t="str">
        <f>ItemLists_306425!B637</f>
        <v>J POK</v>
      </c>
      <c r="C639" t="str">
        <f>LEFT(ItemLists_306425!D637,48)</f>
        <v xml:space="preserve">PokÃ©mon black version ; PokÃ©mon white version </v>
      </c>
      <c r="D639" t="str">
        <f>LEFT(ItemLists_306425!E637,24)</f>
        <v/>
      </c>
      <c r="E639" s="6">
        <f>ItemLists_306425!C637</f>
        <v>30113006579648</v>
      </c>
      <c r="F639" s="4" t="str">
        <f>IF(ItemLists_306425!AA637=1,"YES","no")</f>
        <v>YES</v>
      </c>
    </row>
    <row r="640" spans="1:6" x14ac:dyDescent="0.25">
      <c r="A640" t="str">
        <f>IF(ItemLists_306425!A638="Juvenile Graphic Novels", "JGN", ItemLists_306425!A638)</f>
        <v>JGN</v>
      </c>
      <c r="B640" t="str">
        <f>ItemLists_306425!B638</f>
        <v>J POK</v>
      </c>
      <c r="C640" t="str">
        <f>LEFT(ItemLists_306425!D638,48)</f>
        <v>PokeÌmon adventures. Black &amp; white. 9</v>
      </c>
      <c r="D640" t="str">
        <f>LEFT(ItemLists_306425!E638,24)</f>
        <v>Kusaka, Hidenori, author</v>
      </c>
      <c r="E640" s="6">
        <f>ItemLists_306425!C638</f>
        <v>30113006084573</v>
      </c>
      <c r="F640" s="4" t="str">
        <f>IF(ItemLists_306425!AA638=1,"YES","no")</f>
        <v>YES</v>
      </c>
    </row>
    <row r="641" spans="1:6" x14ac:dyDescent="0.25">
      <c r="A641" t="str">
        <f>IF(ItemLists_306425!A639="Juvenile Graphic Novels", "JGN", ItemLists_306425!A639)</f>
        <v>JGN</v>
      </c>
      <c r="B641" t="str">
        <f>ItemLists_306425!B639</f>
        <v>J POK</v>
      </c>
      <c r="C641" t="str">
        <f>LEFT(ItemLists_306425!D639,48)</f>
        <v>PokeÌmon adventures. Diamond and pearl platinum</v>
      </c>
      <c r="D641" t="str">
        <f>LEFT(ItemLists_306425!E639,24)</f>
        <v>Kusaka, Hidenori, author</v>
      </c>
      <c r="E641" s="6">
        <f>ItemLists_306425!C639</f>
        <v>30113005278705</v>
      </c>
      <c r="F641" s="4" t="str">
        <f>IF(ItemLists_306425!AA639=1,"YES","no")</f>
        <v>YES</v>
      </c>
    </row>
    <row r="642" spans="1:6" x14ac:dyDescent="0.25">
      <c r="A642" t="str">
        <f>IF(ItemLists_306425!A640="Juvenile Graphic Novels", "JGN", ItemLists_306425!A640)</f>
        <v>JGN</v>
      </c>
      <c r="B642" t="str">
        <f>ItemLists_306425!B640</f>
        <v>J POK</v>
      </c>
      <c r="C642" t="str">
        <f>LEFT(ItemLists_306425!D640,48)</f>
        <v>PokeÌmon adventures. Emerald. Volume 26</v>
      </c>
      <c r="D642" t="str">
        <f>LEFT(ItemLists_306425!E640,24)</f>
        <v>Kusaka, Hidenori, author</v>
      </c>
      <c r="E642" s="6">
        <f>ItemLists_306425!C640</f>
        <v>30113006076819</v>
      </c>
      <c r="F642" s="4" t="str">
        <f>IF(ItemLists_306425!AA640=1,"YES","no")</f>
        <v>YES</v>
      </c>
    </row>
    <row r="643" spans="1:6" x14ac:dyDescent="0.25">
      <c r="A643" t="str">
        <f>IF(ItemLists_306425!A641="Juvenile Graphic Novels", "JGN", ItemLists_306425!A641)</f>
        <v>JGN</v>
      </c>
      <c r="B643" t="str">
        <f>ItemLists_306425!B641</f>
        <v>J POK</v>
      </c>
      <c r="C643" t="str">
        <f>LEFT(ItemLists_306425!D641,48)</f>
        <v>PokeÌmon adventures. Emerald. Volume 27</v>
      </c>
      <c r="D643" t="str">
        <f>LEFT(ItemLists_306425!E641,24)</f>
        <v>Kusaka, Hidenori, author</v>
      </c>
      <c r="E643" s="6">
        <f>ItemLists_306425!C641</f>
        <v>30113006060532</v>
      </c>
      <c r="F643" s="4" t="str">
        <f>IF(ItemLists_306425!AA641=1,"YES","no")</f>
        <v>YES</v>
      </c>
    </row>
    <row r="644" spans="1:6" x14ac:dyDescent="0.25">
      <c r="A644" t="str">
        <f>IF(ItemLists_306425!A642="Juvenile Graphic Novels", "JGN", ItemLists_306425!A642)</f>
        <v>JGN</v>
      </c>
      <c r="B644" t="str">
        <f>ItemLists_306425!B642</f>
        <v>J POK</v>
      </c>
      <c r="C644" t="str">
        <f>LEFT(ItemLists_306425!D642,48)</f>
        <v>PokeÌmon adventures. Fire red &amp; leaf green. Vol</v>
      </c>
      <c r="D644" t="str">
        <f>LEFT(ItemLists_306425!E642,24)</f>
        <v>Kusaka, Hidenori, author</v>
      </c>
      <c r="E644" s="6">
        <f>ItemLists_306425!C642</f>
        <v>30113005955575</v>
      </c>
      <c r="F644" s="4" t="str">
        <f>IF(ItemLists_306425!AA642=1,"YES","no")</f>
        <v>YES</v>
      </c>
    </row>
    <row r="645" spans="1:6" x14ac:dyDescent="0.25">
      <c r="A645" t="str">
        <f>IF(ItemLists_306425!A643="Juvenile Graphic Novels", "JGN", ItemLists_306425!A643)</f>
        <v>JGN</v>
      </c>
      <c r="B645" t="str">
        <f>ItemLists_306425!B643</f>
        <v>J POK</v>
      </c>
      <c r="C645" t="str">
        <f>LEFT(ItemLists_306425!D643,48)</f>
        <v>PokeÌmon adventures. Fire red &amp; leaf green. Vol</v>
      </c>
      <c r="D645" t="str">
        <f>LEFT(ItemLists_306425!E643,24)</f>
        <v>Kusaka, Hidenori, author</v>
      </c>
      <c r="E645" s="6">
        <f>ItemLists_306425!C643</f>
        <v>30113005958272</v>
      </c>
      <c r="F645" s="4" t="str">
        <f>IF(ItemLists_306425!AA643=1,"YES","no")</f>
        <v>YES</v>
      </c>
    </row>
    <row r="646" spans="1:6" x14ac:dyDescent="0.25">
      <c r="A646" t="str">
        <f>IF(ItemLists_306425!A644="Juvenile Graphic Novels", "JGN", ItemLists_306425!A644)</f>
        <v>JGN</v>
      </c>
      <c r="B646" t="str">
        <f>ItemLists_306425!B644</f>
        <v>J POK</v>
      </c>
      <c r="C646" t="str">
        <f>LEFT(ItemLists_306425!D644,48)</f>
        <v>PokeÌmon adventures. Fire red &amp; leaf green. Vol</v>
      </c>
      <c r="D646" t="str">
        <f>LEFT(ItemLists_306425!E644,24)</f>
        <v>Kusaka, Hidenori, author</v>
      </c>
      <c r="E646" s="6">
        <f>ItemLists_306425!C644</f>
        <v>30113006077684</v>
      </c>
      <c r="F646" s="4" t="str">
        <f>IF(ItemLists_306425!AA644=1,"YES","no")</f>
        <v>YES</v>
      </c>
    </row>
    <row r="647" spans="1:6" x14ac:dyDescent="0.25">
      <c r="A647" t="str">
        <f>IF(ItemLists_306425!A645="Juvenile Graphic Novels", "JGN", ItemLists_306425!A645)</f>
        <v>JGN</v>
      </c>
      <c r="B647" t="str">
        <f>ItemLists_306425!B645</f>
        <v>J POK</v>
      </c>
      <c r="C647" t="str">
        <f>LEFT(ItemLists_306425!D645,48)</f>
        <v>PokeÌmon adventures. Gold &amp; silver. Volume 10</v>
      </c>
      <c r="D647" t="str">
        <f>LEFT(ItemLists_306425!E645,24)</f>
        <v>Kusaka, Hidenori, author</v>
      </c>
      <c r="E647" s="6">
        <f>ItemLists_306425!C645</f>
        <v>30113006365568</v>
      </c>
      <c r="F647" s="4" t="str">
        <f>IF(ItemLists_306425!AA645=1,"YES","no")</f>
        <v>YES</v>
      </c>
    </row>
    <row r="648" spans="1:6" x14ac:dyDescent="0.25">
      <c r="A648" t="str">
        <f>IF(ItemLists_306425!A646="Juvenile Graphic Novels", "JGN", ItemLists_306425!A646)</f>
        <v>JGN</v>
      </c>
      <c r="B648" t="str">
        <f>ItemLists_306425!B646</f>
        <v>J POK</v>
      </c>
      <c r="C648" t="str">
        <f>LEFT(ItemLists_306425!D646,48)</f>
        <v>PokeÌmon adventures. Gold &amp; silver. Volume 11</v>
      </c>
      <c r="D648" t="str">
        <f>LEFT(ItemLists_306425!E646,24)</f>
        <v>Kusaka, Hidenori author</v>
      </c>
      <c r="E648" s="6">
        <f>ItemLists_306425!C646</f>
        <v>30113006365550</v>
      </c>
      <c r="F648" s="4" t="str">
        <f>IF(ItemLists_306425!AA646=1,"YES","no")</f>
        <v>YES</v>
      </c>
    </row>
    <row r="649" spans="1:6" x14ac:dyDescent="0.25">
      <c r="A649" t="str">
        <f>IF(ItemLists_306425!A647="Juvenile Graphic Novels", "JGN", ItemLists_306425!A647)</f>
        <v>JGN</v>
      </c>
      <c r="B649" t="str">
        <f>ItemLists_306425!B647</f>
        <v>J POK</v>
      </c>
      <c r="C649" t="str">
        <f>LEFT(ItemLists_306425!D647,48)</f>
        <v>PokeÌmon adventures. Gold &amp; silver. Volume 12</v>
      </c>
      <c r="D649" t="str">
        <f>LEFT(ItemLists_306425!E647,24)</f>
        <v>Kusaka, Hidenori, author</v>
      </c>
      <c r="E649" s="6">
        <f>ItemLists_306425!C647</f>
        <v>30113005710624</v>
      </c>
      <c r="F649" s="4" t="str">
        <f>IF(ItemLists_306425!AA647=1,"YES","no")</f>
        <v>YES</v>
      </c>
    </row>
    <row r="650" spans="1:6" x14ac:dyDescent="0.25">
      <c r="A650" t="str">
        <f>IF(ItemLists_306425!A648="Juvenile Graphic Novels", "JGN", ItemLists_306425!A648)</f>
        <v>JGN</v>
      </c>
      <c r="B650" t="str">
        <f>ItemLists_306425!B648</f>
        <v>J POK</v>
      </c>
      <c r="C650" t="str">
        <f>LEFT(ItemLists_306425!D648,48)</f>
        <v>PokeÌmon adventures. Gold &amp; silver. Volume 12</v>
      </c>
      <c r="D650" t="str">
        <f>LEFT(ItemLists_306425!E648,24)</f>
        <v>Kusaka, Hidenori, author</v>
      </c>
      <c r="E650" s="6">
        <f>ItemLists_306425!C648</f>
        <v>30113006365543</v>
      </c>
      <c r="F650" s="4" t="str">
        <f>IF(ItemLists_306425!AA648=1,"YES","no")</f>
        <v>YES</v>
      </c>
    </row>
    <row r="651" spans="1:6" x14ac:dyDescent="0.25">
      <c r="A651" t="str">
        <f>IF(ItemLists_306425!A649="Juvenile Graphic Novels", "JGN", ItemLists_306425!A649)</f>
        <v>JGN</v>
      </c>
      <c r="B651" t="str">
        <f>ItemLists_306425!B649</f>
        <v>J POK</v>
      </c>
      <c r="C651" t="str">
        <f>LEFT(ItemLists_306425!D649,48)</f>
        <v>PokeÌmon adventures. Gold &amp; silver. Volume 13</v>
      </c>
      <c r="D651" t="str">
        <f>LEFT(ItemLists_306425!E649,24)</f>
        <v>Kusaka, Hidenori, author</v>
      </c>
      <c r="E651" s="6">
        <f>ItemLists_306425!C649</f>
        <v>30113005604462</v>
      </c>
      <c r="F651" s="4" t="str">
        <f>IF(ItemLists_306425!AA649=1,"YES","no")</f>
        <v>YES</v>
      </c>
    </row>
    <row r="652" spans="1:6" x14ac:dyDescent="0.25">
      <c r="A652" t="str">
        <f>IF(ItemLists_306425!A650="Juvenile Graphic Novels", "JGN", ItemLists_306425!A650)</f>
        <v>JGN</v>
      </c>
      <c r="B652" t="str">
        <f>ItemLists_306425!B650</f>
        <v>J POK</v>
      </c>
      <c r="C652" t="str">
        <f>LEFT(ItemLists_306425!D650,48)</f>
        <v>PokeÌmon adventures. Gold &amp; silver. Volume 14</v>
      </c>
      <c r="D652" t="str">
        <f>LEFT(ItemLists_306425!E650,24)</f>
        <v>Kusaka, Hidenori, author</v>
      </c>
      <c r="E652" s="6">
        <f>ItemLists_306425!C650</f>
        <v>30113005482877</v>
      </c>
      <c r="F652" s="4" t="str">
        <f>IF(ItemLists_306425!AA650=1,"YES","no")</f>
        <v>YES</v>
      </c>
    </row>
    <row r="653" spans="1:6" x14ac:dyDescent="0.25">
      <c r="A653" t="str">
        <f>IF(ItemLists_306425!A651="Juvenile Graphic Novels", "JGN", ItemLists_306425!A651)</f>
        <v>JGN</v>
      </c>
      <c r="B653" t="str">
        <f>ItemLists_306425!B651</f>
        <v>J POK</v>
      </c>
      <c r="C653" t="str">
        <f>LEFT(ItemLists_306425!D651,48)</f>
        <v>PokeÌmon adventures. Gold &amp; silver. Volume 14</v>
      </c>
      <c r="D653" t="str">
        <f>LEFT(ItemLists_306425!E651,24)</f>
        <v>Kusaka, Hidenori, author</v>
      </c>
      <c r="E653" s="6">
        <f>ItemLists_306425!C651</f>
        <v>30113006365527</v>
      </c>
      <c r="F653" s="4" t="str">
        <f>IF(ItemLists_306425!AA651=1,"YES","no")</f>
        <v>YES</v>
      </c>
    </row>
    <row r="654" spans="1:6" x14ac:dyDescent="0.25">
      <c r="A654" t="str">
        <f>IF(ItemLists_306425!A652="Juvenile Graphic Novels", "JGN", ItemLists_306425!A652)</f>
        <v>JGN</v>
      </c>
      <c r="B654" t="str">
        <f>ItemLists_306425!B652</f>
        <v>J POK</v>
      </c>
      <c r="C654" t="str">
        <f>LEFT(ItemLists_306425!D652,48)</f>
        <v>PokeÌmon adventures. Gold &amp; silver. Volume 8</v>
      </c>
      <c r="D654" t="str">
        <f>LEFT(ItemLists_306425!E652,24)</f>
        <v>Kusaka, Hidenori, author</v>
      </c>
      <c r="E654" s="6">
        <f>ItemLists_306425!C652</f>
        <v>30113006364496</v>
      </c>
      <c r="F654" s="4" t="str">
        <f>IF(ItemLists_306425!AA652=1,"YES","no")</f>
        <v>YES</v>
      </c>
    </row>
    <row r="655" spans="1:6" x14ac:dyDescent="0.25">
      <c r="A655" t="str">
        <f>IF(ItemLists_306425!A653="Juvenile Graphic Novels", "JGN", ItemLists_306425!A653)</f>
        <v>JGN</v>
      </c>
      <c r="B655" t="str">
        <f>ItemLists_306425!B653</f>
        <v>J POK</v>
      </c>
      <c r="C655" t="str">
        <f>LEFT(ItemLists_306425!D653,48)</f>
        <v>PokeÌmon adventures. Gold &amp; silver. Volume 9</v>
      </c>
      <c r="D655" t="str">
        <f>LEFT(ItemLists_306425!E653,24)</f>
        <v>Kusaka, Hidenori, author</v>
      </c>
      <c r="E655" s="6">
        <f>ItemLists_306425!C653</f>
        <v>30113006364488</v>
      </c>
      <c r="F655" s="4" t="str">
        <f>IF(ItemLists_306425!AA653=1,"YES","no")</f>
        <v>YES</v>
      </c>
    </row>
    <row r="656" spans="1:6" x14ac:dyDescent="0.25">
      <c r="A656" t="str">
        <f>IF(ItemLists_306425!A654="Juvenile Graphic Novels", "JGN", ItemLists_306425!A654)</f>
        <v>JGN</v>
      </c>
      <c r="B656" t="str">
        <f>ItemLists_306425!B654</f>
        <v>J POK</v>
      </c>
      <c r="C656" t="str">
        <f>LEFT(ItemLists_306425!D654,48)</f>
        <v>PokeÌmon adventures. Ruby &amp; sapphire. Volume 15</v>
      </c>
      <c r="D656" t="str">
        <f>LEFT(ItemLists_306425!E654,24)</f>
        <v>Kusaka, Hidenori, author</v>
      </c>
      <c r="E656" s="6">
        <f>ItemLists_306425!C654</f>
        <v>30113006365519</v>
      </c>
      <c r="F656" s="4" t="str">
        <f>IF(ItemLists_306425!AA654=1,"YES","no")</f>
        <v>YES</v>
      </c>
    </row>
    <row r="657" spans="1:6" x14ac:dyDescent="0.25">
      <c r="A657" t="str">
        <f>IF(ItemLists_306425!A655="Juvenile Graphic Novels", "JGN", ItemLists_306425!A655)</f>
        <v>JGN</v>
      </c>
      <c r="B657" t="str">
        <f>ItemLists_306425!B655</f>
        <v>J POK</v>
      </c>
      <c r="C657" t="str">
        <f>LEFT(ItemLists_306425!D655,48)</f>
        <v>PokeÌmon adventures. Ruby &amp; sapphire. Volume 18</v>
      </c>
      <c r="D657" t="str">
        <f>LEFT(ItemLists_306425!E655,24)</f>
        <v>Kusaka, Hidenori, author</v>
      </c>
      <c r="E657" s="6">
        <f>ItemLists_306425!C655</f>
        <v>30113006364520</v>
      </c>
      <c r="F657" s="4" t="str">
        <f>IF(ItemLists_306425!AA655=1,"YES","no")</f>
        <v>YES</v>
      </c>
    </row>
    <row r="658" spans="1:6" x14ac:dyDescent="0.25">
      <c r="A658" t="str">
        <f>IF(ItemLists_306425!A656="Juvenile Graphic Novels", "JGN", ItemLists_306425!A656)</f>
        <v>JGN</v>
      </c>
      <c r="B658" t="str">
        <f>ItemLists_306425!B656</f>
        <v>J POK</v>
      </c>
      <c r="C658" t="str">
        <f>LEFT(ItemLists_306425!D656,48)</f>
        <v>PokeÌmon adventures. Ruby &amp; sapphire. Volume 19</v>
      </c>
      <c r="D658" t="str">
        <f>LEFT(ItemLists_306425!E656,24)</f>
        <v>Kusaka, Hidenori, author</v>
      </c>
      <c r="E658" s="6">
        <f>ItemLists_306425!C656</f>
        <v>30113006365592</v>
      </c>
      <c r="F658" s="4" t="str">
        <f>IF(ItemLists_306425!AA656=1,"YES","no")</f>
        <v>YES</v>
      </c>
    </row>
    <row r="659" spans="1:6" x14ac:dyDescent="0.25">
      <c r="A659" t="str">
        <f>IF(ItemLists_306425!A657="Juvenile Graphic Novels", "JGN", ItemLists_306425!A657)</f>
        <v>JGN</v>
      </c>
      <c r="B659" t="str">
        <f>ItemLists_306425!B657</f>
        <v>J POK</v>
      </c>
      <c r="C659" t="str">
        <f>LEFT(ItemLists_306425!D657,48)</f>
        <v>PokeÌmon adventures. Ruby &amp; sapphire. Volume 20</v>
      </c>
      <c r="D659" t="str">
        <f>LEFT(ItemLists_306425!E657,24)</f>
        <v>Kusaka, Hidenori, author</v>
      </c>
      <c r="E659" s="6">
        <f>ItemLists_306425!C657</f>
        <v>30113006364512</v>
      </c>
      <c r="F659" s="4" t="str">
        <f>IF(ItemLists_306425!AA657=1,"YES","no")</f>
        <v>YES</v>
      </c>
    </row>
    <row r="660" spans="1:6" x14ac:dyDescent="0.25">
      <c r="A660" t="str">
        <f>IF(ItemLists_306425!A658="Juvenile Graphic Novels", "JGN", ItemLists_306425!A658)</f>
        <v>JGN</v>
      </c>
      <c r="B660" t="str">
        <f>ItemLists_306425!B658</f>
        <v>J POK</v>
      </c>
      <c r="C660" t="str">
        <f>LEFT(ItemLists_306425!D658,48)</f>
        <v>PokeÌmon adventures. Ruby &amp; sapphire. Volume 21</v>
      </c>
      <c r="D660" t="str">
        <f>LEFT(ItemLists_306425!E658,24)</f>
        <v>Kusaka, Hidenori, author</v>
      </c>
      <c r="E660" s="6">
        <f>ItemLists_306425!C658</f>
        <v>30113006365584</v>
      </c>
      <c r="F660" s="4" t="str">
        <f>IF(ItemLists_306425!AA658=1,"YES","no")</f>
        <v>YES</v>
      </c>
    </row>
    <row r="661" spans="1:6" x14ac:dyDescent="0.25">
      <c r="A661" t="str">
        <f>IF(ItemLists_306425!A659="Juvenile Graphic Novels", "JGN", ItemLists_306425!A659)</f>
        <v>JGN</v>
      </c>
      <c r="B661" t="str">
        <f>ItemLists_306425!B659</f>
        <v>J POK</v>
      </c>
      <c r="C661" t="str">
        <f>LEFT(ItemLists_306425!D659,48)</f>
        <v>PokeÌmon adventures. Ruby &amp; sapphire. Volume 22</v>
      </c>
      <c r="D661" t="str">
        <f>LEFT(ItemLists_306425!E659,24)</f>
        <v>Kusaka, Hidenori, author</v>
      </c>
      <c r="E661" s="6">
        <f>ItemLists_306425!C659</f>
        <v>30113006365576</v>
      </c>
      <c r="F661" s="4" t="str">
        <f>IF(ItemLists_306425!AA659=1,"YES","no")</f>
        <v>YES</v>
      </c>
    </row>
    <row r="662" spans="1:6" x14ac:dyDescent="0.25">
      <c r="A662" t="str">
        <f>IF(ItemLists_306425!A660="Juvenile Graphic Novels", "JGN", ItemLists_306425!A660)</f>
        <v>JGN</v>
      </c>
      <c r="B662" t="str">
        <f>ItemLists_306425!B660</f>
        <v>J POK</v>
      </c>
      <c r="C662" t="str">
        <f>LEFT(ItemLists_306425!D660,48)</f>
        <v>PokeÌmon adventures. Volume 3</v>
      </c>
      <c r="D662" t="str">
        <f>LEFT(ItemLists_306425!E660,24)</f>
        <v>Kusaka, Hidenori, author</v>
      </c>
      <c r="E662" s="6">
        <f>ItemLists_306425!C660</f>
        <v>30113006300250</v>
      </c>
      <c r="F662" s="4" t="str">
        <f>IF(ItemLists_306425!AA660=1,"YES","no")</f>
        <v>YES</v>
      </c>
    </row>
    <row r="663" spans="1:6" x14ac:dyDescent="0.25">
      <c r="A663" t="str">
        <f>IF(ItemLists_306425!A661="Juvenile Graphic Novels", "JGN", ItemLists_306425!A661)</f>
        <v>JGN</v>
      </c>
      <c r="B663" t="str">
        <f>ItemLists_306425!B661</f>
        <v>J POK</v>
      </c>
      <c r="C663" t="str">
        <f>LEFT(ItemLists_306425!D661,48)</f>
        <v>PokeÌmon adventures. Volume 5</v>
      </c>
      <c r="D663" t="str">
        <f>LEFT(ItemLists_306425!E661,24)</f>
        <v>Kusaka, Hidenori, author</v>
      </c>
      <c r="E663" s="6">
        <f>ItemLists_306425!C661</f>
        <v>30113003312480</v>
      </c>
      <c r="F663" s="4" t="str">
        <f>IF(ItemLists_306425!AA661=1,"YES","no")</f>
        <v>YES</v>
      </c>
    </row>
    <row r="664" spans="1:6" x14ac:dyDescent="0.25">
      <c r="A664" t="str">
        <f>IF(ItemLists_306425!A662="Juvenile Graphic Novels", "JGN", ItemLists_306425!A662)</f>
        <v>JGN</v>
      </c>
      <c r="B664" t="str">
        <f>ItemLists_306425!B662</f>
        <v>J POK</v>
      </c>
      <c r="C664" t="str">
        <f>LEFT(ItemLists_306425!D662,48)</f>
        <v>PokeÌmon adventures. Volume 6</v>
      </c>
      <c r="D664" t="str">
        <f>LEFT(ItemLists_306425!E662,24)</f>
        <v>Kusaka, Hidenori, author</v>
      </c>
      <c r="E664" s="6">
        <f>ItemLists_306425!C662</f>
        <v>30113003380412</v>
      </c>
      <c r="F664" s="4" t="str">
        <f>IF(ItemLists_306425!AA662=1,"YES","no")</f>
        <v>YES</v>
      </c>
    </row>
    <row r="665" spans="1:6" x14ac:dyDescent="0.25">
      <c r="A665" t="str">
        <f>IF(ItemLists_306425!A663="Juvenile Graphic Novels", "JGN", ItemLists_306425!A663)</f>
        <v>JGN</v>
      </c>
      <c r="B665" t="str">
        <f>ItemLists_306425!B663</f>
        <v>J POK</v>
      </c>
      <c r="C665" t="str">
        <f>LEFT(ItemLists_306425!D663,48)</f>
        <v>PokeÌmon adventures. Volume 7</v>
      </c>
      <c r="D665" t="str">
        <f>LEFT(ItemLists_306425!E663,24)</f>
        <v>Kusaka, Hidenori, author</v>
      </c>
      <c r="E665" s="6">
        <f>ItemLists_306425!C663</f>
        <v>30113006658681</v>
      </c>
      <c r="F665" s="4" t="str">
        <f>IF(ItemLists_306425!AA663=1,"YES","no")</f>
        <v>YES</v>
      </c>
    </row>
    <row r="666" spans="1:6" x14ac:dyDescent="0.25">
      <c r="A666" t="str">
        <f>IF(ItemLists_306425!A664="Juvenile Graphic Novels", "JGN", ItemLists_306425!A664)</f>
        <v>JGN</v>
      </c>
      <c r="B666" t="str">
        <f>ItemLists_306425!B664</f>
        <v>J POK</v>
      </c>
      <c r="C666" t="str">
        <f>LEFT(ItemLists_306425!D664,48)</f>
        <v>PokeÌmon Omega Ruby Alpha Sapphire. 3</v>
      </c>
      <c r="D666" t="str">
        <f>LEFT(ItemLists_306425!E664,24)</f>
        <v>Kusaka, Hidenori, author</v>
      </c>
      <c r="E666" s="6">
        <f>ItemLists_306425!C664</f>
        <v>30113006464502</v>
      </c>
      <c r="F666" s="4" t="str">
        <f>IF(ItemLists_306425!AA664=1,"YES","no")</f>
        <v>YES</v>
      </c>
    </row>
    <row r="667" spans="1:6" x14ac:dyDescent="0.25">
      <c r="A667" t="str">
        <f>IF(ItemLists_306425!A665="Juvenile Graphic Novels", "JGN", ItemLists_306425!A665)</f>
        <v>JGN</v>
      </c>
      <c r="B667" t="str">
        <f>ItemLists_306425!B665</f>
        <v>J POK</v>
      </c>
      <c r="C667" t="str">
        <f>LEFT(ItemLists_306425!D665,48)</f>
        <v>PokeÌmon Omega Ruby Alpha Sapphire. 5</v>
      </c>
      <c r="D667" t="str">
        <f>LEFT(ItemLists_306425!E665,24)</f>
        <v>Kusaka, Hidenori, author</v>
      </c>
      <c r="E667" s="6">
        <f>ItemLists_306425!C665</f>
        <v>30113006577253</v>
      </c>
      <c r="F667" s="4" t="str">
        <f>IF(ItemLists_306425!AA665=1,"YES","no")</f>
        <v>YES</v>
      </c>
    </row>
    <row r="668" spans="1:6" x14ac:dyDescent="0.25">
      <c r="A668" t="str">
        <f>IF(ItemLists_306425!A666="Juvenile Graphic Novels", "JGN", ItemLists_306425!A666)</f>
        <v>JGN</v>
      </c>
      <c r="B668" t="str">
        <f>ItemLists_306425!B666</f>
        <v>J POK</v>
      </c>
      <c r="C668" t="str">
        <f>LEFT(ItemLists_306425!D666,48)</f>
        <v>PokeÌmon Omega Ruby Alpha Sapphire. 6</v>
      </c>
      <c r="D668" t="str">
        <f>LEFT(ItemLists_306425!E666,24)</f>
        <v>Kusaka, Hidenori, author</v>
      </c>
      <c r="E668" s="6">
        <f>ItemLists_306425!C666</f>
        <v>30113006608801</v>
      </c>
      <c r="F668" s="4" t="str">
        <f>IF(ItemLists_306425!AA666=1,"YES","no")</f>
        <v>YES</v>
      </c>
    </row>
    <row r="669" spans="1:6" x14ac:dyDescent="0.25">
      <c r="A669" t="str">
        <f>IF(ItemLists_306425!A667="Juvenile Graphic Novels", "JGN", ItemLists_306425!A667)</f>
        <v>JGN</v>
      </c>
      <c r="B669" t="str">
        <f>ItemLists_306425!B667</f>
        <v>J POK</v>
      </c>
      <c r="C669" t="str">
        <f>LEFT(ItemLists_306425!D667,48)</f>
        <v>PokeÌmon XY. Volume 10</v>
      </c>
      <c r="D669" t="str">
        <f>LEFT(ItemLists_306425!E667,24)</f>
        <v>Kusaka, Hidenori, author</v>
      </c>
      <c r="E669" s="6">
        <f>ItemLists_306425!C667</f>
        <v>30113006475540</v>
      </c>
      <c r="F669" s="4" t="str">
        <f>IF(ItemLists_306425!AA667=1,"YES","no")</f>
        <v>YES</v>
      </c>
    </row>
    <row r="670" spans="1:6" x14ac:dyDescent="0.25">
      <c r="A670" t="str">
        <f>IF(ItemLists_306425!A668="Juvenile Graphic Novels", "JGN", ItemLists_306425!A668)</f>
        <v>JGN</v>
      </c>
      <c r="B670" t="str">
        <f>ItemLists_306425!B668</f>
        <v>J POK</v>
      </c>
      <c r="C670" t="str">
        <f>LEFT(ItemLists_306425!D668,48)</f>
        <v>PokeÌmon XY. Volume 4</v>
      </c>
      <c r="D670" t="str">
        <f>LEFT(ItemLists_306425!E668,24)</f>
        <v>Kusaka, Hidenori, author</v>
      </c>
      <c r="E670" s="6">
        <f>ItemLists_306425!C668</f>
        <v>30113006230101</v>
      </c>
      <c r="F670" s="4" t="str">
        <f>IF(ItemLists_306425!AA668=1,"YES","no")</f>
        <v>YES</v>
      </c>
    </row>
    <row r="671" spans="1:6" x14ac:dyDescent="0.25">
      <c r="A671" t="str">
        <f>IF(ItemLists_306425!A669="Juvenile Graphic Novels", "JGN", ItemLists_306425!A669)</f>
        <v>JGN</v>
      </c>
      <c r="B671" t="str">
        <f>ItemLists_306425!B669</f>
        <v>J POK</v>
      </c>
      <c r="C671" t="str">
        <f>LEFT(ItemLists_306425!D669,48)</f>
        <v>PokeÌmon XY. Volume 5</v>
      </c>
      <c r="D671" t="str">
        <f>LEFT(ItemLists_306425!E669,24)</f>
        <v>Kusaka, Hidenori, author</v>
      </c>
      <c r="E671" s="6">
        <f>ItemLists_306425!C669</f>
        <v>30113006269182</v>
      </c>
      <c r="F671" s="4" t="str">
        <f>IF(ItemLists_306425!AA669=1,"YES","no")</f>
        <v>YES</v>
      </c>
    </row>
    <row r="672" spans="1:6" x14ac:dyDescent="0.25">
      <c r="A672" t="str">
        <f>IF(ItemLists_306425!A670="Juvenile Graphic Novels", "JGN", ItemLists_306425!A670)</f>
        <v>JGN</v>
      </c>
      <c r="B672" t="str">
        <f>ItemLists_306425!B670</f>
        <v>J POK</v>
      </c>
      <c r="C672" t="str">
        <f>LEFT(ItemLists_306425!D670,48)</f>
        <v>PokeÌmon XY. Volume 9</v>
      </c>
      <c r="D672" t="str">
        <f>LEFT(ItemLists_306425!E670,24)</f>
        <v>Kusaka, Hidenori, author</v>
      </c>
      <c r="E672" s="6">
        <f>ItemLists_306425!C670</f>
        <v>30113006453406</v>
      </c>
      <c r="F672" s="4" t="str">
        <f>IF(ItemLists_306425!AA670=1,"YES","no")</f>
        <v>YES</v>
      </c>
    </row>
    <row r="673" spans="1:6" x14ac:dyDescent="0.25">
      <c r="A673" t="str">
        <f>IF(ItemLists_306425!A671="Juvenile Graphic Novels", "JGN", ItemLists_306425!A671)</f>
        <v>JGN</v>
      </c>
      <c r="B673" t="str">
        <f>ItemLists_306425!B671</f>
        <v>J POK</v>
      </c>
      <c r="C673" t="str">
        <f>LEFT(ItemLists_306425!D671,48)</f>
        <v>PokeÌmon. Black and white. Vol. 10</v>
      </c>
      <c r="D673" t="str">
        <f>LEFT(ItemLists_306425!E671,24)</f>
        <v>Kusaka, Hidenori, author</v>
      </c>
      <c r="E673" s="6">
        <f>ItemLists_306425!C671</f>
        <v>30113006042324</v>
      </c>
      <c r="F673" s="4" t="str">
        <f>IF(ItemLists_306425!AA671=1,"YES","no")</f>
        <v>YES</v>
      </c>
    </row>
    <row r="674" spans="1:6" x14ac:dyDescent="0.25">
      <c r="A674" t="str">
        <f>IF(ItemLists_306425!A672="Juvenile Graphic Novels", "JGN", ItemLists_306425!A672)</f>
        <v>JGN</v>
      </c>
      <c r="B674" t="str">
        <f>ItemLists_306425!B672</f>
        <v>J POK</v>
      </c>
      <c r="C674" t="str">
        <f>LEFT(ItemLists_306425!D672,48)</f>
        <v>PokeÌmon. Black and white. Vol. 11</v>
      </c>
      <c r="D674" t="str">
        <f>LEFT(ItemLists_306425!E672,24)</f>
        <v>Kusaka, Hidenori, author</v>
      </c>
      <c r="E674" s="6">
        <f>ItemLists_306425!C672</f>
        <v>30113006042316</v>
      </c>
      <c r="F674" s="4" t="str">
        <f>IF(ItemLists_306425!AA672=1,"YES","no")</f>
        <v>YES</v>
      </c>
    </row>
    <row r="675" spans="1:6" x14ac:dyDescent="0.25">
      <c r="A675" t="str">
        <f>IF(ItemLists_306425!A673="Juvenile Graphic Novels", "JGN", ItemLists_306425!A673)</f>
        <v>JGN</v>
      </c>
      <c r="B675" t="str">
        <f>ItemLists_306425!B673</f>
        <v>J POK</v>
      </c>
      <c r="C675" t="str">
        <f>LEFT(ItemLists_306425!D673,48)</f>
        <v>PokeÌmon. Black and white. Vol. 13</v>
      </c>
      <c r="D675" t="str">
        <f>LEFT(ItemLists_306425!E673,24)</f>
        <v>Kusaka, Hidenori, author</v>
      </c>
      <c r="E675" s="6">
        <f>ItemLists_306425!C673</f>
        <v>30113006042290</v>
      </c>
      <c r="F675" s="4" t="str">
        <f>IF(ItemLists_306425!AA673=1,"YES","no")</f>
        <v>YES</v>
      </c>
    </row>
    <row r="676" spans="1:6" x14ac:dyDescent="0.25">
      <c r="A676" t="str">
        <f>IF(ItemLists_306425!A674="Juvenile Graphic Novels", "JGN", ItemLists_306425!A674)</f>
        <v>JGN</v>
      </c>
      <c r="B676" t="str">
        <f>ItemLists_306425!B674</f>
        <v>J POK</v>
      </c>
      <c r="C676" t="str">
        <f>LEFT(ItemLists_306425!D674,48)</f>
        <v>PokeÌmon. Black and white. Vol. 14</v>
      </c>
      <c r="D676" t="str">
        <f>LEFT(ItemLists_306425!E674,24)</f>
        <v>Kusaka, Hidenori, author</v>
      </c>
      <c r="E676" s="6">
        <f>ItemLists_306425!C674</f>
        <v>30113006042282</v>
      </c>
      <c r="F676" s="4" t="str">
        <f>IF(ItemLists_306425!AA674=1,"YES","no")</f>
        <v>YES</v>
      </c>
    </row>
    <row r="677" spans="1:6" x14ac:dyDescent="0.25">
      <c r="A677" t="str">
        <f>IF(ItemLists_306425!A675="Juvenile Graphic Novels", "JGN", ItemLists_306425!A675)</f>
        <v>JGN</v>
      </c>
      <c r="B677" t="str">
        <f>ItemLists_306425!B675</f>
        <v>J POK</v>
      </c>
      <c r="C677" t="str">
        <f>LEFT(ItemLists_306425!D675,48)</f>
        <v>PokeÌmon. Black and white. Vol. 16</v>
      </c>
      <c r="D677" t="str">
        <f>LEFT(ItemLists_306425!E675,24)</f>
        <v>Kusaka, Hidenori, author</v>
      </c>
      <c r="E677" s="6">
        <f>ItemLists_306425!C675</f>
        <v>30113006042266</v>
      </c>
      <c r="F677" s="4" t="str">
        <f>IF(ItemLists_306425!AA675=1,"YES","no")</f>
        <v>YES</v>
      </c>
    </row>
    <row r="678" spans="1:6" x14ac:dyDescent="0.25">
      <c r="A678" t="str">
        <f>IF(ItemLists_306425!A676="Juvenile Graphic Novels", "JGN", ItemLists_306425!A676)</f>
        <v>JGN</v>
      </c>
      <c r="B678" t="str">
        <f>ItemLists_306425!B676</f>
        <v>J POK</v>
      </c>
      <c r="C678" t="str">
        <f>LEFT(ItemLists_306425!D676,48)</f>
        <v>PokeÌmon. Black and white. Vol. 17</v>
      </c>
      <c r="D678" t="str">
        <f>LEFT(ItemLists_306425!E676,24)</f>
        <v>Kusaka, Hidenori, author</v>
      </c>
      <c r="E678" s="6">
        <f>ItemLists_306425!C676</f>
        <v>30113006042258</v>
      </c>
      <c r="F678" s="4" t="str">
        <f>IF(ItemLists_306425!AA676=1,"YES","no")</f>
        <v>YES</v>
      </c>
    </row>
    <row r="679" spans="1:6" x14ac:dyDescent="0.25">
      <c r="A679" t="str">
        <f>IF(ItemLists_306425!A677="Juvenile Graphic Novels", "JGN", ItemLists_306425!A677)</f>
        <v>JGN</v>
      </c>
      <c r="B679" t="str">
        <f>ItemLists_306425!B677</f>
        <v>J POK</v>
      </c>
      <c r="C679" t="str">
        <f>LEFT(ItemLists_306425!D677,48)</f>
        <v>PokeÌmon. Black and white. Vol. 18</v>
      </c>
      <c r="D679" t="str">
        <f>LEFT(ItemLists_306425!E677,24)</f>
        <v>Kusaka, Hidenori, author</v>
      </c>
      <c r="E679" s="6">
        <f>ItemLists_306425!C677</f>
        <v>30113006045301</v>
      </c>
      <c r="F679" s="4" t="str">
        <f>IF(ItemLists_306425!AA677=1,"YES","no")</f>
        <v>YES</v>
      </c>
    </row>
    <row r="680" spans="1:6" x14ac:dyDescent="0.25">
      <c r="A680" t="str">
        <f>IF(ItemLists_306425!A678="Juvenile Graphic Novels", "JGN", ItemLists_306425!A678)</f>
        <v>JGN</v>
      </c>
      <c r="B680" t="str">
        <f>ItemLists_306425!B678</f>
        <v>J POK</v>
      </c>
      <c r="C680" t="str">
        <f>LEFT(ItemLists_306425!D678,48)</f>
        <v>PokeÌmon. Black and white. Vol. 19</v>
      </c>
      <c r="D680" t="str">
        <f>LEFT(ItemLists_306425!E678,24)</f>
        <v>Kusaka, Hidenori, author</v>
      </c>
      <c r="E680" s="6">
        <f>ItemLists_306425!C678</f>
        <v>30113006077577</v>
      </c>
      <c r="F680" s="4" t="str">
        <f>IF(ItemLists_306425!AA678=1,"YES","no")</f>
        <v>YES</v>
      </c>
    </row>
    <row r="681" spans="1:6" x14ac:dyDescent="0.25">
      <c r="A681" t="str">
        <f>IF(ItemLists_306425!A679="Juvenile Graphic Novels", "JGN", ItemLists_306425!A679)</f>
        <v>JGN</v>
      </c>
      <c r="B681" t="str">
        <f>ItemLists_306425!B679</f>
        <v>J POK</v>
      </c>
      <c r="C681" t="str">
        <f>LEFT(ItemLists_306425!D679,48)</f>
        <v>PokeÌmon. Black and white. Vol. 20</v>
      </c>
      <c r="D681" t="str">
        <f>LEFT(ItemLists_306425!E679,24)</f>
        <v>Kusaka, Hidenori, author</v>
      </c>
      <c r="E681" s="6">
        <f>ItemLists_306425!C679</f>
        <v>30113006061100</v>
      </c>
      <c r="F681" s="4" t="str">
        <f>IF(ItemLists_306425!AA679=1,"YES","no")</f>
        <v>YES</v>
      </c>
    </row>
    <row r="682" spans="1:6" x14ac:dyDescent="0.25">
      <c r="A682" t="str">
        <f>IF(ItemLists_306425!A680="Juvenile Graphic Novels", "JGN", ItemLists_306425!A680)</f>
        <v>JGN</v>
      </c>
      <c r="B682" t="str">
        <f>ItemLists_306425!B680</f>
        <v>J POK</v>
      </c>
      <c r="C682" t="str">
        <f>LEFT(ItemLists_306425!D680,48)</f>
        <v>PokeÌmon. Black and white. Vol. 5</v>
      </c>
      <c r="D682" t="str">
        <f>LEFT(ItemLists_306425!E680,24)</f>
        <v>Kusaka, Hidenori</v>
      </c>
      <c r="E682" s="6">
        <f>ItemLists_306425!C680</f>
        <v>30113005500926</v>
      </c>
      <c r="F682" s="4" t="str">
        <f>IF(ItemLists_306425!AA680=1,"YES","no")</f>
        <v>YES</v>
      </c>
    </row>
    <row r="683" spans="1:6" x14ac:dyDescent="0.25">
      <c r="A683" t="str">
        <f>IF(ItemLists_306425!A681="Juvenile Graphic Novels", "JGN", ItemLists_306425!A681)</f>
        <v>JGN</v>
      </c>
      <c r="B683" t="str">
        <f>ItemLists_306425!B681</f>
        <v>J POK</v>
      </c>
      <c r="C683" t="str">
        <f>LEFT(ItemLists_306425!D681,48)</f>
        <v>PokeÌmon. Black and white. Vol. 7</v>
      </c>
      <c r="D683" t="str">
        <f>LEFT(ItemLists_306425!E681,24)</f>
        <v>Kusaka, Hidenori</v>
      </c>
      <c r="E683" s="6">
        <f>ItemLists_306425!C681</f>
        <v>30113005604629</v>
      </c>
      <c r="F683" s="4" t="str">
        <f>IF(ItemLists_306425!AA681=1,"YES","no")</f>
        <v>YES</v>
      </c>
    </row>
    <row r="684" spans="1:6" x14ac:dyDescent="0.25">
      <c r="A684" t="str">
        <f>IF(ItemLists_306425!A682="Juvenile Graphic Novels", "JGN", ItemLists_306425!A682)</f>
        <v>JGN</v>
      </c>
      <c r="B684" t="str">
        <f>ItemLists_306425!B682</f>
        <v>J POK</v>
      </c>
      <c r="C684" t="str">
        <f>LEFT(ItemLists_306425!D682,48)</f>
        <v>PokeÌmon. Black and white. Vol. 8</v>
      </c>
      <c r="D684" t="str">
        <f>LEFT(ItemLists_306425!E682,24)</f>
        <v>Kusaka, Hidenori</v>
      </c>
      <c r="E684" s="6">
        <f>ItemLists_306425!C682</f>
        <v>30113005603761</v>
      </c>
      <c r="F684" s="4" t="str">
        <f>IF(ItemLists_306425!AA682=1,"YES","no")</f>
        <v>YES</v>
      </c>
    </row>
    <row r="685" spans="1:6" x14ac:dyDescent="0.25">
      <c r="A685" t="str">
        <f>IF(ItemLists_306425!A683="Juvenile Graphic Novels", "JGN", ItemLists_306425!A683)</f>
        <v>JGN</v>
      </c>
      <c r="B685" t="str">
        <f>ItemLists_306425!B683</f>
        <v>J POK</v>
      </c>
      <c r="C685" t="str">
        <f>LEFT(ItemLists_306425!D683,48)</f>
        <v>PokeÌmon. Black and white. Vol. 8</v>
      </c>
      <c r="D685" t="str">
        <f>LEFT(ItemLists_306425!E683,24)</f>
        <v>Kusaka, Hidenori</v>
      </c>
      <c r="E685" s="6">
        <f>ItemLists_306425!C683</f>
        <v>30113005651950</v>
      </c>
      <c r="F685" s="4" t="str">
        <f>IF(ItemLists_306425!AA683=1,"YES","no")</f>
        <v>YES</v>
      </c>
    </row>
    <row r="686" spans="1:6" x14ac:dyDescent="0.25">
      <c r="A686" t="str">
        <f>IF(ItemLists_306425!A684="Juvenile Graphic Novels", "JGN", ItemLists_306425!A684)</f>
        <v>JGN</v>
      </c>
      <c r="B686" t="str">
        <f>ItemLists_306425!B684</f>
        <v>J POK</v>
      </c>
      <c r="C686" t="str">
        <f>LEFT(ItemLists_306425!D684,48)</f>
        <v>PokeÌmon. Black and white. Vol. 9</v>
      </c>
      <c r="D686" t="str">
        <f>LEFT(ItemLists_306425!E684,24)</f>
        <v>Kusaka, Hidenori, author</v>
      </c>
      <c r="E686" s="6">
        <f>ItemLists_306425!C684</f>
        <v>30113006042472</v>
      </c>
      <c r="F686" s="4" t="str">
        <f>IF(ItemLists_306425!AA684=1,"YES","no")</f>
        <v>YES</v>
      </c>
    </row>
    <row r="687" spans="1:6" x14ac:dyDescent="0.25">
      <c r="A687" t="str">
        <f>IF(ItemLists_306425!A685="Juvenile Graphic Novels", "JGN", ItemLists_306425!A685)</f>
        <v>JGN</v>
      </c>
      <c r="B687" t="str">
        <f>ItemLists_306425!B685</f>
        <v>J POK</v>
      </c>
      <c r="C687" t="str">
        <f>LEFT(ItemLists_306425!D685,48)</f>
        <v>PokeÌmon. Zoroark, master of illusions</v>
      </c>
      <c r="D687" t="str">
        <f>LEFT(ItemLists_306425!E685,24)</f>
        <v>Inoue, Momota, 1985- aut</v>
      </c>
      <c r="E687" s="6">
        <f>ItemLists_306425!C685</f>
        <v>30113005604504</v>
      </c>
      <c r="F687" s="4" t="str">
        <f>IF(ItemLists_306425!AA685=1,"YES","no")</f>
        <v>YES</v>
      </c>
    </row>
    <row r="688" spans="1:6" x14ac:dyDescent="0.25">
      <c r="A688" t="str">
        <f>IF(ItemLists_306425!A686="Juvenile Graphic Novels", "JGN", ItemLists_306425!A686)</f>
        <v>JGN</v>
      </c>
      <c r="B688" t="str">
        <f>ItemLists_306425!B686</f>
        <v>J POK</v>
      </c>
      <c r="C688" t="str">
        <f>LEFT(ItemLists_306425!D686,48)</f>
        <v>Pokemon mystery dungeon. Ginji's rescue team</v>
      </c>
      <c r="D688" t="str">
        <f>LEFT(ItemLists_306425!E686,24)</f>
        <v>Mizobuchi, Makoto</v>
      </c>
      <c r="E688" s="6">
        <f>ItemLists_306425!C686</f>
        <v>30113005604769</v>
      </c>
      <c r="F688" s="4" t="str">
        <f>IF(ItemLists_306425!AA686=1,"YES","no")</f>
        <v>YES</v>
      </c>
    </row>
    <row r="689" spans="1:6" x14ac:dyDescent="0.25">
      <c r="A689" t="str">
        <f>IF(ItemLists_306425!A687="Juvenile Graphic Novels", "JGN", ItemLists_306425!A687)</f>
        <v>JGN</v>
      </c>
      <c r="B689" t="str">
        <f>ItemLists_306425!B687</f>
        <v>J POK</v>
      </c>
      <c r="C689" t="str">
        <f>LEFT(ItemLists_306425!D687,48)</f>
        <v>Pokemon. Diamond and pearl adventure. Volume 6</v>
      </c>
      <c r="D689" t="str">
        <f>LEFT(ItemLists_306425!E687,24)</f>
        <v>Ihara, Shigekatsu, autho</v>
      </c>
      <c r="E689" s="6">
        <f>ItemLists_306425!C687</f>
        <v>30113003312373</v>
      </c>
      <c r="F689" s="4" t="str">
        <f>IF(ItemLists_306425!AA687=1,"YES","no")</f>
        <v>YES</v>
      </c>
    </row>
    <row r="690" spans="1:6" x14ac:dyDescent="0.25">
      <c r="A690" t="str">
        <f>IF(ItemLists_306425!A688="Juvenile Graphic Novels", "JGN", ItemLists_306425!A688)</f>
        <v>JGN</v>
      </c>
      <c r="B690" t="str">
        <f>ItemLists_306425!B688</f>
        <v>J POP</v>
      </c>
      <c r="C690" t="str">
        <f>LEFT(ItemLists_306425!D688,48)</f>
        <v>Battling Boy. 1. The rise of Aurora West</v>
      </c>
      <c r="D690" t="str">
        <f>LEFT(ItemLists_306425!E688,24)</f>
        <v xml:space="preserve">Petty, J. T. (John T.), </v>
      </c>
      <c r="E690" s="6">
        <f>ItemLists_306425!C688</f>
        <v>30113006018654</v>
      </c>
      <c r="F690" s="4" t="str">
        <f>IF(ItemLists_306425!AA688=1,"YES","no")</f>
        <v>YES</v>
      </c>
    </row>
    <row r="691" spans="1:6" x14ac:dyDescent="0.25">
      <c r="A691" t="str">
        <f>IF(ItemLists_306425!A689="Juvenile Graphic Novels", "JGN", ItemLists_306425!A689)</f>
        <v>JGN</v>
      </c>
      <c r="B691" t="str">
        <f>ItemLists_306425!B689</f>
        <v>J POP</v>
      </c>
      <c r="C691" t="str">
        <f>LEFT(ItemLists_306425!D689,48)</f>
        <v>Poptropica. 2, The lost expedition</v>
      </c>
      <c r="D691" t="str">
        <f>LEFT(ItemLists_306425!E689,24)</f>
        <v>Krpata, Mitch, author</v>
      </c>
      <c r="E691" s="6">
        <f>ItemLists_306425!C689</f>
        <v>30113006464486</v>
      </c>
      <c r="F691" s="4" t="str">
        <f>IF(ItemLists_306425!AA689=1,"YES","no")</f>
        <v>YES</v>
      </c>
    </row>
    <row r="692" spans="1:6" x14ac:dyDescent="0.25">
      <c r="A692" t="str">
        <f>IF(ItemLists_306425!A690="Juvenile Graphic Novels", "JGN", ItemLists_306425!A690)</f>
        <v>JGN</v>
      </c>
      <c r="B692" t="str">
        <f>ItemLists_306425!B690</f>
        <v>J POP</v>
      </c>
      <c r="C692" t="str">
        <f>LEFT(ItemLists_306425!D690,48)</f>
        <v>Poptropica. Volume 1, Mystery of the map</v>
      </c>
      <c r="D692" t="str">
        <f>LEFT(ItemLists_306425!E690,24)</f>
        <v>Chabert, Jack, author</v>
      </c>
      <c r="E692" s="6">
        <f>ItemLists_306425!C690</f>
        <v>30113006292259</v>
      </c>
      <c r="F692" s="4" t="str">
        <f>IF(ItemLists_306425!AA690=1,"YES","no")</f>
        <v>YES</v>
      </c>
    </row>
    <row r="693" spans="1:6" x14ac:dyDescent="0.25">
      <c r="A693" t="str">
        <f>IF(ItemLists_306425!A691="Juvenile Graphic Novels", "JGN", ItemLists_306425!A691)</f>
        <v>JGN</v>
      </c>
      <c r="B693" t="str">
        <f>ItemLists_306425!B691</f>
        <v>J POP</v>
      </c>
      <c r="C693" t="str">
        <f>LEFT(ItemLists_306425!D691,48)</f>
        <v>Poptropica. Volume 1, Mystery of the map</v>
      </c>
      <c r="D693" t="str">
        <f>LEFT(ItemLists_306425!E691,24)</f>
        <v>Chabert, Jack, author</v>
      </c>
      <c r="E693" s="6">
        <f>ItemLists_306425!C691</f>
        <v>30113006306778</v>
      </c>
      <c r="F693" s="4" t="str">
        <f>IF(ItemLists_306425!AA691=1,"YES","no")</f>
        <v>YES</v>
      </c>
    </row>
    <row r="694" spans="1:6" x14ac:dyDescent="0.25">
      <c r="A694" t="str">
        <f>IF(ItemLists_306425!A692="Juvenile Graphic Novels", "JGN", ItemLists_306425!A692)</f>
        <v>JGN</v>
      </c>
      <c r="B694" t="str">
        <f>ItemLists_306425!B692</f>
        <v>J POW</v>
      </c>
      <c r="C694" t="str">
        <f>LEFT(ItemLists_306425!D692,48)</f>
        <v>Cartoon Network 2 in 1.</v>
      </c>
      <c r="D694" t="str">
        <f>LEFT(ItemLists_306425!E692,24)</f>
        <v/>
      </c>
      <c r="E694" s="6">
        <f>ItemLists_306425!C692</f>
        <v>30113005441550</v>
      </c>
      <c r="F694" s="4" t="str">
        <f>IF(ItemLists_306425!AA692=1,"YES","no")</f>
        <v>YES</v>
      </c>
    </row>
    <row r="695" spans="1:6" x14ac:dyDescent="0.25">
      <c r="A695" t="str">
        <f>IF(ItemLists_306425!A693="Juvenile Graphic Novels", "JGN", ItemLists_306425!A693)</f>
        <v>JGN</v>
      </c>
      <c r="B695" t="str">
        <f>ItemLists_306425!B693</f>
        <v>J POW</v>
      </c>
      <c r="C695" t="str">
        <f>LEFT(ItemLists_306425!D693,48)</f>
        <v>Power rangers super samari. Vol.1, Memory short</v>
      </c>
      <c r="D695" t="str">
        <f>LEFT(ItemLists_306425!E693,24)</f>
        <v>Petrucha, Stefan</v>
      </c>
      <c r="E695" s="6">
        <f>ItemLists_306425!C693</f>
        <v>30113005599597</v>
      </c>
      <c r="F695" s="4" t="str">
        <f>IF(ItemLists_306425!AA693=1,"YES","no")</f>
        <v>YES</v>
      </c>
    </row>
    <row r="696" spans="1:6" x14ac:dyDescent="0.25">
      <c r="A696" t="str">
        <f>IF(ItemLists_306425!A694="Juvenile Graphic Novels", "JGN", ItemLists_306425!A694)</f>
        <v>JGN</v>
      </c>
      <c r="B696" t="str">
        <f>ItemLists_306425!B694</f>
        <v>J POW</v>
      </c>
      <c r="C696" t="str">
        <f>LEFT(ItemLists_306425!D694,48)</f>
        <v>Power rangers super samari. Vol.1, Memory short</v>
      </c>
      <c r="D696" t="str">
        <f>LEFT(ItemLists_306425!E694,24)</f>
        <v>Petrucha, Stefan</v>
      </c>
      <c r="E696" s="6">
        <f>ItemLists_306425!C694</f>
        <v>30113005788299</v>
      </c>
      <c r="F696" s="4" t="str">
        <f>IF(ItemLists_306425!AA694=1,"YES","no")</f>
        <v>YES</v>
      </c>
    </row>
    <row r="697" spans="1:6" x14ac:dyDescent="0.25">
      <c r="A697" t="str">
        <f>IF(ItemLists_306425!A695="Juvenile Graphic Novels", "JGN", ItemLists_306425!A695)</f>
        <v>JGN</v>
      </c>
      <c r="B697" t="str">
        <f>ItemLists_306425!B695</f>
        <v>J POW</v>
      </c>
      <c r="C697" t="str">
        <f>LEFT(ItemLists_306425!D695,48)</f>
        <v>Saban's Power Rangers Megaforce 4, Broken world</v>
      </c>
      <c r="D697" t="str">
        <f>LEFT(ItemLists_306425!E695,24)</f>
        <v>Petrucha, Stefan, author</v>
      </c>
      <c r="E697" s="6">
        <f>ItemLists_306425!C695</f>
        <v>30113005871392</v>
      </c>
      <c r="F697" s="4" t="str">
        <f>IF(ItemLists_306425!AA695=1,"YES","no")</f>
        <v>YES</v>
      </c>
    </row>
    <row r="698" spans="1:6" x14ac:dyDescent="0.25">
      <c r="A698" t="str">
        <f>IF(ItemLists_306425!A696="Juvenile Graphic Novels", "JGN", ItemLists_306425!A696)</f>
        <v>JGN</v>
      </c>
      <c r="B698" t="str">
        <f>ItemLists_306425!B696</f>
        <v>J POW</v>
      </c>
      <c r="C698" t="str">
        <f>LEFT(ItemLists_306425!D696,48)</f>
        <v>Saban's Power Rangers Megaforce. 3, Panic in the</v>
      </c>
      <c r="D698" t="str">
        <f>LEFT(ItemLists_306425!E696,24)</f>
        <v>Petrucha, Stefan, author</v>
      </c>
      <c r="E698" s="6">
        <f>ItemLists_306425!C696</f>
        <v>30113005788307</v>
      </c>
      <c r="F698" s="4" t="str">
        <f>IF(ItemLists_306425!AA696=1,"YES","no")</f>
        <v>YES</v>
      </c>
    </row>
    <row r="699" spans="1:6" x14ac:dyDescent="0.25">
      <c r="A699" t="str">
        <f>IF(ItemLists_306425!A697="Juvenile Graphic Novels", "JGN", ItemLists_306425!A697)</f>
        <v>JGN</v>
      </c>
      <c r="B699" t="str">
        <f>ItemLists_306425!B697</f>
        <v>J POW</v>
      </c>
      <c r="C699" t="str">
        <f>LEFT(ItemLists_306425!D697,48)</f>
        <v>Saban's Power Rangers super samurai. 2, Terrible</v>
      </c>
      <c r="D699" t="str">
        <f>LEFT(ItemLists_306425!E697,24)</f>
        <v>Petrucha, Stefan</v>
      </c>
      <c r="E699" s="6">
        <f>ItemLists_306425!C697</f>
        <v>30113005788281</v>
      </c>
      <c r="F699" s="4" t="str">
        <f>IF(ItemLists_306425!AA697=1,"YES","no")</f>
        <v>YES</v>
      </c>
    </row>
    <row r="700" spans="1:6" x14ac:dyDescent="0.25">
      <c r="A700" t="str">
        <f>IF(ItemLists_306425!A698="Juvenile Graphic Novels", "JGN", ItemLists_306425!A698)</f>
        <v>JGN</v>
      </c>
      <c r="B700" t="str">
        <f>ItemLists_306425!B698</f>
        <v>J POW</v>
      </c>
      <c r="C700" t="str">
        <f>LEFT(ItemLists_306425!D698,48)</f>
        <v>The tall tale of Paul Bunyan</v>
      </c>
      <c r="D700" t="str">
        <f>LEFT(ItemLists_306425!E698,24)</f>
        <v>Powell, Martin</v>
      </c>
      <c r="E700" s="6">
        <f>ItemLists_306425!C698</f>
        <v>30113005440347</v>
      </c>
      <c r="F700" s="4" t="str">
        <f>IF(ItemLists_306425!AA698=1,"YES","no")</f>
        <v>YES</v>
      </c>
    </row>
    <row r="701" spans="1:6" x14ac:dyDescent="0.25">
      <c r="A701" t="str">
        <f>IF(ItemLists_306425!A699="Juvenile Graphic Novels", "JGN", ItemLists_306425!A699)</f>
        <v>JGN</v>
      </c>
      <c r="B701" t="str">
        <f>ItemLists_306425!B699</f>
        <v>J PUL</v>
      </c>
      <c r="C701" t="str">
        <f>LEFT(ItemLists_306425!D699,48)</f>
        <v>The adventures of John Blake. Mystery of the gho</v>
      </c>
      <c r="D701" t="str">
        <f>LEFT(ItemLists_306425!E699,24)</f>
        <v xml:space="preserve">Pullman, Philip, 1946-, </v>
      </c>
      <c r="E701" s="6">
        <f>ItemLists_306425!C699</f>
        <v>30113006489582</v>
      </c>
      <c r="F701" s="4" t="str">
        <f>IF(ItemLists_306425!AA699=1,"YES","no")</f>
        <v>YES</v>
      </c>
    </row>
    <row r="702" spans="1:6" x14ac:dyDescent="0.25">
      <c r="A702" t="str">
        <f>IF(ItemLists_306425!A700="Juvenile Graphic Novels", "JGN", ItemLists_306425!A700)</f>
        <v>JGN</v>
      </c>
      <c r="B702" t="str">
        <f>ItemLists_306425!B700</f>
        <v>J RAB</v>
      </c>
      <c r="C702" t="str">
        <f>LEFT(ItemLists_306425!D700,48)</f>
        <v>Paul joins the scouts</v>
      </c>
      <c r="D702" t="str">
        <f>LEFT(ItemLists_306425!E700,24)</f>
        <v>Rabagliati, Michel</v>
      </c>
      <c r="E702" s="6">
        <f>ItemLists_306425!C700</f>
        <v>30113005808501</v>
      </c>
      <c r="F702" s="4" t="str">
        <f>IF(ItemLists_306425!AA700=1,"YES","no")</f>
        <v>YES</v>
      </c>
    </row>
    <row r="703" spans="1:6" x14ac:dyDescent="0.25">
      <c r="A703" t="str">
        <f>IF(ItemLists_306425!A701="Juvenile Graphic Novels", "JGN", ItemLists_306425!A701)</f>
        <v>JGN</v>
      </c>
      <c r="B703" t="str">
        <f>ItemLists_306425!B701</f>
        <v>J RAD</v>
      </c>
      <c r="C703" t="str">
        <f>LEFT(ItemLists_306425!D701,48)</f>
        <v>Violette around the world. 1, My head in the clo</v>
      </c>
      <c r="D703" t="str">
        <f>LEFT(ItemLists_306425!E701,24)</f>
        <v>Radice, Teresa, author</v>
      </c>
      <c r="E703" s="6">
        <f>ItemLists_306425!C701</f>
        <v>30113006629831</v>
      </c>
      <c r="F703" s="4" t="str">
        <f>IF(ItemLists_306425!AA701=1,"YES","no")</f>
        <v>YES</v>
      </c>
    </row>
    <row r="704" spans="1:6" x14ac:dyDescent="0.25">
      <c r="A704" t="str">
        <f>IF(ItemLists_306425!A702="Juvenile Graphic Novels", "JGN", ItemLists_306425!A702)</f>
        <v>JGN</v>
      </c>
      <c r="B704" t="str">
        <f>ItemLists_306425!B702</f>
        <v>J RAL</v>
      </c>
      <c r="C704" t="str">
        <f>LEFT(ItemLists_306425!D702,48)</f>
        <v>Reggie-12</v>
      </c>
      <c r="D704" t="str">
        <f>LEFT(ItemLists_306425!E702,24)</f>
        <v>Ralph, Brian, 1973- auth</v>
      </c>
      <c r="E704" s="6">
        <f>ItemLists_306425!C702</f>
        <v>30113006067164</v>
      </c>
      <c r="F704" s="4" t="str">
        <f>IF(ItemLists_306425!AA702=1,"YES","no")</f>
        <v>YES</v>
      </c>
    </row>
    <row r="705" spans="1:6" x14ac:dyDescent="0.25">
      <c r="A705" t="str">
        <f>IF(ItemLists_306425!A703="Juvenile Graphic Novels", "JGN", ItemLists_306425!A703)</f>
        <v>JGN</v>
      </c>
      <c r="B705" t="str">
        <f>ItemLists_306425!B703</f>
        <v>J REG</v>
      </c>
      <c r="C705" t="str">
        <f>LEFT(ItemLists_306425!D703,48)</f>
        <v>Regular show : Skips</v>
      </c>
      <c r="D705" t="str">
        <f>LEFT(ItemLists_306425!E703,24)</f>
        <v>Rupert, Mad, author, art</v>
      </c>
      <c r="E705" s="6">
        <f>ItemLists_306425!C703</f>
        <v>30113006112424</v>
      </c>
      <c r="F705" s="4" t="str">
        <f>IF(ItemLists_306425!AA703=1,"YES","no")</f>
        <v>YES</v>
      </c>
    </row>
    <row r="706" spans="1:6" x14ac:dyDescent="0.25">
      <c r="A706" t="str">
        <f>IF(ItemLists_306425!A704="Juvenile Graphic Novels", "JGN", ItemLists_306425!A704)</f>
        <v>JGN</v>
      </c>
      <c r="B706" t="str">
        <f>ItemLists_306425!B704</f>
        <v>J REG</v>
      </c>
      <c r="C706" t="str">
        <f>LEFT(ItemLists_306425!D704,48)</f>
        <v>Regular show. 5, The meatening</v>
      </c>
      <c r="D706" t="str">
        <f>LEFT(ItemLists_306425!E704,24)</f>
        <v>Andelfinger, Nicole, aut</v>
      </c>
      <c r="E706" s="6">
        <f>ItemLists_306425!C704</f>
        <v>30113006543859</v>
      </c>
      <c r="F706" s="4" t="str">
        <f>IF(ItemLists_306425!AA704=1,"YES","no")</f>
        <v>YES</v>
      </c>
    </row>
    <row r="707" spans="1:6" x14ac:dyDescent="0.25">
      <c r="A707" t="str">
        <f>IF(ItemLists_306425!A705="Juvenile Graphic Novels", "JGN", ItemLists_306425!A705)</f>
        <v>JGN</v>
      </c>
      <c r="B707" t="str">
        <f>ItemLists_306425!B705</f>
        <v>J REG</v>
      </c>
      <c r="C707" t="str">
        <f>LEFT(ItemLists_306425!D705,48)</f>
        <v>Regular show. 5, The meatening</v>
      </c>
      <c r="D707" t="str">
        <f>LEFT(ItemLists_306425!E705,24)</f>
        <v>Andelfinger, Nicole, aut</v>
      </c>
      <c r="E707" s="6">
        <f>ItemLists_306425!C705</f>
        <v>30113006649649</v>
      </c>
      <c r="F707" s="4" t="str">
        <f>IF(ItemLists_306425!AA705=1,"YES","no")</f>
        <v>YES</v>
      </c>
    </row>
    <row r="708" spans="1:6" x14ac:dyDescent="0.25">
      <c r="A708" t="str">
        <f>IF(ItemLists_306425!A706="Juvenile Graphic Novels", "JGN", ItemLists_306425!A706)</f>
        <v>JGN</v>
      </c>
      <c r="B708" t="str">
        <f>ItemLists_306425!B706</f>
        <v>J REG</v>
      </c>
      <c r="C708" t="str">
        <f>LEFT(ItemLists_306425!D706,48)</f>
        <v>Regular show. A clash of consoles</v>
      </c>
      <c r="D708" t="str">
        <f>LEFT(ItemLists_306425!E706,24)</f>
        <v>Luckett, Robert, 1984- a</v>
      </c>
      <c r="E708" s="6">
        <f>ItemLists_306425!C706</f>
        <v>30113006363050</v>
      </c>
      <c r="F708" s="4" t="str">
        <f>IF(ItemLists_306425!AA706=1,"YES","no")</f>
        <v>YES</v>
      </c>
    </row>
    <row r="709" spans="1:6" x14ac:dyDescent="0.25">
      <c r="A709" t="str">
        <f>IF(ItemLists_306425!A707="Juvenile Graphic Novels", "JGN", ItemLists_306425!A707)</f>
        <v>JGN</v>
      </c>
      <c r="B709" t="str">
        <f>ItemLists_306425!B707</f>
        <v>J REG</v>
      </c>
      <c r="C709" t="str">
        <f>LEFT(ItemLists_306425!D707,48)</f>
        <v>Regular show. Volume 2, Noir means noir, buddy</v>
      </c>
      <c r="D709" t="str">
        <f>LEFT(ItemLists_306425!E707,24)</f>
        <v>Connor, Rachel, author</v>
      </c>
      <c r="E709" s="6">
        <f>ItemLists_306425!C707</f>
        <v>30113006253046</v>
      </c>
      <c r="F709" s="4" t="str">
        <f>IF(ItemLists_306425!AA707=1,"YES","no")</f>
        <v>YES</v>
      </c>
    </row>
    <row r="710" spans="1:6" x14ac:dyDescent="0.25">
      <c r="A710" t="str">
        <f>IF(ItemLists_306425!A708="Juvenile Graphic Novels", "JGN", ItemLists_306425!A708)</f>
        <v>JGN</v>
      </c>
      <c r="B710" t="str">
        <f>ItemLists_306425!B708</f>
        <v>J REG</v>
      </c>
      <c r="C710" t="str">
        <f>LEFT(ItemLists_306425!D708,48)</f>
        <v>Regular show. Volume eight</v>
      </c>
      <c r="D710" t="str">
        <f>LEFT(ItemLists_306425!E708,24)</f>
        <v>Rupert, Mad, author, art</v>
      </c>
      <c r="E710" s="6">
        <f>ItemLists_306425!C708</f>
        <v>30113006409077</v>
      </c>
      <c r="F710" s="4" t="str">
        <f>IF(ItemLists_306425!AA708=1,"YES","no")</f>
        <v>YES</v>
      </c>
    </row>
    <row r="711" spans="1:6" x14ac:dyDescent="0.25">
      <c r="A711" t="str">
        <f>IF(ItemLists_306425!A709="Juvenile Graphic Novels", "JGN", ItemLists_306425!A709)</f>
        <v>JGN</v>
      </c>
      <c r="B711" t="str">
        <f>ItemLists_306425!B709</f>
        <v>J REG</v>
      </c>
      <c r="C711" t="str">
        <f>LEFT(ItemLists_306425!D709,48)</f>
        <v>Regular show. Volume five</v>
      </c>
      <c r="D711" t="str">
        <f>LEFT(ItemLists_306425!E709,24)</f>
        <v>Sumida, Nick, author</v>
      </c>
      <c r="E711" s="6">
        <f>ItemLists_306425!C709</f>
        <v>30113006185131</v>
      </c>
      <c r="F711" s="4" t="str">
        <f>IF(ItemLists_306425!AA709=1,"YES","no")</f>
        <v>YES</v>
      </c>
    </row>
    <row r="712" spans="1:6" x14ac:dyDescent="0.25">
      <c r="A712" t="str">
        <f>IF(ItemLists_306425!A710="Juvenile Graphic Novels", "JGN", ItemLists_306425!A710)</f>
        <v>JGN</v>
      </c>
      <c r="B712" t="str">
        <f>ItemLists_306425!B710</f>
        <v>J REG</v>
      </c>
      <c r="C712" t="str">
        <f>LEFT(ItemLists_306425!D710,48)</f>
        <v>Regular show. Volume four</v>
      </c>
      <c r="D712" t="str">
        <f>LEFT(ItemLists_306425!E710,24)</f>
        <v>Green, K. C. (Kenneth Ca</v>
      </c>
      <c r="E712" s="6">
        <f>ItemLists_306425!C710</f>
        <v>30113006244326</v>
      </c>
      <c r="F712" s="4" t="str">
        <f>IF(ItemLists_306425!AA710=1,"YES","no")</f>
        <v>YES</v>
      </c>
    </row>
    <row r="713" spans="1:6" x14ac:dyDescent="0.25">
      <c r="A713" t="str">
        <f>IF(ItemLists_306425!A711="Juvenile Graphic Novels", "JGN", ItemLists_306425!A711)</f>
        <v>JGN</v>
      </c>
      <c r="B713" t="str">
        <f>ItemLists_306425!B711</f>
        <v>J REG</v>
      </c>
      <c r="C713" t="str">
        <f>LEFT(ItemLists_306425!D711,48)</f>
        <v>Regular Show. Volume nine</v>
      </c>
      <c r="D713" t="str">
        <f>LEFT(ItemLists_306425!E711,24)</f>
        <v/>
      </c>
      <c r="E713" s="6">
        <f>ItemLists_306425!C711</f>
        <v>30113006401652</v>
      </c>
      <c r="F713" s="4" t="str">
        <f>IF(ItemLists_306425!AA711=1,"YES","no")</f>
        <v>YES</v>
      </c>
    </row>
    <row r="714" spans="1:6" x14ac:dyDescent="0.25">
      <c r="A714" t="str">
        <f>IF(ItemLists_306425!A712="Juvenile Graphic Novels", "JGN", ItemLists_306425!A712)</f>
        <v>JGN</v>
      </c>
      <c r="B714" t="str">
        <f>ItemLists_306425!B712</f>
        <v>J REG</v>
      </c>
      <c r="C714" t="str">
        <f>LEFT(ItemLists_306425!D712,48)</f>
        <v>Regular show. Volume one</v>
      </c>
      <c r="D714" t="str">
        <f>LEFT(ItemLists_306425!E712,24)</f>
        <v>Green, K. C. (Kenneth Ca</v>
      </c>
      <c r="E714" s="6">
        <f>ItemLists_306425!C712</f>
        <v>30113005891465</v>
      </c>
      <c r="F714" s="4" t="str">
        <f>IF(ItemLists_306425!AA712=1,"YES","no")</f>
        <v>YES</v>
      </c>
    </row>
    <row r="715" spans="1:6" x14ac:dyDescent="0.25">
      <c r="A715" t="str">
        <f>IF(ItemLists_306425!A713="Juvenile Graphic Novels", "JGN", ItemLists_306425!A713)</f>
        <v>JGN</v>
      </c>
      <c r="B715" t="str">
        <f>ItemLists_306425!B713</f>
        <v>J REG</v>
      </c>
      <c r="C715" t="str">
        <f>LEFT(ItemLists_306425!D713,48)</f>
        <v>Regular show. Volume one</v>
      </c>
      <c r="D715" t="str">
        <f>LEFT(ItemLists_306425!E713,24)</f>
        <v>Green, K. C. (Kenneth Ca</v>
      </c>
      <c r="E715" s="6">
        <f>ItemLists_306425!C713</f>
        <v>30113005891457</v>
      </c>
      <c r="F715" s="4" t="str">
        <f>IF(ItemLists_306425!AA713=1,"YES","no")</f>
        <v>YES</v>
      </c>
    </row>
    <row r="716" spans="1:6" x14ac:dyDescent="0.25">
      <c r="A716" t="str">
        <f>IF(ItemLists_306425!A714="Juvenile Graphic Novels", "JGN", ItemLists_306425!A714)</f>
        <v>JGN</v>
      </c>
      <c r="B716" t="str">
        <f>ItemLists_306425!B714</f>
        <v>J REG</v>
      </c>
      <c r="C716" t="str">
        <f>LEFT(ItemLists_306425!D714,48)</f>
        <v>Regular show. Volume seven</v>
      </c>
      <c r="D716" t="str">
        <f>LEFT(ItemLists_306425!E714,24)</f>
        <v>Rupert, Mad, author, art</v>
      </c>
      <c r="E716" s="6">
        <f>ItemLists_306425!C714</f>
        <v>30113006337294</v>
      </c>
      <c r="F716" s="4" t="str">
        <f>IF(ItemLists_306425!AA714=1,"YES","no")</f>
        <v>YES</v>
      </c>
    </row>
    <row r="717" spans="1:6" x14ac:dyDescent="0.25">
      <c r="A717" t="str">
        <f>IF(ItemLists_306425!A715="Juvenile Graphic Novels", "JGN", ItemLists_306425!A715)</f>
        <v>JGN</v>
      </c>
      <c r="B717" t="str">
        <f>ItemLists_306425!B715</f>
        <v>J REG</v>
      </c>
      <c r="C717" t="str">
        <f>LEFT(ItemLists_306425!D715,48)</f>
        <v>Regular show. Volume six</v>
      </c>
      <c r="D717" t="str">
        <f>LEFT(ItemLists_306425!E715,24)</f>
        <v>Rupert, Mad, author, ill</v>
      </c>
      <c r="E717" s="6">
        <f>ItemLists_306425!C715</f>
        <v>30113006188499</v>
      </c>
      <c r="F717" s="4" t="str">
        <f>IF(ItemLists_306425!AA715=1,"YES","no")</f>
        <v>YES</v>
      </c>
    </row>
    <row r="718" spans="1:6" x14ac:dyDescent="0.25">
      <c r="A718" t="str">
        <f>IF(ItemLists_306425!A716="Juvenile Graphic Novels", "JGN", ItemLists_306425!A716)</f>
        <v>JGN</v>
      </c>
      <c r="B718" t="str">
        <f>ItemLists_306425!B716</f>
        <v>J REG</v>
      </c>
      <c r="C718" t="str">
        <f>LEFT(ItemLists_306425!D716,48)</f>
        <v>Regular Show. Volume ten</v>
      </c>
      <c r="D718" t="str">
        <f>LEFT(ItemLists_306425!E716,24)</f>
        <v>Rupert, Mad, author</v>
      </c>
      <c r="E718" s="6">
        <f>ItemLists_306425!C716</f>
        <v>30113006529841</v>
      </c>
      <c r="F718" s="4" t="str">
        <f>IF(ItemLists_306425!AA716=1,"YES","no")</f>
        <v>YES</v>
      </c>
    </row>
    <row r="719" spans="1:6" x14ac:dyDescent="0.25">
      <c r="A719" t="str">
        <f>IF(ItemLists_306425!A717="Juvenile Graphic Novels", "JGN", ItemLists_306425!A717)</f>
        <v>JGN</v>
      </c>
      <c r="B719" t="str">
        <f>ItemLists_306425!B717</f>
        <v>J REG</v>
      </c>
      <c r="C719" t="str">
        <f>LEFT(ItemLists_306425!D717,48)</f>
        <v>Regular show. Volume three</v>
      </c>
      <c r="D719" t="str">
        <f>LEFT(ItemLists_306425!E717,24)</f>
        <v>Green, K. C. (Kenneth Ca</v>
      </c>
      <c r="E719" s="6">
        <f>ItemLists_306425!C717</f>
        <v>30113006074640</v>
      </c>
      <c r="F719" s="4" t="str">
        <f>IF(ItemLists_306425!AA717=1,"YES","no")</f>
        <v>YES</v>
      </c>
    </row>
    <row r="720" spans="1:6" x14ac:dyDescent="0.25">
      <c r="A720" t="str">
        <f>IF(ItemLists_306425!A718="Juvenile Graphic Novels", "JGN", ItemLists_306425!A718)</f>
        <v>JGN</v>
      </c>
      <c r="B720" t="str">
        <f>ItemLists_306425!B718</f>
        <v>J REG</v>
      </c>
      <c r="C720" t="str">
        <f>LEFT(ItemLists_306425!D718,48)</f>
        <v>Regular show. Volume two</v>
      </c>
      <c r="D720" t="str">
        <f>LEFT(ItemLists_306425!E718,24)</f>
        <v>Sumida, Nick, author</v>
      </c>
      <c r="E720" s="6">
        <f>ItemLists_306425!C718</f>
        <v>30113006230309</v>
      </c>
      <c r="F720" s="4" t="str">
        <f>IF(ItemLists_306425!AA718=1,"YES","no")</f>
        <v>YES</v>
      </c>
    </row>
    <row r="721" spans="1:6" x14ac:dyDescent="0.25">
      <c r="A721" t="str">
        <f>IF(ItemLists_306425!A719="Juvenile Graphic Novels", "JGN", ItemLists_306425!A719)</f>
        <v>JGN</v>
      </c>
      <c r="B721" t="str">
        <f>ItemLists_306425!B719</f>
        <v>J REG</v>
      </c>
      <c r="C721" t="str">
        <f>LEFT(ItemLists_306425!D719,48)</f>
        <v>Regular show. Volume two</v>
      </c>
      <c r="D721" t="str">
        <f>LEFT(ItemLists_306425!E719,24)</f>
        <v>Sumida, Nick, author</v>
      </c>
      <c r="E721" s="6">
        <f>ItemLists_306425!C719</f>
        <v>30113006060573</v>
      </c>
      <c r="F721" s="4" t="str">
        <f>IF(ItemLists_306425!AA719=1,"YES","no")</f>
        <v>YES</v>
      </c>
    </row>
    <row r="722" spans="1:6" x14ac:dyDescent="0.25">
      <c r="A722" t="str">
        <f>IF(ItemLists_306425!A720="Juvenile Graphic Novels", "JGN", ItemLists_306425!A720)</f>
        <v>JGN</v>
      </c>
      <c r="B722" t="str">
        <f>ItemLists_306425!B720</f>
        <v>J RIC</v>
      </c>
      <c r="C722" t="str">
        <f>LEFT(ItemLists_306425!D720,48)</f>
        <v>Richie Rich in the pursuit of pesos &amp; other stor</v>
      </c>
      <c r="D722" t="str">
        <f>LEFT(ItemLists_306425!E720,24)</f>
        <v/>
      </c>
      <c r="E722" s="6">
        <f>ItemLists_306425!C720</f>
        <v>30113005673566</v>
      </c>
      <c r="F722" s="4" t="str">
        <f>IF(ItemLists_306425!AA720=1,"YES","no")</f>
        <v>YES</v>
      </c>
    </row>
    <row r="723" spans="1:6" x14ac:dyDescent="0.25">
      <c r="A723" t="str">
        <f>IF(ItemLists_306425!A721="Juvenile Graphic Novels", "JGN", ItemLists_306425!A721)</f>
        <v>JGN</v>
      </c>
      <c r="B723" t="str">
        <f>ItemLists_306425!B721</f>
        <v>J RIO</v>
      </c>
      <c r="C723" t="str">
        <f>LEFT(ItemLists_306425!D721,48)</f>
        <v>Cat's cradle. Book 1, The golden twine</v>
      </c>
      <c r="D723" t="str">
        <f>LEFT(ItemLists_306425!E721,24)</f>
        <v xml:space="preserve">Rioux, Jo-Anne, author, </v>
      </c>
      <c r="E723" s="6">
        <f>ItemLists_306425!C721</f>
        <v>30113005829507</v>
      </c>
      <c r="F723" s="4" t="str">
        <f>IF(ItemLists_306425!AA721=1,"YES","no")</f>
        <v>YES</v>
      </c>
    </row>
    <row r="724" spans="1:6" x14ac:dyDescent="0.25">
      <c r="A724" t="str">
        <f>IF(ItemLists_306425!A722="Juvenile Graphic Novels", "JGN", ItemLists_306425!A722)</f>
        <v>JGN</v>
      </c>
      <c r="B724" t="str">
        <f>ItemLists_306425!B722</f>
        <v>J RIO</v>
      </c>
      <c r="C724" t="str">
        <f>LEFT(ItemLists_306425!D722,48)</f>
        <v>Percy Jackson &amp; the Olympians. Book two, The sea</v>
      </c>
      <c r="D724" t="str">
        <f>LEFT(ItemLists_306425!E722,24)</f>
        <v>Riordan, Rick, author</v>
      </c>
      <c r="E724" s="6">
        <f>ItemLists_306425!C722</f>
        <v>30113005818526</v>
      </c>
      <c r="F724" s="4" t="str">
        <f>IF(ItemLists_306425!AA722=1,"YES","no")</f>
        <v>YES</v>
      </c>
    </row>
    <row r="725" spans="1:6" x14ac:dyDescent="0.25">
      <c r="A725" t="str">
        <f>IF(ItemLists_306425!A723="Juvenile Graphic Novels", "JGN", ItemLists_306425!A723)</f>
        <v>JGN</v>
      </c>
      <c r="B725" t="str">
        <f>ItemLists_306425!B723</f>
        <v>J RIO</v>
      </c>
      <c r="C725" t="str">
        <f>LEFT(ItemLists_306425!D723,48)</f>
        <v>Percy Jackson &amp; the Olympians. Book two, The sea</v>
      </c>
      <c r="D725" t="str">
        <f>LEFT(ItemLists_306425!E723,24)</f>
        <v>Riordan, Rick, author</v>
      </c>
      <c r="E725" s="6">
        <f>ItemLists_306425!C723</f>
        <v>30113005629311</v>
      </c>
      <c r="F725" s="4" t="str">
        <f>IF(ItemLists_306425!AA723=1,"YES","no")</f>
        <v>YES</v>
      </c>
    </row>
    <row r="726" spans="1:6" x14ac:dyDescent="0.25">
      <c r="A726" t="str">
        <f>IF(ItemLists_306425!A724="Juvenile Graphic Novels", "JGN", ItemLists_306425!A724)</f>
        <v>JGN</v>
      </c>
      <c r="B726" t="str">
        <f>ItemLists_306425!B724</f>
        <v>J RIO</v>
      </c>
      <c r="C726" t="str">
        <f>LEFT(ItemLists_306425!D724,48)</f>
        <v>The heroes of Olympus. Book one, The lost hero :</v>
      </c>
      <c r="D726" t="str">
        <f>LEFT(ItemLists_306425!E724,24)</f>
        <v>Venditti, Robert, adapto</v>
      </c>
      <c r="E726" s="6">
        <f>ItemLists_306425!C724</f>
        <v>30113005968404</v>
      </c>
      <c r="F726" s="4" t="str">
        <f>IF(ItemLists_306425!AA724=1,"YES","no")</f>
        <v>YES</v>
      </c>
    </row>
    <row r="727" spans="1:6" x14ac:dyDescent="0.25">
      <c r="A727" t="str">
        <f>IF(ItemLists_306425!A725="Juvenile Graphic Novels", "JGN", ItemLists_306425!A725)</f>
        <v>JGN</v>
      </c>
      <c r="B727" t="str">
        <f>ItemLists_306425!B725</f>
        <v>J RIO</v>
      </c>
      <c r="C727" t="str">
        <f>LEFT(ItemLists_306425!D725,48)</f>
        <v>The Kane chronicles. The red pyramid : the graph</v>
      </c>
      <c r="D727" t="str">
        <f>LEFT(ItemLists_306425!E725,24)</f>
        <v>Collar, Orpheus, adaptor</v>
      </c>
      <c r="E727" s="6">
        <f>ItemLists_306425!C725</f>
        <v>30113006428671</v>
      </c>
      <c r="F727" s="4" t="str">
        <f>IF(ItemLists_306425!AA725=1,"YES","no")</f>
        <v>YES</v>
      </c>
    </row>
    <row r="728" spans="1:6" x14ac:dyDescent="0.25">
      <c r="A728" t="str">
        <f>IF(ItemLists_306425!A726="Juvenile Graphic Novels", "JGN", ItemLists_306425!A726)</f>
        <v>JGN</v>
      </c>
      <c r="B728" t="str">
        <f>ItemLists_306425!B726</f>
        <v>J RIO</v>
      </c>
      <c r="C728" t="str">
        <f>LEFT(ItemLists_306425!D726,48)</f>
        <v>The Kane chronicles. The throne of fire : the gr</v>
      </c>
      <c r="D728" t="str">
        <f>LEFT(ItemLists_306425!E726,24)</f>
        <v>Collar, Orpheus, author,</v>
      </c>
      <c r="E728" s="6">
        <f>ItemLists_306425!C726</f>
        <v>30113006242205</v>
      </c>
      <c r="F728" s="4" t="str">
        <f>IF(ItemLists_306425!AA726=1,"YES","no")</f>
        <v>YES</v>
      </c>
    </row>
    <row r="729" spans="1:6" x14ac:dyDescent="0.25">
      <c r="A729" t="str">
        <f>IF(ItemLists_306425!A727="Juvenile Graphic Novels", "JGN", ItemLists_306425!A727)</f>
        <v>JGN</v>
      </c>
      <c r="B729" t="str">
        <f>ItemLists_306425!B727</f>
        <v>J ROB</v>
      </c>
      <c r="C729" t="str">
        <f>LEFT(ItemLists_306425!D727,48)</f>
        <v>Avalon : the warlock diaries. Book 3</v>
      </c>
      <c r="D729" t="str">
        <f>LEFT(ItemLists_306425!E727,24)</f>
        <v>Roberts, Rachel</v>
      </c>
      <c r="E729" s="6">
        <f>ItemLists_306425!C727</f>
        <v>30113005534578</v>
      </c>
      <c r="F729" s="4" t="str">
        <f>IF(ItemLists_306425!AA727=1,"YES","no")</f>
        <v>YES</v>
      </c>
    </row>
    <row r="730" spans="1:6" x14ac:dyDescent="0.25">
      <c r="A730" t="str">
        <f>IF(ItemLists_306425!A728="Juvenile Graphic Novels", "JGN", ItemLists_306425!A728)</f>
        <v>JGN</v>
      </c>
      <c r="B730" t="str">
        <f>ItemLists_306425!B728</f>
        <v>J ROB</v>
      </c>
      <c r="C730" t="str">
        <f>LEFT(ItemLists_306425!D728,48)</f>
        <v>Avalon, the warlock diaries. Book 1</v>
      </c>
      <c r="D730" t="str">
        <f>LEFT(ItemLists_306425!E728,24)</f>
        <v>Roberts, Rachel</v>
      </c>
      <c r="E730" s="6">
        <f>ItemLists_306425!C728</f>
        <v>30113003116865</v>
      </c>
      <c r="F730" s="4" t="str">
        <f>IF(ItemLists_306425!AA728=1,"YES","no")</f>
        <v>YES</v>
      </c>
    </row>
    <row r="731" spans="1:6" x14ac:dyDescent="0.25">
      <c r="A731" t="str">
        <f>IF(ItemLists_306425!A729="Juvenile Graphic Novels", "JGN", ItemLists_306425!A729)</f>
        <v>JGN</v>
      </c>
      <c r="B731" t="str">
        <f>ItemLists_306425!B729</f>
        <v>J ROB</v>
      </c>
      <c r="C731" t="str">
        <f>LEFT(ItemLists_306425!D729,48)</f>
        <v>Avalon, the warlock diaries. Book 2</v>
      </c>
      <c r="D731" t="str">
        <f>LEFT(ItemLists_306425!E729,24)</f>
        <v>Roberts, Rachel</v>
      </c>
      <c r="E731" s="6">
        <f>ItemLists_306425!C729</f>
        <v>30113003117145</v>
      </c>
      <c r="F731" s="4" t="str">
        <f>IF(ItemLists_306425!AA729=1,"YES","no")</f>
        <v>YES</v>
      </c>
    </row>
    <row r="732" spans="1:6" x14ac:dyDescent="0.25">
      <c r="A732" t="str">
        <f>IF(ItemLists_306425!A730="Juvenile Graphic Novels", "JGN", ItemLists_306425!A730)</f>
        <v>JGN</v>
      </c>
      <c r="B732" t="str">
        <f>ItemLists_306425!B730</f>
        <v>J ROB</v>
      </c>
      <c r="C732" t="str">
        <f>LEFT(ItemLists_306425!D730,48)</f>
        <v>Tales from Big Spirit. The ballad of Nancy April</v>
      </c>
      <c r="D732" t="str">
        <f>LEFT(ItemLists_306425!E730,24)</f>
        <v xml:space="preserve">Robertson, David, 1977- </v>
      </c>
      <c r="E732" s="6">
        <f>ItemLists_306425!C730</f>
        <v>30113005978692</v>
      </c>
      <c r="F732" s="4" t="str">
        <f>IF(ItemLists_306425!AA730=1,"YES","no")</f>
        <v>YES</v>
      </c>
    </row>
    <row r="733" spans="1:6" x14ac:dyDescent="0.25">
      <c r="A733" t="str">
        <f>IF(ItemLists_306425!A731="Juvenile Graphic Novels", "JGN", ItemLists_306425!A731)</f>
        <v>JGN</v>
      </c>
      <c r="B733" t="str">
        <f>ItemLists_306425!B731</f>
        <v>J ROB</v>
      </c>
      <c r="C733" t="str">
        <f>LEFT(ItemLists_306425!D731,48)</f>
        <v>Tales from Big Spirit. The chief : Mistahimaskwa</v>
      </c>
      <c r="D733" t="str">
        <f>LEFT(ItemLists_306425!E731,24)</f>
        <v xml:space="preserve">Robertson, David, 1977- </v>
      </c>
      <c r="E733" s="6">
        <f>ItemLists_306425!C731</f>
        <v>30113006486661</v>
      </c>
      <c r="F733" s="4" t="str">
        <f>IF(ItemLists_306425!AA731=1,"YES","no")</f>
        <v>YES</v>
      </c>
    </row>
    <row r="734" spans="1:6" x14ac:dyDescent="0.25">
      <c r="A734" t="str">
        <f>IF(ItemLists_306425!A732="Juvenile Graphic Novels", "JGN", ItemLists_306425!A732)</f>
        <v>JGN</v>
      </c>
      <c r="B734" t="str">
        <f>ItemLists_306425!B732</f>
        <v>J ROB</v>
      </c>
      <c r="C734" t="str">
        <f>LEFT(ItemLists_306425!D732,48)</f>
        <v>Tales from Big Spirit. The land of Os : John Ram</v>
      </c>
      <c r="D734" t="str">
        <f>LEFT(ItemLists_306425!E732,24)</f>
        <v xml:space="preserve">Robertson, David, 1977- </v>
      </c>
      <c r="E734" s="6">
        <f>ItemLists_306425!C732</f>
        <v>30113006494095</v>
      </c>
      <c r="F734" s="4" t="str">
        <f>IF(ItemLists_306425!AA732=1,"YES","no")</f>
        <v>YES</v>
      </c>
    </row>
    <row r="735" spans="1:6" x14ac:dyDescent="0.25">
      <c r="A735" t="str">
        <f>IF(ItemLists_306425!A733="Juvenile Graphic Novels", "JGN", ItemLists_306425!A733)</f>
        <v>JGN</v>
      </c>
      <c r="B735" t="str">
        <f>ItemLists_306425!B733</f>
        <v>J ROB</v>
      </c>
      <c r="C735" t="str">
        <f>LEFT(ItemLists_306425!D733,48)</f>
        <v>Tales from Big Spirit. The scout : Tommy Prince</v>
      </c>
      <c r="D735" t="str">
        <f>LEFT(ItemLists_306425!E733,24)</f>
        <v xml:space="preserve">Robertson, David, 1977- </v>
      </c>
      <c r="E735" s="6">
        <f>ItemLists_306425!C733</f>
        <v>30113005978726</v>
      </c>
      <c r="F735" s="4" t="str">
        <f>IF(ItemLists_306425!AA733=1,"YES","no")</f>
        <v>YES</v>
      </c>
    </row>
    <row r="736" spans="1:6" x14ac:dyDescent="0.25">
      <c r="A736" t="str">
        <f>IF(ItemLists_306425!A734="Juvenile Graphic Novels", "JGN", ItemLists_306425!A734)</f>
        <v>JGN</v>
      </c>
      <c r="B736" t="str">
        <f>ItemLists_306425!B734</f>
        <v>J ROB</v>
      </c>
      <c r="C736" t="str">
        <f>LEFT(ItemLists_306425!D734,48)</f>
        <v>The big flush</v>
      </c>
      <c r="D736" t="str">
        <f>LEFT(ItemLists_306425!E734,24)</f>
        <v>Robbins, Trina</v>
      </c>
      <c r="E736" s="6">
        <f>ItemLists_306425!C734</f>
        <v>30113005630699</v>
      </c>
      <c r="F736" s="4" t="str">
        <f>IF(ItemLists_306425!AA734=1,"YES","no")</f>
        <v>YES</v>
      </c>
    </row>
    <row r="737" spans="1:6" x14ac:dyDescent="0.25">
      <c r="A737" t="str">
        <f>IF(ItemLists_306425!A735="Juvenile Graphic Novels", "JGN", ItemLists_306425!A735)</f>
        <v>JGN</v>
      </c>
      <c r="B737" t="str">
        <f>ItemLists_306425!B735</f>
        <v>J ROD</v>
      </c>
      <c r="C737" t="str">
        <f>LEFT(ItemLists_306425!D735,48)</f>
        <v>Finding Gossamyr. Volume 1</v>
      </c>
      <c r="D737" t="str">
        <f>LEFT(ItemLists_306425!E735,24)</f>
        <v xml:space="preserve">Rodriguez, David, 1965- </v>
      </c>
      <c r="E737" s="6">
        <f>ItemLists_306425!C735</f>
        <v>30113005855742</v>
      </c>
      <c r="F737" s="4" t="str">
        <f>IF(ItemLists_306425!AA735=1,"YES","no")</f>
        <v>YES</v>
      </c>
    </row>
    <row r="738" spans="1:6" x14ac:dyDescent="0.25">
      <c r="A738" t="str">
        <f>IF(ItemLists_306425!A736="Juvenile Graphic Novels", "JGN", ItemLists_306425!A736)</f>
        <v>JGN</v>
      </c>
      <c r="B738" t="str">
        <f>ItemLists_306425!B736</f>
        <v>J ROD</v>
      </c>
      <c r="C738" t="str">
        <f>LEFT(ItemLists_306425!D736,48)</f>
        <v>Sybil the backpack fairy. 1, Nina</v>
      </c>
      <c r="D738" t="str">
        <f>LEFT(ItemLists_306425!E736,24)</f>
        <v>Rodrigue, 1961-</v>
      </c>
      <c r="E738" s="6">
        <f>ItemLists_306425!C736</f>
        <v>30113005465625</v>
      </c>
      <c r="F738" s="4" t="str">
        <f>IF(ItemLists_306425!AA736=1,"YES","no")</f>
        <v>YES</v>
      </c>
    </row>
    <row r="739" spans="1:6" x14ac:dyDescent="0.25">
      <c r="A739" t="str">
        <f>IF(ItemLists_306425!A737="Juvenile Graphic Novels", "JGN", ItemLists_306425!A737)</f>
        <v>JGN</v>
      </c>
      <c r="B739" t="str">
        <f>ItemLists_306425!B737</f>
        <v>J ROD</v>
      </c>
      <c r="C739" t="str">
        <f>LEFT(ItemLists_306425!D737,48)</f>
        <v>Sybil the backpack fairy. 2, Amanite</v>
      </c>
      <c r="D739" t="str">
        <f>LEFT(ItemLists_306425!E737,24)</f>
        <v>Rodrigue, 1961-</v>
      </c>
      <c r="E739" s="6">
        <f>ItemLists_306425!C737</f>
        <v>30113006115534</v>
      </c>
      <c r="F739" s="4" t="str">
        <f>IF(ItemLists_306425!AA737=1,"YES","no")</f>
        <v>YES</v>
      </c>
    </row>
    <row r="740" spans="1:6" x14ac:dyDescent="0.25">
      <c r="A740" t="str">
        <f>IF(ItemLists_306425!A738="Juvenile Graphic Novels", "JGN", ItemLists_306425!A738)</f>
        <v>JGN</v>
      </c>
      <c r="B740" t="str">
        <f>ItemLists_306425!B738</f>
        <v>J ROM</v>
      </c>
      <c r="C740" t="str">
        <f>LEFT(ItemLists_306425!D738,48)</f>
        <v>The last airbender</v>
      </c>
      <c r="D740" t="str">
        <f>LEFT(ItemLists_306425!E738,24)</f>
        <v>Roman, Dave</v>
      </c>
      <c r="E740" s="6">
        <f>ItemLists_306425!C738</f>
        <v>30113003324980</v>
      </c>
      <c r="F740" s="4" t="str">
        <f>IF(ItemLists_306425!AA738=1,"YES","no")</f>
        <v>YES</v>
      </c>
    </row>
    <row r="741" spans="1:6" x14ac:dyDescent="0.25">
      <c r="A741" t="str">
        <f>IF(ItemLists_306425!A739="Juvenile Graphic Novels", "JGN", ItemLists_306425!A739)</f>
        <v>JGN</v>
      </c>
      <c r="B741" t="str">
        <f>ItemLists_306425!B739</f>
        <v>J ROM</v>
      </c>
      <c r="C741" t="str">
        <f>LEFT(ItemLists_306425!D739,48)</f>
        <v>The last airbender prequel : Zuko's story</v>
      </c>
      <c r="D741" t="str">
        <f>LEFT(ItemLists_306425!E739,24)</f>
        <v>Roman, Dave</v>
      </c>
      <c r="E741" s="6">
        <f>ItemLists_306425!C739</f>
        <v>30113003324972</v>
      </c>
      <c r="F741" s="4" t="str">
        <f>IF(ItemLists_306425!AA739=1,"YES","no")</f>
        <v>YES</v>
      </c>
    </row>
    <row r="742" spans="1:6" x14ac:dyDescent="0.25">
      <c r="A742" t="str">
        <f>IF(ItemLists_306425!A740="Juvenile Graphic Novels", "JGN", ItemLists_306425!A740)</f>
        <v>JGN</v>
      </c>
      <c r="B742" t="str">
        <f>ItemLists_306425!B740</f>
        <v>J RUB</v>
      </c>
      <c r="C742" t="str">
        <f>LEFT(ItemLists_306425!D740,48)</f>
        <v>Bolivar</v>
      </c>
      <c r="D742" t="str">
        <f>LEFT(ItemLists_306425!E740,24)</f>
        <v>Rubin, Sean, 1986- autho</v>
      </c>
      <c r="E742" s="6">
        <f>ItemLists_306425!C740</f>
        <v>30113006614601</v>
      </c>
      <c r="F742" s="4" t="str">
        <f>IF(ItemLists_306425!AA740=1,"YES","no")</f>
        <v>YES</v>
      </c>
    </row>
    <row r="743" spans="1:6" x14ac:dyDescent="0.25">
      <c r="A743" t="str">
        <f>IF(ItemLists_306425!A741="Juvenile Graphic Novels", "JGN", ItemLists_306425!A741)</f>
        <v>JGN</v>
      </c>
      <c r="B743" t="str">
        <f>ItemLists_306425!B741</f>
        <v>J RUG</v>
      </c>
      <c r="C743" t="str">
        <f>LEFT(ItemLists_306425!D741,48)</f>
        <v>Rugrats. Volume one</v>
      </c>
      <c r="D743" t="str">
        <f>LEFT(ItemLists_306425!E741,24)</f>
        <v>Brown, Box, author</v>
      </c>
      <c r="E743" s="6">
        <f>ItemLists_306425!C741</f>
        <v>30113006634708</v>
      </c>
      <c r="F743" s="4" t="str">
        <f>IF(ItemLists_306425!AA741=1,"YES","no")</f>
        <v>YES</v>
      </c>
    </row>
    <row r="744" spans="1:6" x14ac:dyDescent="0.25">
      <c r="A744" t="str">
        <f>IF(ItemLists_306425!A742="Juvenile Graphic Novels", "JGN", ItemLists_306425!A742)</f>
        <v>JGN</v>
      </c>
      <c r="B744" t="str">
        <f>ItemLists_306425!B742</f>
        <v>J RUG</v>
      </c>
      <c r="C744" t="str">
        <f>LEFT(ItemLists_306425!D742,48)</f>
        <v>Rugrats. Volume two</v>
      </c>
      <c r="D744" t="str">
        <f>LEFT(ItemLists_306425!E742,24)</f>
        <v>Brown, Box, author</v>
      </c>
      <c r="E744" s="6">
        <f>ItemLists_306425!C742</f>
        <v>30113006783372</v>
      </c>
      <c r="F744" s="4" t="str">
        <f>IF(ItemLists_306425!AA742=1,"YES","no")</f>
        <v>YES</v>
      </c>
    </row>
    <row r="745" spans="1:6" x14ac:dyDescent="0.25">
      <c r="A745" t="str">
        <f>IF(ItemLists_306425!A743="Juvenile Graphic Novels", "JGN", ItemLists_306425!A743)</f>
        <v>JGN</v>
      </c>
      <c r="B745" t="str">
        <f>ItemLists_306425!B743</f>
        <v>J RUS</v>
      </c>
      <c r="C745" t="str">
        <f>LEFT(ItemLists_306425!D743,48)</f>
        <v>Muddy Max. The mystery of Marsh Creek</v>
      </c>
      <c r="D745" t="str">
        <f>LEFT(ItemLists_306425!E743,24)</f>
        <v>Rusch, Elizabeth, author</v>
      </c>
      <c r="E745" s="6">
        <f>ItemLists_306425!C743</f>
        <v>30113006199611</v>
      </c>
      <c r="F745" s="4" t="str">
        <f>IF(ItemLists_306425!AA743=1,"YES","no")</f>
        <v>YES</v>
      </c>
    </row>
    <row r="746" spans="1:6" x14ac:dyDescent="0.25">
      <c r="A746" t="str">
        <f>IF(ItemLists_306425!A744="Juvenile Graphic Novels", "JGN", ItemLists_306425!A744)</f>
        <v>JGN</v>
      </c>
      <c r="B746" t="str">
        <f>ItemLists_306425!B744</f>
        <v>J SCH</v>
      </c>
      <c r="C746" t="str">
        <f>LEFT(ItemLists_306425!D744,48)</f>
        <v>Happiness is a warm blanket, Charlie Brown</v>
      </c>
      <c r="D746" t="str">
        <f>LEFT(ItemLists_306425!E744,24)</f>
        <v>Schulz, Charles M. (Char</v>
      </c>
      <c r="E746" s="6">
        <f>ItemLists_306425!C744</f>
        <v>30113005288050</v>
      </c>
      <c r="F746" s="4" t="str">
        <f>IF(ItemLists_306425!AA744=1,"YES","no")</f>
        <v>YES</v>
      </c>
    </row>
    <row r="747" spans="1:6" x14ac:dyDescent="0.25">
      <c r="A747" t="str">
        <f>IF(ItemLists_306425!A745="Juvenile Graphic Novels", "JGN", ItemLists_306425!A745)</f>
        <v>JGN</v>
      </c>
      <c r="B747" t="str">
        <f>ItemLists_306425!B745</f>
        <v>J SCH</v>
      </c>
      <c r="C747" t="str">
        <f>LEFT(ItemLists_306425!D745,48)</f>
        <v>Peanuts. Volume eight</v>
      </c>
      <c r="D747" t="str">
        <f>LEFT(ItemLists_306425!E745,24)</f>
        <v>Schulz, Charles M. (Char</v>
      </c>
      <c r="E747" s="6">
        <f>ItemLists_306425!C745</f>
        <v>30113006434935</v>
      </c>
      <c r="F747" s="4" t="str">
        <f>IF(ItemLists_306425!AA745=1,"YES","no")</f>
        <v>YES</v>
      </c>
    </row>
    <row r="748" spans="1:6" x14ac:dyDescent="0.25">
      <c r="A748" t="str">
        <f>IF(ItemLists_306425!A746="Juvenile Graphic Novels", "JGN", ItemLists_306425!A746)</f>
        <v>JGN</v>
      </c>
      <c r="B748" t="str">
        <f>ItemLists_306425!B746</f>
        <v>J SCH</v>
      </c>
      <c r="C748" t="str">
        <f>LEFT(ItemLists_306425!D746,48)</f>
        <v>Peanuts. Volume five</v>
      </c>
      <c r="D748" t="str">
        <f>LEFT(ItemLists_306425!E746,24)</f>
        <v>Schulz, Charles M. (Char</v>
      </c>
      <c r="E748" s="6">
        <f>ItemLists_306425!C746</f>
        <v>30113006230036</v>
      </c>
      <c r="F748" s="4" t="str">
        <f>IF(ItemLists_306425!AA746=1,"YES","no")</f>
        <v>YES</v>
      </c>
    </row>
    <row r="749" spans="1:6" x14ac:dyDescent="0.25">
      <c r="A749" t="str">
        <f>IF(ItemLists_306425!A747="Juvenile Graphic Novels", "JGN", ItemLists_306425!A747)</f>
        <v>JGN</v>
      </c>
      <c r="B749" t="str">
        <f>ItemLists_306425!B747</f>
        <v>J SCH</v>
      </c>
      <c r="C749" t="str">
        <f>LEFT(ItemLists_306425!D747,48)</f>
        <v>Peanuts. Volume nine</v>
      </c>
      <c r="D749" t="str">
        <f>LEFT(ItemLists_306425!E747,24)</f>
        <v>Schulz, Charles M. (Char</v>
      </c>
      <c r="E749" s="6">
        <f>ItemLists_306425!C747</f>
        <v>30113006629781</v>
      </c>
      <c r="F749" s="4" t="str">
        <f>IF(ItemLists_306425!AA747=1,"YES","no")</f>
        <v>YES</v>
      </c>
    </row>
    <row r="750" spans="1:6" x14ac:dyDescent="0.25">
      <c r="A750" t="str">
        <f>IF(ItemLists_306425!A748="Juvenile Graphic Novels", "JGN", ItemLists_306425!A748)</f>
        <v>JGN</v>
      </c>
      <c r="B750" t="str">
        <f>ItemLists_306425!B748</f>
        <v>J SCH</v>
      </c>
      <c r="C750" t="str">
        <f>LEFT(ItemLists_306425!D748,48)</f>
        <v>Peanuts. Volume three</v>
      </c>
      <c r="D750" t="str">
        <f>LEFT(ItemLists_306425!E748,24)</f>
        <v>Schulz, Charles M. (Char</v>
      </c>
      <c r="E750" s="6">
        <f>ItemLists_306425!C748</f>
        <v>30113005907568</v>
      </c>
      <c r="F750" s="4" t="str">
        <f>IF(ItemLists_306425!AA748=1,"YES","no")</f>
        <v>YES</v>
      </c>
    </row>
    <row r="751" spans="1:6" x14ac:dyDescent="0.25">
      <c r="A751" t="str">
        <f>IF(ItemLists_306425!A749="Juvenile Graphic Novels", "JGN", ItemLists_306425!A749)</f>
        <v>JGN</v>
      </c>
      <c r="B751" t="str">
        <f>ItemLists_306425!B749</f>
        <v>J SCH</v>
      </c>
      <c r="C751" t="str">
        <f>LEFT(ItemLists_306425!D749,48)</f>
        <v>The complete Peanuts, 1955 to 1956</v>
      </c>
      <c r="D751" t="str">
        <f>LEFT(ItemLists_306425!E749,24)</f>
        <v>Schulz, Charles M. (Char</v>
      </c>
      <c r="E751" s="6">
        <f>ItemLists_306425!C749</f>
        <v>30113006367077</v>
      </c>
      <c r="F751" s="4" t="str">
        <f>IF(ItemLists_306425!AA749=1,"YES","no")</f>
        <v>YES</v>
      </c>
    </row>
    <row r="752" spans="1:6" x14ac:dyDescent="0.25">
      <c r="A752" t="str">
        <f>IF(ItemLists_306425!A750="Juvenile Graphic Novels", "JGN", ItemLists_306425!A750)</f>
        <v>JGN</v>
      </c>
      <c r="B752" t="str">
        <f>ItemLists_306425!B750</f>
        <v>J SCH</v>
      </c>
      <c r="C752" t="str">
        <f>LEFT(ItemLists_306425!D750,48)</f>
        <v>The complete Peanuts, 1957 to 1958</v>
      </c>
      <c r="D752" t="str">
        <f>LEFT(ItemLists_306425!E750,24)</f>
        <v>Schulz, Charles M. (Char</v>
      </c>
      <c r="E752" s="6">
        <f>ItemLists_306425!C750</f>
        <v>30113006367085</v>
      </c>
      <c r="F752" s="4" t="str">
        <f>IF(ItemLists_306425!AA750=1,"YES","no")</f>
        <v>YES</v>
      </c>
    </row>
    <row r="753" spans="1:6" x14ac:dyDescent="0.25">
      <c r="A753" t="str">
        <f>IF(ItemLists_306425!A751="Juvenile Graphic Novels", "JGN", ItemLists_306425!A751)</f>
        <v>JGN</v>
      </c>
      <c r="B753" t="str">
        <f>ItemLists_306425!B751</f>
        <v>J SCH</v>
      </c>
      <c r="C753" t="str">
        <f>LEFT(ItemLists_306425!D751,48)</f>
        <v>The complete Peanuts, 1959 to 1960</v>
      </c>
      <c r="D753" t="str">
        <f>LEFT(ItemLists_306425!E751,24)</f>
        <v>Schulz, Charles M. (Char</v>
      </c>
      <c r="E753" s="6">
        <f>ItemLists_306425!C751</f>
        <v>30113006367069</v>
      </c>
      <c r="F753" s="4" t="str">
        <f>IF(ItemLists_306425!AA751=1,"YES","no")</f>
        <v>YES</v>
      </c>
    </row>
    <row r="754" spans="1:6" x14ac:dyDescent="0.25">
      <c r="A754" t="str">
        <f>IF(ItemLists_306425!A752="Juvenile Graphic Novels", "JGN", ItemLists_306425!A752)</f>
        <v>JGN</v>
      </c>
      <c r="B754" t="str">
        <f>ItemLists_306425!B752</f>
        <v>J SCH</v>
      </c>
      <c r="C754" t="str">
        <f>LEFT(ItemLists_306425!D752,48)</f>
        <v>The complete Peanuts, 1963 to 1964</v>
      </c>
      <c r="D754" t="str">
        <f>LEFT(ItemLists_306425!E752,24)</f>
        <v>Schulz, Charles M. (Char</v>
      </c>
      <c r="E754" s="6">
        <f>ItemLists_306425!C752</f>
        <v>30113006366970</v>
      </c>
      <c r="F754" s="4" t="str">
        <f>IF(ItemLists_306425!AA752=1,"YES","no")</f>
        <v>YES</v>
      </c>
    </row>
    <row r="755" spans="1:6" x14ac:dyDescent="0.25">
      <c r="A755" t="str">
        <f>IF(ItemLists_306425!A753="Juvenile Graphic Novels", "JGN", ItemLists_306425!A753)</f>
        <v>JGN</v>
      </c>
      <c r="B755" t="str">
        <f>ItemLists_306425!B753</f>
        <v>J SCH</v>
      </c>
      <c r="C755" t="str">
        <f>LEFT(ItemLists_306425!D753,48)</f>
        <v>The complete Peanuts, 1965 to 1966</v>
      </c>
      <c r="D755" t="str">
        <f>LEFT(ItemLists_306425!E753,24)</f>
        <v>Schulz, Charles M. (Char</v>
      </c>
      <c r="E755" s="6">
        <f>ItemLists_306425!C753</f>
        <v>30113006366962</v>
      </c>
      <c r="F755" s="4" t="str">
        <f>IF(ItemLists_306425!AA753=1,"YES","no")</f>
        <v>YES</v>
      </c>
    </row>
    <row r="756" spans="1:6" x14ac:dyDescent="0.25">
      <c r="A756" t="str">
        <f>IF(ItemLists_306425!A754="Juvenile Graphic Novels", "JGN", ItemLists_306425!A754)</f>
        <v>JGN</v>
      </c>
      <c r="B756" t="str">
        <f>ItemLists_306425!B754</f>
        <v>J SCH</v>
      </c>
      <c r="C756" t="str">
        <f>LEFT(ItemLists_306425!D754,48)</f>
        <v>The complete Peanuts, 1967 to 1968</v>
      </c>
      <c r="D756" t="str">
        <f>LEFT(ItemLists_306425!E754,24)</f>
        <v>Schulz, Charles M. (Char</v>
      </c>
      <c r="E756" s="6">
        <f>ItemLists_306425!C754</f>
        <v>30113006366954</v>
      </c>
      <c r="F756" s="4" t="str">
        <f>IF(ItemLists_306425!AA754=1,"YES","no")</f>
        <v>YES</v>
      </c>
    </row>
    <row r="757" spans="1:6" x14ac:dyDescent="0.25">
      <c r="A757" t="str">
        <f>IF(ItemLists_306425!A755="Juvenile Graphic Novels", "JGN", ItemLists_306425!A755)</f>
        <v>JGN</v>
      </c>
      <c r="B757" t="str">
        <f>ItemLists_306425!B755</f>
        <v>J SCH</v>
      </c>
      <c r="C757" t="str">
        <f>LEFT(ItemLists_306425!D755,48)</f>
        <v>The complete Peanuts, 1971 to 1972</v>
      </c>
      <c r="D757" t="str">
        <f>LEFT(ItemLists_306425!E755,24)</f>
        <v>Schulz, Charles M. (Char</v>
      </c>
      <c r="E757" s="6">
        <f>ItemLists_306425!C755</f>
        <v>30113006366947</v>
      </c>
      <c r="F757" s="4" t="str">
        <f>IF(ItemLists_306425!AA755=1,"YES","no")</f>
        <v>YES</v>
      </c>
    </row>
    <row r="758" spans="1:6" x14ac:dyDescent="0.25">
      <c r="A758" t="str">
        <f>IF(ItemLists_306425!A756="Juvenile Graphic Novels", "JGN", ItemLists_306425!A756)</f>
        <v>JGN</v>
      </c>
      <c r="B758" t="str">
        <f>ItemLists_306425!B756</f>
        <v>J SCH</v>
      </c>
      <c r="C758" t="str">
        <f>LEFT(ItemLists_306425!D756,48)</f>
        <v>The complete Peanuts, 1973 to 1974</v>
      </c>
      <c r="D758" t="str">
        <f>LEFT(ItemLists_306425!E756,24)</f>
        <v>Schulz, Charles M. (Char</v>
      </c>
      <c r="E758" s="6">
        <f>ItemLists_306425!C756</f>
        <v>30113006366939</v>
      </c>
      <c r="F758" s="4" t="str">
        <f>IF(ItemLists_306425!AA756=1,"YES","no")</f>
        <v>YES</v>
      </c>
    </row>
    <row r="759" spans="1:6" x14ac:dyDescent="0.25">
      <c r="A759" t="str">
        <f>IF(ItemLists_306425!A757="Juvenile Graphic Novels", "JGN", ItemLists_306425!A757)</f>
        <v>JGN</v>
      </c>
      <c r="B759" t="str">
        <f>ItemLists_306425!B757</f>
        <v>J SCH</v>
      </c>
      <c r="C759" t="str">
        <f>LEFT(ItemLists_306425!D757,48)</f>
        <v>The complete Peanuts, 1975 to 1976</v>
      </c>
      <c r="D759" t="str">
        <f>LEFT(ItemLists_306425!E757,24)</f>
        <v>Schulz, Charles M. (Char</v>
      </c>
      <c r="E759" s="6">
        <f>ItemLists_306425!C757</f>
        <v>30113006367168</v>
      </c>
      <c r="F759" s="4" t="str">
        <f>IF(ItemLists_306425!AA757=1,"YES","no")</f>
        <v>YES</v>
      </c>
    </row>
    <row r="760" spans="1:6" x14ac:dyDescent="0.25">
      <c r="A760" t="str">
        <f>IF(ItemLists_306425!A758="Juvenile Graphic Novels", "JGN", ItemLists_306425!A758)</f>
        <v>JGN</v>
      </c>
      <c r="B760" t="str">
        <f>ItemLists_306425!B758</f>
        <v>J SCH</v>
      </c>
      <c r="C760" t="str">
        <f>LEFT(ItemLists_306425!D758,48)</f>
        <v>The complete Peanuts, 1977 to 1978</v>
      </c>
      <c r="D760" t="str">
        <f>LEFT(ItemLists_306425!E758,24)</f>
        <v>Schulz, Charles M. (Char</v>
      </c>
      <c r="E760" s="6">
        <f>ItemLists_306425!C758</f>
        <v>30113006367044</v>
      </c>
      <c r="F760" s="4" t="str">
        <f>IF(ItemLists_306425!AA758=1,"YES","no")</f>
        <v>YES</v>
      </c>
    </row>
    <row r="761" spans="1:6" x14ac:dyDescent="0.25">
      <c r="A761" t="str">
        <f>IF(ItemLists_306425!A759="Juvenile Graphic Novels", "JGN", ItemLists_306425!A759)</f>
        <v>JGN</v>
      </c>
      <c r="B761" t="str">
        <f>ItemLists_306425!B759</f>
        <v>J SCH</v>
      </c>
      <c r="C761" t="str">
        <f>LEFT(ItemLists_306425!D759,48)</f>
        <v>The complete Peanuts, 1981 to 1982</v>
      </c>
      <c r="D761" t="str">
        <f>LEFT(ItemLists_306425!E759,24)</f>
        <v>Schulz, Charles M. (Char</v>
      </c>
      <c r="E761" s="6">
        <f>ItemLists_306425!C759</f>
        <v>30113006371384</v>
      </c>
      <c r="F761" s="4" t="str">
        <f>IF(ItemLists_306425!AA759=1,"YES","no")</f>
        <v>YES</v>
      </c>
    </row>
    <row r="762" spans="1:6" x14ac:dyDescent="0.25">
      <c r="A762" t="str">
        <f>IF(ItemLists_306425!A760="Juvenile Graphic Novels", "JGN", ItemLists_306425!A760)</f>
        <v>JGN</v>
      </c>
      <c r="B762" t="str">
        <f>ItemLists_306425!B760</f>
        <v>J SCH</v>
      </c>
      <c r="C762" t="str">
        <f>LEFT(ItemLists_306425!D760,48)</f>
        <v>The complete Peanuts, 1983 to 1984</v>
      </c>
      <c r="D762" t="str">
        <f>LEFT(ItemLists_306425!E760,24)</f>
        <v>Schulz, Charles M. (Char</v>
      </c>
      <c r="E762" s="6">
        <f>ItemLists_306425!C760</f>
        <v>30113005559237</v>
      </c>
      <c r="F762" s="4" t="str">
        <f>IF(ItemLists_306425!AA760=1,"YES","no")</f>
        <v>YES</v>
      </c>
    </row>
    <row r="763" spans="1:6" x14ac:dyDescent="0.25">
      <c r="A763" t="str">
        <f>IF(ItemLists_306425!A761="Juvenile Graphic Novels", "JGN", ItemLists_306425!A761)</f>
        <v>JGN</v>
      </c>
      <c r="B763" t="str">
        <f>ItemLists_306425!B761</f>
        <v>J SCH</v>
      </c>
      <c r="C763" t="str">
        <f>LEFT(ItemLists_306425!D761,48)</f>
        <v>The complete Peanuts, 1985 to 1986</v>
      </c>
      <c r="D763" t="str">
        <f>LEFT(ItemLists_306425!E761,24)</f>
        <v>Schulz, Charles M. (Char</v>
      </c>
      <c r="E763" s="6">
        <f>ItemLists_306425!C761</f>
        <v>30113006374644</v>
      </c>
      <c r="F763" s="4" t="str">
        <f>IF(ItemLists_306425!AA761=1,"YES","no")</f>
        <v>YES</v>
      </c>
    </row>
    <row r="764" spans="1:6" x14ac:dyDescent="0.25">
      <c r="A764" t="str">
        <f>IF(ItemLists_306425!A762="Juvenile Graphic Novels", "JGN", ItemLists_306425!A762)</f>
        <v>JGN</v>
      </c>
      <c r="B764" t="str">
        <f>ItemLists_306425!B762</f>
        <v>J SCH</v>
      </c>
      <c r="C764" t="str">
        <f>LEFT(ItemLists_306425!D762,48)</f>
        <v>The complete Peanuts, 1987 to 1988</v>
      </c>
      <c r="D764" t="str">
        <f>LEFT(ItemLists_306425!E762,24)</f>
        <v>Schulz, Charles M. (Char</v>
      </c>
      <c r="E764" s="6">
        <f>ItemLists_306425!C762</f>
        <v>30113006367028</v>
      </c>
      <c r="F764" s="4" t="str">
        <f>IF(ItemLists_306425!AA762=1,"YES","no")</f>
        <v>YES</v>
      </c>
    </row>
    <row r="765" spans="1:6" x14ac:dyDescent="0.25">
      <c r="A765" t="str">
        <f>IF(ItemLists_306425!A763="Juvenile Graphic Novels", "JGN", ItemLists_306425!A763)</f>
        <v>JGN</v>
      </c>
      <c r="B765" t="str">
        <f>ItemLists_306425!B763</f>
        <v>J SCH</v>
      </c>
      <c r="C765" t="str">
        <f>LEFT(ItemLists_306425!D763,48)</f>
        <v>The complete Peanuts, 1989 to 1990</v>
      </c>
      <c r="D765" t="str">
        <f>LEFT(ItemLists_306425!E763,24)</f>
        <v>Schulz, Charles M. (Char</v>
      </c>
      <c r="E765" s="6">
        <f>ItemLists_306425!C763</f>
        <v>30113006367010</v>
      </c>
      <c r="F765" s="4" t="str">
        <f>IF(ItemLists_306425!AA763=1,"YES","no")</f>
        <v>YES</v>
      </c>
    </row>
    <row r="766" spans="1:6" x14ac:dyDescent="0.25">
      <c r="A766" t="str">
        <f>IF(ItemLists_306425!A764="Juvenile Graphic Novels", "JGN", ItemLists_306425!A764)</f>
        <v>JGN</v>
      </c>
      <c r="B766" t="str">
        <f>ItemLists_306425!B764</f>
        <v>J SCH</v>
      </c>
      <c r="C766" t="str">
        <f>LEFT(ItemLists_306425!D764,48)</f>
        <v>The complete Peanuts, 1993 to 1994</v>
      </c>
      <c r="D766" t="str">
        <f>LEFT(ItemLists_306425!E764,24)</f>
        <v>Schulz, Charles M. (Char</v>
      </c>
      <c r="E766" s="6">
        <f>ItemLists_306425!C764</f>
        <v>30113006367002</v>
      </c>
      <c r="F766" s="4" t="str">
        <f>IF(ItemLists_306425!AA764=1,"YES","no")</f>
        <v>YES</v>
      </c>
    </row>
    <row r="767" spans="1:6" x14ac:dyDescent="0.25">
      <c r="A767" t="str">
        <f>IF(ItemLists_306425!A765="Juvenile Graphic Novels", "JGN", ItemLists_306425!A765)</f>
        <v>JGN</v>
      </c>
      <c r="B767" t="str">
        <f>ItemLists_306425!B765</f>
        <v>J SCH</v>
      </c>
      <c r="C767" t="str">
        <f>LEFT(ItemLists_306425!D765,48)</f>
        <v>The complete Peanuts, 1999 to 2000</v>
      </c>
      <c r="D767" t="str">
        <f>LEFT(ItemLists_306425!E765,24)</f>
        <v>Schulz, Charles M. (Char</v>
      </c>
      <c r="E767" s="6">
        <f>ItemLists_306425!C765</f>
        <v>30113006312826</v>
      </c>
      <c r="F767" s="4" t="str">
        <f>IF(ItemLists_306425!AA765=1,"YES","no")</f>
        <v>YES</v>
      </c>
    </row>
    <row r="768" spans="1:6" x14ac:dyDescent="0.25">
      <c r="A768" t="str">
        <f>IF(ItemLists_306425!A766="Juvenile Graphic Novels", "JGN", ItemLists_306425!A766)</f>
        <v>JGN</v>
      </c>
      <c r="B768" t="str">
        <f>ItemLists_306425!B766</f>
        <v>J SCH</v>
      </c>
      <c r="C768" t="str">
        <f>LEFT(ItemLists_306425!D766,48)</f>
        <v>Tucker Grizzwell's worst week ever</v>
      </c>
      <c r="D768" t="str">
        <f>LEFT(ItemLists_306425!E766,24)</f>
        <v>Schorr, Bill, author</v>
      </c>
      <c r="E768" s="6">
        <f>ItemLists_306425!C766</f>
        <v>30113006605377</v>
      </c>
      <c r="F768" s="4" t="str">
        <f>IF(ItemLists_306425!AA766=1,"YES","no")</f>
        <v>YES</v>
      </c>
    </row>
    <row r="769" spans="1:6" x14ac:dyDescent="0.25">
      <c r="A769" t="str">
        <f>IF(ItemLists_306425!A767="Juvenile Graphic Novels", "JGN", ItemLists_306425!A767)</f>
        <v>JGN</v>
      </c>
      <c r="B769" t="str">
        <f>ItemLists_306425!B767</f>
        <v>J SCO</v>
      </c>
      <c r="C769" t="str">
        <f>LEFT(ItemLists_306425!D767,48)</f>
        <v>The city on the other side</v>
      </c>
      <c r="D769" t="str">
        <f>LEFT(ItemLists_306425!E767,24)</f>
        <v>Scott, Mairghread, autho</v>
      </c>
      <c r="E769" s="6">
        <f>ItemLists_306425!C767</f>
        <v>30113006629625</v>
      </c>
      <c r="F769" s="4" t="str">
        <f>IF(ItemLists_306425!AA767=1,"YES","no")</f>
        <v>YES</v>
      </c>
    </row>
    <row r="770" spans="1:6" x14ac:dyDescent="0.25">
      <c r="A770" t="str">
        <f>IF(ItemLists_306425!A768="Juvenile Graphic Novels", "JGN", ItemLists_306425!A768)</f>
        <v>JGN</v>
      </c>
      <c r="B770" t="str">
        <f>ItemLists_306425!B768</f>
        <v>J SED</v>
      </c>
      <c r="C770" t="str">
        <f>LEFT(ItemLists_306425!D768,48)</f>
        <v>Scarlett Hart : monster hunter</v>
      </c>
      <c r="D770" t="str">
        <f>LEFT(ItemLists_306425!E768,24)</f>
        <v>Sedgwick, Marcus, author</v>
      </c>
      <c r="E770" s="6">
        <f>ItemLists_306425!C768</f>
        <v>30113006630003</v>
      </c>
      <c r="F770" s="4" t="str">
        <f>IF(ItemLists_306425!AA768=1,"YES","no")</f>
        <v>YES</v>
      </c>
    </row>
    <row r="771" spans="1:6" x14ac:dyDescent="0.25">
      <c r="A771" t="str">
        <f>IF(ItemLists_306425!A769="Juvenile Graphic Novels", "JGN", ItemLists_306425!A769)</f>
        <v>JGN</v>
      </c>
      <c r="B771" t="str">
        <f>ItemLists_306425!B769</f>
        <v>J SHA</v>
      </c>
      <c r="C771" t="str">
        <f>LEFT(ItemLists_306425!D769,48)</f>
        <v>Annoying Orange. [Vol. 1], Secret agent Orange</v>
      </c>
      <c r="D771" t="str">
        <f>LEFT(ItemLists_306425!E769,24)</f>
        <v>Kazaleh, Mike</v>
      </c>
      <c r="E771" s="6">
        <f>ItemLists_306425!C769</f>
        <v>30113005693630</v>
      </c>
      <c r="F771" s="4" t="str">
        <f>IF(ItemLists_306425!AA769=1,"YES","no")</f>
        <v>YES</v>
      </c>
    </row>
    <row r="772" spans="1:6" x14ac:dyDescent="0.25">
      <c r="A772" t="str">
        <f>IF(ItemLists_306425!A770="Juvenile Graphic Novels", "JGN", ItemLists_306425!A770)</f>
        <v>JGN</v>
      </c>
      <c r="B772" t="str">
        <f>ItemLists_306425!B770</f>
        <v>J SHA</v>
      </c>
      <c r="C772" t="str">
        <f>LEFT(ItemLists_306425!D770,48)</f>
        <v>Annoying Orange. [Vol. 3], Pulped fiction</v>
      </c>
      <c r="D772" t="str">
        <f>LEFT(ItemLists_306425!E770,24)</f>
        <v>Shaw, Scott, 1951- autho</v>
      </c>
      <c r="E772" s="6">
        <f>ItemLists_306425!C770</f>
        <v>30113005837153</v>
      </c>
      <c r="F772" s="4" t="str">
        <f>IF(ItemLists_306425!AA770=1,"YES","no")</f>
        <v>YES</v>
      </c>
    </row>
    <row r="773" spans="1:6" x14ac:dyDescent="0.25">
      <c r="A773" t="str">
        <f>IF(ItemLists_306425!A771="Juvenile Graphic Novels", "JGN", ItemLists_306425!A771)</f>
        <v>JGN</v>
      </c>
      <c r="B773" t="str">
        <f>ItemLists_306425!B771</f>
        <v>J SHA</v>
      </c>
      <c r="C773" t="str">
        <f>LEFT(ItemLists_306425!D771,48)</f>
        <v>Annoying Orange. 4, Tales from the crisper</v>
      </c>
      <c r="D773" t="str">
        <f>LEFT(ItemLists_306425!E771,24)</f>
        <v>Shaw, Scott, 1951-, auth</v>
      </c>
      <c r="E773" s="6">
        <f>ItemLists_306425!C771</f>
        <v>30113005874685</v>
      </c>
      <c r="F773" s="4" t="str">
        <f>IF(ItemLists_306425!AA771=1,"YES","no")</f>
        <v>YES</v>
      </c>
    </row>
    <row r="774" spans="1:6" x14ac:dyDescent="0.25">
      <c r="A774" t="str">
        <f>IF(ItemLists_306425!A772="Juvenile Graphic Novels", "JGN", ItemLists_306425!A772)</f>
        <v>JGN</v>
      </c>
      <c r="B774" t="str">
        <f>ItemLists_306425!B772</f>
        <v>J SHA</v>
      </c>
      <c r="C774" t="str">
        <f>LEFT(ItemLists_306425!D772,48)</f>
        <v xml:space="preserve">Annoying Orange. Transfarmers : food processors </v>
      </c>
      <c r="D774" t="str">
        <f>LEFT(ItemLists_306425!E772,24)</f>
        <v>Shaw, Scott</v>
      </c>
      <c r="E774" s="6">
        <f>ItemLists_306425!C772</f>
        <v>30113005903856</v>
      </c>
      <c r="F774" s="4" t="str">
        <f>IF(ItemLists_306425!AA772=1,"YES","no")</f>
        <v>YES</v>
      </c>
    </row>
    <row r="775" spans="1:6" x14ac:dyDescent="0.25">
      <c r="A775" t="str">
        <f>IF(ItemLists_306425!A773="Juvenile Graphic Novels", "JGN", ItemLists_306425!A773)</f>
        <v>JGN</v>
      </c>
      <c r="B775" t="str">
        <f>ItemLists_306425!B773</f>
        <v>J SHA</v>
      </c>
      <c r="C775" t="str">
        <f>LEFT(ItemLists_306425!D773,48)</f>
        <v>Sherlock Holmes and the adventure of the blue ge</v>
      </c>
      <c r="D775" t="str">
        <f>LEFT(ItemLists_306425!E773,24)</f>
        <v>Shaw, Murray</v>
      </c>
      <c r="E775" s="6">
        <f>ItemLists_306425!C773</f>
        <v>30113003210387</v>
      </c>
      <c r="F775" s="4" t="str">
        <f>IF(ItemLists_306425!AA773=1,"YES","no")</f>
        <v>YES</v>
      </c>
    </row>
    <row r="776" spans="1:6" x14ac:dyDescent="0.25">
      <c r="A776" t="str">
        <f>IF(ItemLists_306425!A774="Juvenile Graphic Novels", "JGN", ItemLists_306425!A774)</f>
        <v>JGN</v>
      </c>
      <c r="B776" t="str">
        <f>ItemLists_306425!B774</f>
        <v>J SHA</v>
      </c>
      <c r="C776" t="str">
        <f>LEFT(ItemLists_306425!D774,48)</f>
        <v>Sherlock Holmes and the Gloria Scott</v>
      </c>
      <c r="D776" t="str">
        <f>LEFT(ItemLists_306425!E774,24)</f>
        <v>Shaw, Murray</v>
      </c>
      <c r="E776" s="6">
        <f>ItemLists_306425!C774</f>
        <v>30113005519033</v>
      </c>
      <c r="F776" s="4" t="str">
        <f>IF(ItemLists_306425!AA774=1,"YES","no")</f>
        <v>YES</v>
      </c>
    </row>
    <row r="777" spans="1:6" x14ac:dyDescent="0.25">
      <c r="A777" t="str">
        <f>IF(ItemLists_306425!A775="Juvenile Graphic Novels", "JGN", ItemLists_306425!A775)</f>
        <v>JGN</v>
      </c>
      <c r="B777" t="str">
        <f>ItemLists_306425!B775</f>
        <v>J SHA</v>
      </c>
      <c r="C777" t="str">
        <f>LEFT(ItemLists_306425!D775,48)</f>
        <v>Terra tempo. The Academy of Planetary Evolution</v>
      </c>
      <c r="D777" t="str">
        <f>LEFT(ItemLists_306425!E775,24)</f>
        <v>Shapiro, David, 1977- au</v>
      </c>
      <c r="E777" s="6">
        <f>ItemLists_306425!C775</f>
        <v>30113006313014</v>
      </c>
      <c r="F777" s="4" t="str">
        <f>IF(ItemLists_306425!AA775=1,"YES","no")</f>
        <v>YES</v>
      </c>
    </row>
    <row r="778" spans="1:6" x14ac:dyDescent="0.25">
      <c r="A778" t="str">
        <f>IF(ItemLists_306425!A776="Juvenile Graphic Novels", "JGN", ItemLists_306425!A776)</f>
        <v>JGN</v>
      </c>
      <c r="B778" t="str">
        <f>ItemLists_306425!B776</f>
        <v>J SHE</v>
      </c>
      <c r="C778" t="str">
        <f>LEFT(ItemLists_306425!D776,48)</f>
        <v>The adventures of Luna the vampire. 1, Grumpy sp</v>
      </c>
      <c r="D778" t="str">
        <f>LEFT(ItemLists_306425!E776,24)</f>
        <v xml:space="preserve">Sheikh, Yasmin, author, </v>
      </c>
      <c r="E778" s="6">
        <f>ItemLists_306425!C776</f>
        <v>30113006349984</v>
      </c>
      <c r="F778" s="4" t="str">
        <f>IF(ItemLists_306425!AA776=1,"YES","no")</f>
        <v>YES</v>
      </c>
    </row>
    <row r="779" spans="1:6" x14ac:dyDescent="0.25">
      <c r="A779" t="str">
        <f>IF(ItemLists_306425!A777="Juvenile Graphic Novels", "JGN", ItemLists_306425!A777)</f>
        <v>JGN</v>
      </c>
      <c r="B779" t="str">
        <f>ItemLists_306425!B777</f>
        <v>J SID</v>
      </c>
      <c r="C779" t="str">
        <f>LEFT(ItemLists_306425!D777,48)</f>
        <v>Munchkin. Volume one</v>
      </c>
      <c r="D779" t="str">
        <f>LEFT(ItemLists_306425!E777,24)</f>
        <v>Siddell, Tom author</v>
      </c>
      <c r="E779" s="6">
        <f>ItemLists_306425!C777</f>
        <v>30113006279538</v>
      </c>
      <c r="F779" s="4" t="str">
        <f>IF(ItemLists_306425!AA777=1,"YES","no")</f>
        <v>YES</v>
      </c>
    </row>
    <row r="780" spans="1:6" x14ac:dyDescent="0.25">
      <c r="A780" t="str">
        <f>IF(ItemLists_306425!A778="Juvenile Graphic Novels", "JGN", ItemLists_306425!A778)</f>
        <v>JGN</v>
      </c>
      <c r="B780" t="str">
        <f>ItemLists_306425!B778</f>
        <v>J SIE</v>
      </c>
      <c r="C780" t="str">
        <f>LEFT(ItemLists_306425!D778,48)</f>
        <v>5 worlds. Book 2, The cobalt prince</v>
      </c>
      <c r="D780" t="str">
        <f>LEFT(ItemLists_306425!E778,24)</f>
        <v>Siegel, Mark, 1967- auth</v>
      </c>
      <c r="E780" s="6">
        <f>ItemLists_306425!C778</f>
        <v>30113006627512</v>
      </c>
      <c r="F780" s="4" t="str">
        <f>IF(ItemLists_306425!AA778=1,"YES","no")</f>
        <v>YES</v>
      </c>
    </row>
    <row r="781" spans="1:6" x14ac:dyDescent="0.25">
      <c r="A781" t="str">
        <f>IF(ItemLists_306425!A779="Juvenile Graphic Novels", "JGN", ItemLists_306425!A779)</f>
        <v>JGN</v>
      </c>
      <c r="B781" t="str">
        <f>ItemLists_306425!B779</f>
        <v>J SIE</v>
      </c>
      <c r="C781" t="str">
        <f>LEFT(ItemLists_306425!D779,48)</f>
        <v>5 worlds. Book 2, The cobalt prince</v>
      </c>
      <c r="D781" t="str">
        <f>LEFT(ItemLists_306425!E779,24)</f>
        <v>Siegel, Mark, 1967- auth</v>
      </c>
      <c r="E781" s="6">
        <f>ItemLists_306425!C779</f>
        <v>30113006629724</v>
      </c>
      <c r="F781" s="4" t="str">
        <f>IF(ItemLists_306425!AA779=1,"YES","no")</f>
        <v>YES</v>
      </c>
    </row>
    <row r="782" spans="1:6" x14ac:dyDescent="0.25">
      <c r="A782" t="str">
        <f>IF(ItemLists_306425!A780="Juvenile Graphic Novels", "JGN", ItemLists_306425!A780)</f>
        <v>JGN</v>
      </c>
      <c r="B782" t="str">
        <f>ItemLists_306425!B780</f>
        <v>J SIM</v>
      </c>
      <c r="C782" t="str">
        <f>LEFT(ItemLists_306425!D780,48)</f>
        <v>Ozy and Millie</v>
      </c>
      <c r="D782" t="str">
        <f>LEFT(ItemLists_306425!E780,24)</f>
        <v>Simpson, Dana, 1977- aut</v>
      </c>
      <c r="E782" s="6">
        <f>ItemLists_306425!C780</f>
        <v>30113006642776</v>
      </c>
      <c r="F782" s="4" t="str">
        <f>IF(ItemLists_306425!AA780=1,"YES","no")</f>
        <v>YES</v>
      </c>
    </row>
    <row r="783" spans="1:6" x14ac:dyDescent="0.25">
      <c r="A783" t="str">
        <f>IF(ItemLists_306425!A781="Juvenile Graphic Novels", "JGN", ItemLists_306425!A781)</f>
        <v>JGN</v>
      </c>
      <c r="B783" t="str">
        <f>ItemLists_306425!B781</f>
        <v>J SIM</v>
      </c>
      <c r="C783" t="str">
        <f>LEFT(ItemLists_306425!D781,48)</f>
        <v>Simone : the best monster ever!</v>
      </c>
      <c r="D783" t="str">
        <f>LEFT(ItemLists_306425!E781,24)</f>
        <v xml:space="preserve">Simard, ReÌmy, author, </v>
      </c>
      <c r="E783" s="6">
        <f>ItemLists_306425!C781</f>
        <v>30113006507722</v>
      </c>
      <c r="F783" s="4" t="str">
        <f>IF(ItemLists_306425!AA781=1,"YES","no")</f>
        <v>YES</v>
      </c>
    </row>
    <row r="784" spans="1:6" x14ac:dyDescent="0.25">
      <c r="A784" t="str">
        <f>IF(ItemLists_306425!A782="Juvenile Graphic Novels", "JGN", ItemLists_306425!A782)</f>
        <v>JGN</v>
      </c>
      <c r="B784" t="str">
        <f>ItemLists_306425!B782</f>
        <v>J SIM</v>
      </c>
      <c r="C784" t="str">
        <f>LEFT(ItemLists_306425!D782,48)</f>
        <v>Simone : the best monster ever!</v>
      </c>
      <c r="D784" t="str">
        <f>LEFT(ItemLists_306425!E782,24)</f>
        <v xml:space="preserve">Simard, ReÌmy, author, </v>
      </c>
      <c r="E784" s="6">
        <f>ItemLists_306425!C782</f>
        <v>30113006563329</v>
      </c>
      <c r="F784" s="4" t="str">
        <f>IF(ItemLists_306425!AA782=1,"YES","no")</f>
        <v>YES</v>
      </c>
    </row>
    <row r="785" spans="1:6" x14ac:dyDescent="0.25">
      <c r="A785" t="str">
        <f>IF(ItemLists_306425!A783="Juvenile Graphic Novels", "JGN", ItemLists_306425!A783)</f>
        <v>JGN</v>
      </c>
      <c r="B785" t="str">
        <f>ItemLists_306425!B783</f>
        <v>J SKY</v>
      </c>
      <c r="C785" t="str">
        <f>LEFT(ItemLists_306425!D783,48)</f>
        <v>Skylanders. The Kaos trap</v>
      </c>
      <c r="D785" t="str">
        <f>LEFT(ItemLists_306425!E783,24)</f>
        <v/>
      </c>
      <c r="E785" s="6">
        <f>ItemLists_306425!C783</f>
        <v>30113006025295</v>
      </c>
      <c r="F785" s="4" t="str">
        <f>IF(ItemLists_306425!AA783=1,"YES","no")</f>
        <v>YES</v>
      </c>
    </row>
    <row r="786" spans="1:6" x14ac:dyDescent="0.25">
      <c r="A786" t="str">
        <f>IF(ItemLists_306425!A784="Juvenile Graphic Novels", "JGN", ItemLists_306425!A784)</f>
        <v>JGN</v>
      </c>
      <c r="B786" t="str">
        <f>ItemLists_306425!B784</f>
        <v>J SLA</v>
      </c>
      <c r="C786" t="str">
        <f>LEFT(ItemLists_306425!D784,48)</f>
        <v>Elephants never forget. 1, Big city Otto</v>
      </c>
      <c r="D786" t="str">
        <f>LEFT(ItemLists_306425!E784,24)</f>
        <v>Slavin, Bill</v>
      </c>
      <c r="E786" s="6">
        <f>ItemLists_306425!C784</f>
        <v>30113005308791</v>
      </c>
      <c r="F786" s="4" t="str">
        <f>IF(ItemLists_306425!AA784=1,"YES","no")</f>
        <v>YES</v>
      </c>
    </row>
    <row r="787" spans="1:6" x14ac:dyDescent="0.25">
      <c r="A787" t="str">
        <f>IF(ItemLists_306425!A785="Juvenile Graphic Novels", "JGN", ItemLists_306425!A785)</f>
        <v>JGN</v>
      </c>
      <c r="B787" t="str">
        <f>ItemLists_306425!B785</f>
        <v>J SLA</v>
      </c>
      <c r="C787" t="str">
        <f>LEFT(ItemLists_306425!D785,48)</f>
        <v>Elephants never forget. 1, Big city Otto</v>
      </c>
      <c r="D787" t="str">
        <f>LEFT(ItemLists_306425!E785,24)</f>
        <v>Slavin, Bill</v>
      </c>
      <c r="E787" s="6">
        <f>ItemLists_306425!C785</f>
        <v>30113005304469</v>
      </c>
      <c r="F787" s="4" t="str">
        <f>IF(ItemLists_306425!AA785=1,"YES","no")</f>
        <v>YES</v>
      </c>
    </row>
    <row r="788" spans="1:6" x14ac:dyDescent="0.25">
      <c r="A788" t="str">
        <f>IF(ItemLists_306425!A786="Juvenile Graphic Novels", "JGN", ItemLists_306425!A786)</f>
        <v>JGN</v>
      </c>
      <c r="B788" t="str">
        <f>ItemLists_306425!B786</f>
        <v>J SLA</v>
      </c>
      <c r="C788" t="str">
        <f>LEFT(ItemLists_306425!D786,48)</f>
        <v>Elephants never forget. 2, Big Top Otto</v>
      </c>
      <c r="D788" t="str">
        <f>LEFT(ItemLists_306425!E786,24)</f>
        <v>Slavin, Bill, author, il</v>
      </c>
      <c r="E788" s="6">
        <f>ItemLists_306425!C786</f>
        <v>30113006221480</v>
      </c>
      <c r="F788" s="4" t="str">
        <f>IF(ItemLists_306425!AA786=1,"YES","no")</f>
        <v>YES</v>
      </c>
    </row>
    <row r="789" spans="1:6" x14ac:dyDescent="0.25">
      <c r="A789" t="str">
        <f>IF(ItemLists_306425!A787="Juvenile Graphic Novels", "JGN", ItemLists_306425!A787)</f>
        <v>JGN</v>
      </c>
      <c r="B789" t="str">
        <f>ItemLists_306425!B787</f>
        <v>J SMA</v>
      </c>
      <c r="C789" t="str">
        <f>LEFT(ItemLists_306425!D787,48)</f>
        <v>Bunny vs. Monkey</v>
      </c>
      <c r="D789" t="str">
        <f>LEFT(ItemLists_306425!E787,24)</f>
        <v>Smart, Jamie, author, ar</v>
      </c>
      <c r="E789" s="6">
        <f>ItemLists_306425!C787</f>
        <v>30113006290675</v>
      </c>
      <c r="F789" s="4" t="str">
        <f>IF(ItemLists_306425!AA787=1,"YES","no")</f>
        <v>YES</v>
      </c>
    </row>
    <row r="790" spans="1:6" x14ac:dyDescent="0.25">
      <c r="A790" t="str">
        <f>IF(ItemLists_306425!A788="Juvenile Graphic Novels", "JGN", ItemLists_306425!A788)</f>
        <v>JGN</v>
      </c>
      <c r="B790" t="str">
        <f>ItemLists_306425!B788</f>
        <v>J SMI</v>
      </c>
      <c r="C790" t="str">
        <f>LEFT(ItemLists_306425!D788,48)</f>
        <v>Bone handbook</v>
      </c>
      <c r="D790" t="str">
        <f>LEFT(ItemLists_306425!E788,24)</f>
        <v>Smith, Jeff, 1960 Februa</v>
      </c>
      <c r="E790" s="6">
        <f>ItemLists_306425!C788</f>
        <v>30113005852715</v>
      </c>
      <c r="F790" s="4" t="str">
        <f>IF(ItemLists_306425!AA788=1,"YES","no")</f>
        <v>YES</v>
      </c>
    </row>
    <row r="791" spans="1:6" x14ac:dyDescent="0.25">
      <c r="A791" t="str">
        <f>IF(ItemLists_306425!A789="Juvenile Graphic Novels", "JGN", ItemLists_306425!A789)</f>
        <v>JGN</v>
      </c>
      <c r="B791" t="str">
        <f>ItemLists_306425!B789</f>
        <v>J SMI</v>
      </c>
      <c r="C791" t="str">
        <f>LEFT(ItemLists_306425!D789,48)</f>
        <v>Bone handbook</v>
      </c>
      <c r="D791" t="str">
        <f>LEFT(ItemLists_306425!E789,24)</f>
        <v>Smith, Jeff, 1960 Februa</v>
      </c>
      <c r="E791" s="6">
        <f>ItemLists_306425!C789</f>
        <v>30113005790774</v>
      </c>
      <c r="F791" s="4" t="str">
        <f>IF(ItemLists_306425!AA789=1,"YES","no")</f>
        <v>YES</v>
      </c>
    </row>
    <row r="792" spans="1:6" x14ac:dyDescent="0.25">
      <c r="A792" t="str">
        <f>IF(ItemLists_306425!A790="Juvenile Graphic Novels", "JGN", ItemLists_306425!A790)</f>
        <v>JGN</v>
      </c>
      <c r="B792" t="str">
        <f>ItemLists_306425!B790</f>
        <v>J SMI</v>
      </c>
      <c r="C792" t="str">
        <f>LEFT(ItemLists_306425!D790,48)</f>
        <v>Bone. Rose</v>
      </c>
      <c r="D792" t="str">
        <f>LEFT(ItemLists_306425!E790,24)</f>
        <v>Smith, Jeff, 1960 Februa</v>
      </c>
      <c r="E792" s="6">
        <f>ItemLists_306425!C790</f>
        <v>30113005223800</v>
      </c>
      <c r="F792" s="4" t="str">
        <f>IF(ItemLists_306425!AA790=1,"YES","no")</f>
        <v>YES</v>
      </c>
    </row>
    <row r="793" spans="1:6" x14ac:dyDescent="0.25">
      <c r="A793" t="str">
        <f>IF(ItemLists_306425!A791="Juvenile Graphic Novels", "JGN", ItemLists_306425!A791)</f>
        <v>JGN</v>
      </c>
      <c r="B793" t="str">
        <f>ItemLists_306425!B791</f>
        <v>J SMI</v>
      </c>
      <c r="C793" t="str">
        <f>LEFT(ItemLists_306425!D791,48)</f>
        <v>Bone. Tall tales</v>
      </c>
      <c r="D793" t="str">
        <f>LEFT(ItemLists_306425!E791,24)</f>
        <v>Smith, Jeff, 1960 Februa</v>
      </c>
      <c r="E793" s="6">
        <f>ItemLists_306425!C791</f>
        <v>30113005364349</v>
      </c>
      <c r="F793" s="4" t="str">
        <f>IF(ItemLists_306425!AA791=1,"YES","no")</f>
        <v>YES</v>
      </c>
    </row>
    <row r="794" spans="1:6" x14ac:dyDescent="0.25">
      <c r="A794" t="str">
        <f>IF(ItemLists_306425!A792="Juvenile Graphic Novels", "JGN", ItemLists_306425!A792)</f>
        <v>JGN</v>
      </c>
      <c r="B794" t="str">
        <f>ItemLists_306425!B792</f>
        <v>J SMI</v>
      </c>
      <c r="C794" t="str">
        <f>LEFT(ItemLists_306425!D792,48)</f>
        <v>Bone. Tall tales</v>
      </c>
      <c r="D794" t="str">
        <f>LEFT(ItemLists_306425!E792,24)</f>
        <v>Smith, Jeff, 1960 Februa</v>
      </c>
      <c r="E794" s="6">
        <f>ItemLists_306425!C792</f>
        <v>30113005973636</v>
      </c>
      <c r="F794" s="4" t="str">
        <f>IF(ItemLists_306425!AA792=1,"YES","no")</f>
        <v>YES</v>
      </c>
    </row>
    <row r="795" spans="1:6" x14ac:dyDescent="0.25">
      <c r="A795" t="str">
        <f>IF(ItemLists_306425!A793="Juvenile Graphic Novels", "JGN", ItemLists_306425!A793)</f>
        <v>JGN</v>
      </c>
      <c r="B795" t="str">
        <f>ItemLists_306425!B793</f>
        <v>J SMI</v>
      </c>
      <c r="C795" t="str">
        <f>LEFT(ItemLists_306425!D793,48)</f>
        <v>Bone. Tall tales</v>
      </c>
      <c r="D795" t="str">
        <f>LEFT(ItemLists_306425!E793,24)</f>
        <v>Smith, Jeff, 1960 Februa</v>
      </c>
      <c r="E795" s="6">
        <f>ItemLists_306425!C793</f>
        <v>30113006262989</v>
      </c>
      <c r="F795" s="4" t="str">
        <f>IF(ItemLists_306425!AA793=1,"YES","no")</f>
        <v>YES</v>
      </c>
    </row>
    <row r="796" spans="1:6" x14ac:dyDescent="0.25">
      <c r="A796" t="str">
        <f>IF(ItemLists_306425!A794="Juvenile Graphic Novels", "JGN", ItemLists_306425!A794)</f>
        <v>JGN</v>
      </c>
      <c r="B796" t="str">
        <f>ItemLists_306425!B794</f>
        <v>J SMU</v>
      </c>
      <c r="C796" t="str">
        <f>LEFT(ItemLists_306425!D794,48)</f>
        <v>Doctor Smurf</v>
      </c>
      <c r="D796" t="str">
        <f>LEFT(ItemLists_306425!E794,24)</f>
        <v>Peyo, author, artist</v>
      </c>
      <c r="E796" s="6">
        <f>ItemLists_306425!C794</f>
        <v>30113006187699</v>
      </c>
      <c r="F796" s="4" t="str">
        <f>IF(ItemLists_306425!AA794=1,"YES","no")</f>
        <v>YES</v>
      </c>
    </row>
    <row r="797" spans="1:6" x14ac:dyDescent="0.25">
      <c r="A797" t="str">
        <f>IF(ItemLists_306425!A795="Juvenile Graphic Novels", "JGN", ItemLists_306425!A795)</f>
        <v>JGN</v>
      </c>
      <c r="B797" t="str">
        <f>ItemLists_306425!B795</f>
        <v>J SMU</v>
      </c>
      <c r="C797" t="str">
        <f>LEFT(ItemLists_306425!D795,48)</f>
        <v>Forever Smurfette</v>
      </c>
      <c r="D797" t="str">
        <f>LEFT(ItemLists_306425!E795,24)</f>
        <v>Peyo, author, illustrato</v>
      </c>
      <c r="E797" s="6">
        <f>ItemLists_306425!C795</f>
        <v>30113006077536</v>
      </c>
      <c r="F797" s="4" t="str">
        <f>IF(ItemLists_306425!AA795=1,"YES","no")</f>
        <v>YES</v>
      </c>
    </row>
    <row r="798" spans="1:6" x14ac:dyDescent="0.25">
      <c r="A798" t="str">
        <f>IF(ItemLists_306425!A796="Juvenile Graphic Novels", "JGN", ItemLists_306425!A796)</f>
        <v>JGN</v>
      </c>
      <c r="B798" t="str">
        <f>ItemLists_306425!B796</f>
        <v>J SMU</v>
      </c>
      <c r="C798" t="str">
        <f>LEFT(ItemLists_306425!D796,48)</f>
        <v>Smurf monsters</v>
      </c>
      <c r="D798" t="str">
        <f>LEFT(ItemLists_306425!E796,24)</f>
        <v>Peyo, author, illustrato</v>
      </c>
      <c r="E798" s="6">
        <f>ItemLists_306425!C796</f>
        <v>30113006245398</v>
      </c>
      <c r="F798" s="4" t="str">
        <f>IF(ItemLists_306425!AA796=1,"YES","no")</f>
        <v>YES</v>
      </c>
    </row>
    <row r="799" spans="1:6" x14ac:dyDescent="0.25">
      <c r="A799" t="str">
        <f>IF(ItemLists_306425!A797="Juvenile Graphic Novels", "JGN", ItemLists_306425!A797)</f>
        <v>JGN</v>
      </c>
      <c r="B799" t="str">
        <f>ItemLists_306425!B797</f>
        <v>J SMU</v>
      </c>
      <c r="C799" t="str">
        <f>LEFT(ItemLists_306425!D797,48)</f>
        <v>The jewel smurfer</v>
      </c>
      <c r="D799" t="str">
        <f>LEFT(ItemLists_306425!E797,24)</f>
        <v>Peyo, author, illustrato</v>
      </c>
      <c r="E799" s="6">
        <f>ItemLists_306425!C797</f>
        <v>30113006226679</v>
      </c>
      <c r="F799" s="4" t="str">
        <f>IF(ItemLists_306425!AA797=1,"YES","no")</f>
        <v>YES</v>
      </c>
    </row>
    <row r="800" spans="1:6" x14ac:dyDescent="0.25">
      <c r="A800" t="str">
        <f>IF(ItemLists_306425!A798="Juvenile Graphic Novels", "JGN", ItemLists_306425!A798)</f>
        <v>JGN</v>
      </c>
      <c r="B800" t="str">
        <f>ItemLists_306425!B798</f>
        <v>J SMU</v>
      </c>
      <c r="C800" t="str">
        <f>LEFT(ItemLists_306425!D798,48)</f>
        <v>The jewel smurfer</v>
      </c>
      <c r="D800" t="str">
        <f>LEFT(ItemLists_306425!E798,24)</f>
        <v>Peyo, author, illustrato</v>
      </c>
      <c r="E800" s="6">
        <f>ItemLists_306425!C798</f>
        <v>30113006082668</v>
      </c>
      <c r="F800" s="4" t="str">
        <f>IF(ItemLists_306425!AA798=1,"YES","no")</f>
        <v>YES</v>
      </c>
    </row>
    <row r="801" spans="1:6" x14ac:dyDescent="0.25">
      <c r="A801" t="str">
        <f>IF(ItemLists_306425!A799="Juvenile Graphic Novels", "JGN", ItemLists_306425!A799)</f>
        <v>JGN</v>
      </c>
      <c r="B801" t="str">
        <f>ItemLists_306425!B799</f>
        <v>J SMU</v>
      </c>
      <c r="C801" t="str">
        <f>LEFT(ItemLists_306425!D799,48)</f>
        <v>The return of the Smurfette</v>
      </c>
      <c r="D801" t="str">
        <f>LEFT(ItemLists_306425!E799,24)</f>
        <v>Peyo, author</v>
      </c>
      <c r="E801" s="6">
        <f>ItemLists_306425!C799</f>
        <v>30113006373992</v>
      </c>
      <c r="F801" s="4" t="str">
        <f>IF(ItemLists_306425!AA799=1,"YES","no")</f>
        <v>YES</v>
      </c>
    </row>
    <row r="802" spans="1:6" x14ac:dyDescent="0.25">
      <c r="A802" t="str">
        <f>IF(ItemLists_306425!A800="Juvenile Graphic Novels", "JGN", ItemLists_306425!A800)</f>
        <v>JGN</v>
      </c>
      <c r="B802" t="str">
        <f>ItemLists_306425!B800</f>
        <v>J SMU</v>
      </c>
      <c r="C802" t="str">
        <f>LEFT(ItemLists_306425!D800,48)</f>
        <v>The Smurf apprentice</v>
      </c>
      <c r="D802" t="str">
        <f>LEFT(ItemLists_306425!E800,24)</f>
        <v>Peyo</v>
      </c>
      <c r="E802" s="6">
        <f>ItemLists_306425!C800</f>
        <v>30113005448738</v>
      </c>
      <c r="F802" s="4" t="str">
        <f>IF(ItemLists_306425!AA800=1,"YES","no")</f>
        <v>YES</v>
      </c>
    </row>
    <row r="803" spans="1:6" x14ac:dyDescent="0.25">
      <c r="A803" t="str">
        <f>IF(ItemLists_306425!A801="Juvenile Graphic Novels", "JGN", ItemLists_306425!A801)</f>
        <v>JGN</v>
      </c>
      <c r="B803" t="str">
        <f>ItemLists_306425!B801</f>
        <v>J SMU</v>
      </c>
      <c r="C803" t="str">
        <f>LEFT(ItemLists_306425!D801,48)</f>
        <v>The Smurf apprentice</v>
      </c>
      <c r="D803" t="str">
        <f>LEFT(ItemLists_306425!E801,24)</f>
        <v>Peyo</v>
      </c>
      <c r="E803" s="6">
        <f>ItemLists_306425!C801</f>
        <v>30113005448746</v>
      </c>
      <c r="F803" s="4" t="str">
        <f>IF(ItemLists_306425!AA801=1,"YES","no")</f>
        <v>YES</v>
      </c>
    </row>
    <row r="804" spans="1:6" x14ac:dyDescent="0.25">
      <c r="A804" t="str">
        <f>IF(ItemLists_306425!A802="Juvenile Graphic Novels", "JGN", ItemLists_306425!A802)</f>
        <v>JGN</v>
      </c>
      <c r="B804" t="str">
        <f>ItemLists_306425!B802</f>
        <v>J SMU</v>
      </c>
      <c r="C804" t="str">
        <f>LEFT(ItemLists_306425!D802,48)</f>
        <v>The Smurf menace</v>
      </c>
      <c r="D804" t="str">
        <f>LEFT(ItemLists_306425!E802,24)</f>
        <v>Peyo, author, artist</v>
      </c>
      <c r="E804" s="6">
        <f>ItemLists_306425!C802</f>
        <v>30113006456565</v>
      </c>
      <c r="F804" s="4" t="str">
        <f>IF(ItemLists_306425!AA802=1,"YES","no")</f>
        <v>YES</v>
      </c>
    </row>
    <row r="805" spans="1:6" x14ac:dyDescent="0.25">
      <c r="A805" t="str">
        <f>IF(ItemLists_306425!A803="Juvenile Graphic Novels", "JGN", ItemLists_306425!A803)</f>
        <v>JGN</v>
      </c>
      <c r="B805" t="str">
        <f>ItemLists_306425!B803</f>
        <v>J SMU</v>
      </c>
      <c r="C805" t="str">
        <f>LEFT(ItemLists_306425!D803,48)</f>
        <v>The Smurf menace</v>
      </c>
      <c r="D805" t="str">
        <f>LEFT(ItemLists_306425!E803,24)</f>
        <v>Peyo, author, artist</v>
      </c>
      <c r="E805" s="6">
        <f>ItemLists_306425!C803</f>
        <v>30113006410943</v>
      </c>
      <c r="F805" s="4" t="str">
        <f>IF(ItemLists_306425!AA803=1,"YES","no")</f>
        <v>YES</v>
      </c>
    </row>
    <row r="806" spans="1:6" x14ac:dyDescent="0.25">
      <c r="A806" t="str">
        <f>IF(ItemLists_306425!A804="Juvenile Graphic Novels", "JGN", ItemLists_306425!A804)</f>
        <v>JGN</v>
      </c>
      <c r="B806" t="str">
        <f>ItemLists_306425!B804</f>
        <v>J SMU</v>
      </c>
      <c r="C806" t="str">
        <f>LEFT(ItemLists_306425!D804,48)</f>
        <v>The village behind the wall</v>
      </c>
      <c r="D806" t="str">
        <f>LEFT(ItemLists_306425!E804,24)</f>
        <v>Peyo, author, illustrato</v>
      </c>
      <c r="E806" s="6">
        <f>ItemLists_306425!C804</f>
        <v>30113006572239</v>
      </c>
      <c r="F806" s="4" t="str">
        <f>IF(ItemLists_306425!AA804=1,"YES","no")</f>
        <v>YES</v>
      </c>
    </row>
    <row r="807" spans="1:6" x14ac:dyDescent="0.25">
      <c r="A807" t="str">
        <f>IF(ItemLists_306425!A805="Juvenile Graphic Novels", "JGN", ItemLists_306425!A805)</f>
        <v>JGN</v>
      </c>
      <c r="B807" t="str">
        <f>ItemLists_306425!B805</f>
        <v>J SMU</v>
      </c>
      <c r="C807" t="str">
        <f>LEFT(ItemLists_306425!D805,48)</f>
        <v>The wild Smurf</v>
      </c>
      <c r="D807" t="str">
        <f>LEFT(ItemLists_306425!E805,24)</f>
        <v>Peyo, author</v>
      </c>
      <c r="E807" s="6">
        <f>ItemLists_306425!C805</f>
        <v>30113006412683</v>
      </c>
      <c r="F807" s="4" t="str">
        <f>IF(ItemLists_306425!AA805=1,"YES","no")</f>
        <v>YES</v>
      </c>
    </row>
    <row r="808" spans="1:6" x14ac:dyDescent="0.25">
      <c r="A808" t="str">
        <f>IF(ItemLists_306425!A806="Juvenile Graphic Novels", "JGN", ItemLists_306425!A806)</f>
        <v>JGN</v>
      </c>
      <c r="B808" t="str">
        <f>ItemLists_306425!B806</f>
        <v>J SOL</v>
      </c>
      <c r="C808" t="str">
        <f>LEFT(ItemLists_306425!D806,48)</f>
        <v>Adventures of Rabbit and Bear Paws. 1, The sugar</v>
      </c>
      <c r="D808" t="str">
        <f>LEFT(ItemLists_306425!E806,24)</f>
        <v>Solomon, Chad, 1976- aut</v>
      </c>
      <c r="E808" s="6">
        <f>ItemLists_306425!C806</f>
        <v>30113006487339</v>
      </c>
      <c r="F808" s="4" t="str">
        <f>IF(ItemLists_306425!AA806=1,"YES","no")</f>
        <v>YES</v>
      </c>
    </row>
    <row r="809" spans="1:6" x14ac:dyDescent="0.25">
      <c r="A809" t="str">
        <f>IF(ItemLists_306425!A807="Juvenile Graphic Novels", "JGN", ItemLists_306425!A807)</f>
        <v>JGN</v>
      </c>
      <c r="B809" t="str">
        <f>ItemLists_306425!B807</f>
        <v>J SOL</v>
      </c>
      <c r="C809" t="str">
        <f>LEFT(ItemLists_306425!D807,48)</f>
        <v>Adventures of Rabbit and Bear Paws. 2, The voyag</v>
      </c>
      <c r="D809" t="str">
        <f>LEFT(ItemLists_306425!E807,24)</f>
        <v>Solomon, Chad, 1976- aut</v>
      </c>
      <c r="E809" s="6">
        <f>ItemLists_306425!C807</f>
        <v>30113006548940</v>
      </c>
      <c r="F809" s="4" t="str">
        <f>IF(ItemLists_306425!AA807=1,"YES","no")</f>
        <v>YES</v>
      </c>
    </row>
    <row r="810" spans="1:6" x14ac:dyDescent="0.25">
      <c r="A810" t="str">
        <f>IF(ItemLists_306425!A808="Juvenile Graphic Novels", "JGN", ItemLists_306425!A808)</f>
        <v>JGN</v>
      </c>
      <c r="B810" t="str">
        <f>ItemLists_306425!B808</f>
        <v>J SOL</v>
      </c>
      <c r="C810" t="str">
        <f>LEFT(ItemLists_306425!D808,48)</f>
        <v>Adventures of Rabbit and Bear Paws. 4, Tall tale</v>
      </c>
      <c r="D810" t="str">
        <f>LEFT(ItemLists_306425!E808,24)</f>
        <v>Solomon, Chad, 1976- aut</v>
      </c>
      <c r="E810" s="6">
        <f>ItemLists_306425!C808</f>
        <v>30113006487313</v>
      </c>
      <c r="F810" s="4" t="str">
        <f>IF(ItemLists_306425!AA808=1,"YES","no")</f>
        <v>YES</v>
      </c>
    </row>
    <row r="811" spans="1:6" x14ac:dyDescent="0.25">
      <c r="A811" t="str">
        <f>IF(ItemLists_306425!A809="Juvenile Graphic Novels", "JGN", ItemLists_306425!A809)</f>
        <v>JGN</v>
      </c>
      <c r="B811" t="str">
        <f>ItemLists_306425!B809</f>
        <v>J SOL</v>
      </c>
      <c r="C811" t="str">
        <f>LEFT(ItemLists_306425!D809,48)</f>
        <v>Adventures of Rabbit and Bear Paws. 5, Bear walk</v>
      </c>
      <c r="D811" t="str">
        <f>LEFT(ItemLists_306425!E809,24)</f>
        <v>Solomon, Chad, 1976- aut</v>
      </c>
      <c r="E811" s="6">
        <f>ItemLists_306425!C809</f>
        <v>30113006486794</v>
      </c>
      <c r="F811" s="4" t="str">
        <f>IF(ItemLists_306425!AA809=1,"YES","no")</f>
        <v>YES</v>
      </c>
    </row>
    <row r="812" spans="1:6" x14ac:dyDescent="0.25">
      <c r="A812" t="str">
        <f>IF(ItemLists_306425!A810="Juvenile Graphic Novels", "JGN", ItemLists_306425!A810)</f>
        <v>JGN</v>
      </c>
      <c r="B812" t="str">
        <f>ItemLists_306425!B810</f>
        <v>J SOL</v>
      </c>
      <c r="C812" t="str">
        <f>LEFT(ItemLists_306425!D810,48)</f>
        <v>Adventures of Rabbit and Bear Paws. 6, Council o</v>
      </c>
      <c r="D812" t="str">
        <f>LEFT(ItemLists_306425!E810,24)</f>
        <v>Solomon, Chad, 1976- aut</v>
      </c>
      <c r="E812" s="6">
        <f>ItemLists_306425!C810</f>
        <v>30113006549344</v>
      </c>
      <c r="F812" s="4" t="str">
        <f>IF(ItemLists_306425!AA810=1,"YES","no")</f>
        <v>YES</v>
      </c>
    </row>
    <row r="813" spans="1:6" x14ac:dyDescent="0.25">
      <c r="A813" t="str">
        <f>IF(ItemLists_306425!A811="Juvenile Graphic Novels", "JGN", ItemLists_306425!A811)</f>
        <v>JGN</v>
      </c>
      <c r="B813" t="str">
        <f>ItemLists_306425!B811</f>
        <v>J SOL</v>
      </c>
      <c r="C813" t="str">
        <f>LEFT(ItemLists_306425!D811,48)</f>
        <v>Adventures of Rabbit and Bear Paws. True hearts</v>
      </c>
      <c r="D813" t="str">
        <f>LEFT(ItemLists_306425!E811,24)</f>
        <v>Solomon, Chad, 1976- aut</v>
      </c>
      <c r="E813" s="6">
        <f>ItemLists_306425!C811</f>
        <v>30113006600766</v>
      </c>
      <c r="F813" s="4" t="str">
        <f>IF(ItemLists_306425!AA811=1,"YES","no")</f>
        <v>YES</v>
      </c>
    </row>
    <row r="814" spans="1:6" x14ac:dyDescent="0.25">
      <c r="A814" t="str">
        <f>IF(ItemLists_306425!A812="Juvenile Graphic Novels", "JGN", ItemLists_306425!A812)</f>
        <v>JGN</v>
      </c>
      <c r="B814" t="str">
        <f>ItemLists_306425!B812</f>
        <v>J SON</v>
      </c>
      <c r="C814" t="str">
        <f>LEFT(ItemLists_306425!D812,48)</f>
        <v>ChocoMimi. Vol. 1</v>
      </c>
      <c r="D814" t="str">
        <f>LEFT(ItemLists_306425!E812,24)</f>
        <v>Sonoda, Konami</v>
      </c>
      <c r="E814" s="6">
        <f>ItemLists_306425!C812</f>
        <v>30113003159774</v>
      </c>
      <c r="F814" s="4" t="str">
        <f>IF(ItemLists_306425!AA812=1,"YES","no")</f>
        <v>YES</v>
      </c>
    </row>
    <row r="815" spans="1:6" x14ac:dyDescent="0.25">
      <c r="A815" t="str">
        <f>IF(ItemLists_306425!A813="Juvenile Graphic Novels", "JGN", ItemLists_306425!A813)</f>
        <v>JGN</v>
      </c>
      <c r="B815" t="str">
        <f>ItemLists_306425!B813</f>
        <v>J SON</v>
      </c>
      <c r="C815" t="str">
        <f>LEFT(ItemLists_306425!D813,48)</f>
        <v>ChocoMimi. Vol. 2</v>
      </c>
      <c r="D815" t="str">
        <f>LEFT(ItemLists_306425!E813,24)</f>
        <v>Sonoda, Konami</v>
      </c>
      <c r="E815" s="6">
        <f>ItemLists_306425!C813</f>
        <v>30113003159766</v>
      </c>
      <c r="F815" s="4" t="str">
        <f>IF(ItemLists_306425!AA813=1,"YES","no")</f>
        <v>YES</v>
      </c>
    </row>
    <row r="816" spans="1:6" x14ac:dyDescent="0.25">
      <c r="A816" t="str">
        <f>IF(ItemLists_306425!A814="Juvenile Graphic Novels", "JGN", ItemLists_306425!A814)</f>
        <v>JGN</v>
      </c>
      <c r="B816" t="str">
        <f>ItemLists_306425!B814</f>
        <v>J SON</v>
      </c>
      <c r="C816" t="str">
        <f>LEFT(ItemLists_306425!D814,48)</f>
        <v>Sonic saga series. 6. Mogul rising</v>
      </c>
      <c r="D816" t="str">
        <f>LEFT(ItemLists_306425!E814,24)</f>
        <v>Flynn, Ian, 1982- author</v>
      </c>
      <c r="E816" s="6">
        <f>ItemLists_306425!C814</f>
        <v>30113006077932</v>
      </c>
      <c r="F816" s="4" t="str">
        <f>IF(ItemLists_306425!AA814=1,"YES","no")</f>
        <v>YES</v>
      </c>
    </row>
    <row r="817" spans="1:6" x14ac:dyDescent="0.25">
      <c r="A817" t="str">
        <f>IF(ItemLists_306425!A815="Juvenile Graphic Novels", "JGN", ItemLists_306425!A815)</f>
        <v>JGN</v>
      </c>
      <c r="B817" t="str">
        <f>ItemLists_306425!B815</f>
        <v>J SON</v>
      </c>
      <c r="C817" t="str">
        <f>LEFT(ItemLists_306425!D815,48)</f>
        <v>Sonic select. Book one</v>
      </c>
      <c r="D817" t="str">
        <f>LEFT(ItemLists_306425!E815,24)</f>
        <v/>
      </c>
      <c r="E817" s="6">
        <f>ItemLists_306425!C815</f>
        <v>30113006208719</v>
      </c>
      <c r="F817" s="4" t="str">
        <f>IF(ItemLists_306425!AA815=1,"YES","no")</f>
        <v>YES</v>
      </c>
    </row>
    <row r="818" spans="1:6" x14ac:dyDescent="0.25">
      <c r="A818" t="str">
        <f>IF(ItemLists_306425!A816="Juvenile Graphic Novels", "JGN", ItemLists_306425!A816)</f>
        <v>JGN</v>
      </c>
      <c r="B818" t="str">
        <f>ItemLists_306425!B816</f>
        <v>J SON</v>
      </c>
      <c r="C818" t="str">
        <f>LEFT(ItemLists_306425!D816,48)</f>
        <v>Sonic select. Book seven</v>
      </c>
      <c r="D818" t="str">
        <f>LEFT(ItemLists_306425!E816,24)</f>
        <v/>
      </c>
      <c r="E818" s="6">
        <f>ItemLists_306425!C816</f>
        <v>30113006208735</v>
      </c>
      <c r="F818" s="4" t="str">
        <f>IF(ItemLists_306425!AA816=1,"YES","no")</f>
        <v>YES</v>
      </c>
    </row>
    <row r="819" spans="1:6" x14ac:dyDescent="0.25">
      <c r="A819" t="str">
        <f>IF(ItemLists_306425!A817="Juvenile Graphic Novels", "JGN", ItemLists_306425!A817)</f>
        <v>JGN</v>
      </c>
      <c r="B819" t="str">
        <f>ItemLists_306425!B817</f>
        <v>J SON</v>
      </c>
      <c r="C819" t="str">
        <f>LEFT(ItemLists_306425!D817,48)</f>
        <v>Sonic select. Book three</v>
      </c>
      <c r="D819" t="str">
        <f>LEFT(ItemLists_306425!E817,24)</f>
        <v/>
      </c>
      <c r="E819" s="6">
        <f>ItemLists_306425!C817</f>
        <v>30113005997551</v>
      </c>
      <c r="F819" s="4" t="str">
        <f>IF(ItemLists_306425!AA817=1,"YES","no")</f>
        <v>YES</v>
      </c>
    </row>
    <row r="820" spans="1:6" x14ac:dyDescent="0.25">
      <c r="A820" t="str">
        <f>IF(ItemLists_306425!A818="Juvenile Graphic Novels", "JGN", ItemLists_306425!A818)</f>
        <v>JGN</v>
      </c>
      <c r="B820" t="str">
        <f>ItemLists_306425!B818</f>
        <v>J SON</v>
      </c>
      <c r="C820" t="str">
        <f>LEFT(ItemLists_306425!D818,48)</f>
        <v>Sonic the Hedgehog archives. Volume 0. The begin</v>
      </c>
      <c r="D820" t="str">
        <f>LEFT(ItemLists_306425!E818,24)</f>
        <v/>
      </c>
      <c r="E820" s="6">
        <f>ItemLists_306425!C818</f>
        <v>30113006348960</v>
      </c>
      <c r="F820" s="4" t="str">
        <f>IF(ItemLists_306425!AA818=1,"YES","no")</f>
        <v>YES</v>
      </c>
    </row>
    <row r="821" spans="1:6" x14ac:dyDescent="0.25">
      <c r="A821" t="str">
        <f>IF(ItemLists_306425!A819="Juvenile Graphic Novels", "JGN", ItemLists_306425!A819)</f>
        <v>JGN</v>
      </c>
      <c r="B821" t="str">
        <f>ItemLists_306425!B819</f>
        <v>J SON</v>
      </c>
      <c r="C821" t="str">
        <f>LEFT(ItemLists_306425!D819,48)</f>
        <v>Sonic the Hedgehog archives. Volume 17</v>
      </c>
      <c r="D821" t="str">
        <f>LEFT(ItemLists_306425!E819,24)</f>
        <v/>
      </c>
      <c r="E821" s="6">
        <f>ItemLists_306425!C819</f>
        <v>30113006208586</v>
      </c>
      <c r="F821" s="4" t="str">
        <f>IF(ItemLists_306425!AA819=1,"YES","no")</f>
        <v>YES</v>
      </c>
    </row>
    <row r="822" spans="1:6" x14ac:dyDescent="0.25">
      <c r="A822" t="str">
        <f>IF(ItemLists_306425!A820="Juvenile Graphic Novels", "JGN", ItemLists_306425!A820)</f>
        <v>JGN</v>
      </c>
      <c r="B822" t="str">
        <f>ItemLists_306425!B820</f>
        <v>J SON</v>
      </c>
      <c r="C822" t="str">
        <f>LEFT(ItemLists_306425!D820,48)</f>
        <v>Sonic the Hedgehog archives. Volume 9</v>
      </c>
      <c r="D822" t="str">
        <f>LEFT(ItemLists_306425!E820,24)</f>
        <v/>
      </c>
      <c r="E822" s="6">
        <f>ItemLists_306425!C820</f>
        <v>30113006208578</v>
      </c>
      <c r="F822" s="4" t="str">
        <f>IF(ItemLists_306425!AA820=1,"YES","no")</f>
        <v>YES</v>
      </c>
    </row>
    <row r="823" spans="1:6" x14ac:dyDescent="0.25">
      <c r="A823" t="str">
        <f>IF(ItemLists_306425!A821="Juvenile Graphic Novels", "JGN", ItemLists_306425!A821)</f>
        <v>JGN</v>
      </c>
      <c r="B823" t="str">
        <f>ItemLists_306425!B821</f>
        <v>J SON</v>
      </c>
      <c r="C823" t="str">
        <f>LEFT(ItemLists_306425!D821,48)</f>
        <v>Sonic the Hedgehog, Mega Man. Worlds collide. Vo</v>
      </c>
      <c r="D823" t="str">
        <f>LEFT(ItemLists_306425!E821,24)</f>
        <v>Flynn, Ian, 1982- author</v>
      </c>
      <c r="E823" s="6">
        <f>ItemLists_306425!C821</f>
        <v>30113005907758</v>
      </c>
      <c r="F823" s="4" t="str">
        <f>IF(ItemLists_306425!AA821=1,"YES","no")</f>
        <v>YES</v>
      </c>
    </row>
    <row r="824" spans="1:6" x14ac:dyDescent="0.25">
      <c r="A824" t="str">
        <f>IF(ItemLists_306425!A822="Juvenile Graphic Novels", "JGN", ItemLists_306425!A822)</f>
        <v>JGN</v>
      </c>
      <c r="B824" t="str">
        <f>ItemLists_306425!B822</f>
        <v>J SON</v>
      </c>
      <c r="C824" t="str">
        <f>LEFT(ItemLists_306425!D822,48)</f>
        <v>Sonic universe. Book five, The tails adventure</v>
      </c>
      <c r="D824" t="str">
        <f>LEFT(ItemLists_306425!E822,24)</f>
        <v>Flynn, Ian, 1982- author</v>
      </c>
      <c r="E824" s="6">
        <f>ItemLists_306425!C822</f>
        <v>30113006219625</v>
      </c>
      <c r="F824" s="4" t="str">
        <f>IF(ItemLists_306425!AA822=1,"YES","no")</f>
        <v>YES</v>
      </c>
    </row>
    <row r="825" spans="1:6" x14ac:dyDescent="0.25">
      <c r="A825" t="str">
        <f>IF(ItemLists_306425!A823="Juvenile Graphic Novels", "JGN", ItemLists_306425!A823)</f>
        <v>JGN</v>
      </c>
      <c r="B825" t="str">
        <f>ItemLists_306425!B823</f>
        <v>J SON</v>
      </c>
      <c r="C825" t="str">
        <f>LEFT(ItemLists_306425!D823,48)</f>
        <v>Sonic universe. Book seven, The silver saga</v>
      </c>
      <c r="D825" t="str">
        <f>LEFT(ItemLists_306425!E823,24)</f>
        <v>Flynn, Ian, 1982- author</v>
      </c>
      <c r="E825" s="6">
        <f>ItemLists_306425!C823</f>
        <v>30113006208610</v>
      </c>
      <c r="F825" s="4" t="str">
        <f>IF(ItemLists_306425!AA823=1,"YES","no")</f>
        <v>YES</v>
      </c>
    </row>
    <row r="826" spans="1:6" x14ac:dyDescent="0.25">
      <c r="A826" t="str">
        <f>IF(ItemLists_306425!A824="Juvenile Graphic Novels", "JGN", ItemLists_306425!A824)</f>
        <v>JGN</v>
      </c>
      <c r="B826" t="str">
        <f>ItemLists_306425!B824</f>
        <v>J SON c.2</v>
      </c>
      <c r="C826" t="str">
        <f>LEFT(ItemLists_306425!D824,48)</f>
        <v>Sonic the Hedgehog archives. Volume 17</v>
      </c>
      <c r="D826" t="str">
        <f>LEFT(ItemLists_306425!E824,24)</f>
        <v/>
      </c>
      <c r="E826" s="6">
        <f>ItemLists_306425!C824</f>
        <v>30113005837963</v>
      </c>
      <c r="F826" s="4" t="str">
        <f>IF(ItemLists_306425!AA824=1,"YES","no")</f>
        <v>YES</v>
      </c>
    </row>
    <row r="827" spans="1:6" x14ac:dyDescent="0.25">
      <c r="A827" t="str">
        <f>IF(ItemLists_306425!A825="Juvenile Graphic Novels", "JGN", ItemLists_306425!A825)</f>
        <v>JGN</v>
      </c>
      <c r="B827" t="str">
        <f>ItemLists_306425!B825</f>
        <v>J SOO</v>
      </c>
      <c r="C827" t="str">
        <f>LEFT(ItemLists_306425!D825,48)</f>
        <v>Jellaby. Volume 1, The lost monster</v>
      </c>
      <c r="D827" t="str">
        <f>LEFT(ItemLists_306425!E825,24)</f>
        <v>Soo, Kean, author, illus</v>
      </c>
      <c r="E827" s="6">
        <f>ItemLists_306425!C825</f>
        <v>30113005893362</v>
      </c>
      <c r="F827" s="4" t="str">
        <f>IF(ItemLists_306425!AA825=1,"YES","no")</f>
        <v>YES</v>
      </c>
    </row>
    <row r="828" spans="1:6" x14ac:dyDescent="0.25">
      <c r="A828" t="str">
        <f>IF(ItemLists_306425!A826="Juvenile Graphic Novels", "JGN", ItemLists_306425!A826)</f>
        <v>JGN</v>
      </c>
      <c r="B828" t="str">
        <f>ItemLists_306425!B826</f>
        <v>J SPI</v>
      </c>
      <c r="C828" t="str">
        <f>LEFT(ItemLists_306425!D826,48)</f>
        <v>Binky to the rescue</v>
      </c>
      <c r="D828" t="str">
        <f>LEFT(ItemLists_306425!E826,24)</f>
        <v>Spires, Ashley, 1978-, a</v>
      </c>
      <c r="E828" s="6">
        <f>ItemLists_306425!C826</f>
        <v>30113003353047</v>
      </c>
      <c r="F828" s="4" t="str">
        <f>IF(ItemLists_306425!AA826=1,"YES","no")</f>
        <v>YES</v>
      </c>
    </row>
    <row r="829" spans="1:6" x14ac:dyDescent="0.25">
      <c r="A829" t="str">
        <f>IF(ItemLists_306425!A827="Juvenile Graphic Novels", "JGN", ItemLists_306425!A827)</f>
        <v>JGN</v>
      </c>
      <c r="B829" t="str">
        <f>ItemLists_306425!B827</f>
        <v>J SPI</v>
      </c>
      <c r="C829" t="str">
        <f>LEFT(ItemLists_306425!D827,48)</f>
        <v>Binky under pressure</v>
      </c>
      <c r="D829" t="str">
        <f>LEFT(ItemLists_306425!E827,24)</f>
        <v>Spires, Ashley, 1978-, a</v>
      </c>
      <c r="E829" s="6">
        <f>ItemLists_306425!C827</f>
        <v>30113005304436</v>
      </c>
      <c r="F829" s="4" t="str">
        <f>IF(ItemLists_306425!AA827=1,"YES","no")</f>
        <v>YES</v>
      </c>
    </row>
    <row r="830" spans="1:6" x14ac:dyDescent="0.25">
      <c r="A830" t="str">
        <f>IF(ItemLists_306425!A828="Juvenile Graphic Novels", "JGN", ItemLists_306425!A828)</f>
        <v>JGN</v>
      </c>
      <c r="B830" t="str">
        <f>ItemLists_306425!B828</f>
        <v>J SPI</v>
      </c>
      <c r="C830" t="str">
        <f>LEFT(ItemLists_306425!D828,48)</f>
        <v>Binky under pressure</v>
      </c>
      <c r="D830" t="str">
        <f>LEFT(ItemLists_306425!E828,24)</f>
        <v>Spires, Ashley, 1978-, a</v>
      </c>
      <c r="E830" s="6">
        <f>ItemLists_306425!C828</f>
        <v>30113005470120</v>
      </c>
      <c r="F830" s="4" t="str">
        <f>IF(ItemLists_306425!AA828=1,"YES","no")</f>
        <v>YES</v>
      </c>
    </row>
    <row r="831" spans="1:6" x14ac:dyDescent="0.25">
      <c r="A831" t="str">
        <f>IF(ItemLists_306425!A829="Juvenile Graphic Novels", "JGN", ItemLists_306425!A829)</f>
        <v>JGN</v>
      </c>
      <c r="B831" t="str">
        <f>ItemLists_306425!B829</f>
        <v>J SPI</v>
      </c>
      <c r="C831" t="str">
        <f>LEFT(ItemLists_306425!D829,48)</f>
        <v>Gordon : bark to the future!</v>
      </c>
      <c r="D831" t="str">
        <f>LEFT(ItemLists_306425!E829,24)</f>
        <v>Spires, Ashley, 1978- au</v>
      </c>
      <c r="E831" s="6">
        <f>ItemLists_306425!C829</f>
        <v>30113006629609</v>
      </c>
      <c r="F831" s="4" t="str">
        <f>IF(ItemLists_306425!AA829=1,"YES","no")</f>
        <v>YES</v>
      </c>
    </row>
    <row r="832" spans="1:6" x14ac:dyDescent="0.25">
      <c r="A832" t="str">
        <f>IF(ItemLists_306425!A830="Juvenile Graphic Novels", "JGN", ItemLists_306425!A830)</f>
        <v>JGN</v>
      </c>
      <c r="B832" t="str">
        <f>ItemLists_306425!B830</f>
        <v>J SPO</v>
      </c>
      <c r="C832" t="str">
        <f>LEFT(ItemLists_306425!D830,48)</f>
        <v>Meow --like a snail?!</v>
      </c>
      <c r="D832" t="str">
        <f>LEFT(ItemLists_306425!E830,24)</f>
        <v>Killenbarg, Stephen.</v>
      </c>
      <c r="E832" s="6">
        <f>ItemLists_306425!C830</f>
        <v>30113006081777</v>
      </c>
      <c r="F832" s="4" t="str">
        <f>IF(ItemLists_306425!AA830=1,"YES","no")</f>
        <v>YES</v>
      </c>
    </row>
    <row r="833" spans="1:6" x14ac:dyDescent="0.25">
      <c r="A833" t="str">
        <f>IF(ItemLists_306425!A831="Juvenile Graphic Novels", "JGN", ItemLists_306425!A831)</f>
        <v>JGN</v>
      </c>
      <c r="B833" t="str">
        <f>ItemLists_306425!B831</f>
        <v>J STA</v>
      </c>
      <c r="C833" t="str">
        <f>LEFT(ItemLists_306425!D831,48)</f>
        <v>Arthur and the golden rope</v>
      </c>
      <c r="D833" t="str">
        <f>LEFT(ItemLists_306425!E831,24)</f>
        <v>Todd-Stanton, Joe author</v>
      </c>
      <c r="E833" s="6">
        <f>ItemLists_306425!C831</f>
        <v>30113006464239</v>
      </c>
      <c r="F833" s="4" t="str">
        <f>IF(ItemLists_306425!AA831=1,"YES","no")</f>
        <v>YES</v>
      </c>
    </row>
    <row r="834" spans="1:6" x14ac:dyDescent="0.25">
      <c r="A834" t="str">
        <f>IF(ItemLists_306425!A832="Juvenile Graphic Novels", "JGN", ItemLists_306425!A832)</f>
        <v>JGN</v>
      </c>
      <c r="B834" t="str">
        <f>ItemLists_306425!B832</f>
        <v>J STA</v>
      </c>
      <c r="C834" t="str">
        <f>LEFT(ItemLists_306425!D832,48)</f>
        <v>Goodnight Darth Vader</v>
      </c>
      <c r="D834" t="str">
        <f>LEFT(ItemLists_306425!E832,24)</f>
        <v>Brown, Jeffrey, 1975- au</v>
      </c>
      <c r="E834" s="6">
        <f>ItemLists_306425!C832</f>
        <v>30113005987867</v>
      </c>
      <c r="F834" s="4" t="str">
        <f>IF(ItemLists_306425!AA832=1,"YES","no")</f>
        <v>YES</v>
      </c>
    </row>
    <row r="835" spans="1:6" x14ac:dyDescent="0.25">
      <c r="A835" t="str">
        <f>IF(ItemLists_306425!A833="Juvenile Graphic Novels", "JGN", ItemLists_306425!A833)</f>
        <v>JGN</v>
      </c>
      <c r="B835" t="str">
        <f>ItemLists_306425!B833</f>
        <v>J STA</v>
      </c>
      <c r="C835" t="str">
        <f>LEFT(ItemLists_306425!D833,48)</f>
        <v>Goodnight Darth Vader</v>
      </c>
      <c r="D835" t="str">
        <f>LEFT(ItemLists_306425!E833,24)</f>
        <v>Brown, Jeffrey, 1975- au</v>
      </c>
      <c r="E835" s="6">
        <f>ItemLists_306425!C833</f>
        <v>30113006005198</v>
      </c>
      <c r="F835" s="4" t="str">
        <f>IF(ItemLists_306425!AA833=1,"YES","no")</f>
        <v>YES</v>
      </c>
    </row>
    <row r="836" spans="1:6" x14ac:dyDescent="0.25">
      <c r="A836" t="str">
        <f>IF(ItemLists_306425!A834="Juvenile Graphic Novels", "JGN", ItemLists_306425!A834)</f>
        <v>JGN</v>
      </c>
      <c r="B836" t="str">
        <f>ItemLists_306425!B834</f>
        <v>J STA</v>
      </c>
      <c r="C836" t="str">
        <f>LEFT(ItemLists_306425!D834,48)</f>
        <v>Little Lulu. [Volume 14], Queen Lulu</v>
      </c>
      <c r="D836" t="str">
        <f>LEFT(ItemLists_306425!E834,24)</f>
        <v>Stanley, John, 1914-1993</v>
      </c>
      <c r="E836" s="6">
        <f>ItemLists_306425!C834</f>
        <v>30113005360404</v>
      </c>
      <c r="F836" s="4" t="str">
        <f>IF(ItemLists_306425!AA834=1,"YES","no")</f>
        <v>YES</v>
      </c>
    </row>
    <row r="837" spans="1:6" x14ac:dyDescent="0.25">
      <c r="A837" t="str">
        <f>IF(ItemLists_306425!A835="Juvenile Graphic Novels", "JGN", ItemLists_306425!A835)</f>
        <v>JGN</v>
      </c>
      <c r="B837" t="str">
        <f>ItemLists_306425!B835</f>
        <v>J STA</v>
      </c>
      <c r="C837" t="str">
        <f>LEFT(ItemLists_306425!D835,48)</f>
        <v>Melowy. #1, The test of magic</v>
      </c>
      <c r="D837" t="str">
        <f>LEFT(ItemLists_306425!E835,24)</f>
        <v>Powell, Cortney Faye, au</v>
      </c>
      <c r="E837" s="6">
        <f>ItemLists_306425!C835</f>
        <v>30113006644095</v>
      </c>
      <c r="F837" s="4" t="str">
        <f>IF(ItemLists_306425!AA835=1,"YES","no")</f>
        <v>YES</v>
      </c>
    </row>
    <row r="838" spans="1:6" x14ac:dyDescent="0.25">
      <c r="A838" t="str">
        <f>IF(ItemLists_306425!A836="Juvenile Graphic Novels", "JGN", ItemLists_306425!A836)</f>
        <v>JGN</v>
      </c>
      <c r="B838" t="str">
        <f>ItemLists_306425!B836</f>
        <v>J STA</v>
      </c>
      <c r="C838" t="str">
        <f>LEFT(ItemLists_306425!D836,48)</f>
        <v>Star wars adventures. 1, Heroes of the galaxy</v>
      </c>
      <c r="D838" t="str">
        <f>LEFT(ItemLists_306425!E836,24)</f>
        <v/>
      </c>
      <c r="E838" s="6">
        <f>ItemLists_306425!C836</f>
        <v>30113006584085</v>
      </c>
      <c r="F838" s="4" t="str">
        <f>IF(ItemLists_306425!AA836=1,"YES","no")</f>
        <v>YES</v>
      </c>
    </row>
    <row r="839" spans="1:6" x14ac:dyDescent="0.25">
      <c r="A839" t="str">
        <f>IF(ItemLists_306425!A837="Juvenile Graphic Novels", "JGN", ItemLists_306425!A837)</f>
        <v>JGN</v>
      </c>
      <c r="B839" t="str">
        <f>ItemLists_306425!B837</f>
        <v>J STA</v>
      </c>
      <c r="C839" t="str">
        <f>LEFT(ItemLists_306425!D837,48)</f>
        <v>Star Wars, the clone wars. Ambush</v>
      </c>
      <c r="D839" t="str">
        <f>LEFT(ItemLists_306425!E837,24)</f>
        <v>Rau, Zachary</v>
      </c>
      <c r="E839" s="6">
        <f>ItemLists_306425!C837</f>
        <v>30113002966229</v>
      </c>
      <c r="F839" s="4" t="str">
        <f>IF(ItemLists_306425!AA837=1,"YES","no")</f>
        <v>YES</v>
      </c>
    </row>
    <row r="840" spans="1:6" x14ac:dyDescent="0.25">
      <c r="A840" t="str">
        <f>IF(ItemLists_306425!A838="Juvenile Graphic Novels", "JGN", ItemLists_306425!A838)</f>
        <v>JGN</v>
      </c>
      <c r="B840" t="str">
        <f>ItemLists_306425!B838</f>
        <v>J STA</v>
      </c>
      <c r="C840" t="str">
        <f>LEFT(ItemLists_306425!D838,48)</f>
        <v>Star Wars, the clone wars. Ambush</v>
      </c>
      <c r="D840" t="str">
        <f>LEFT(ItemLists_306425!E838,24)</f>
        <v>Rau, Zachary</v>
      </c>
      <c r="E840" s="6">
        <f>ItemLists_306425!C838</f>
        <v>30113005852772</v>
      </c>
      <c r="F840" s="4" t="str">
        <f>IF(ItemLists_306425!AA838=1,"YES","no")</f>
        <v>YES</v>
      </c>
    </row>
    <row r="841" spans="1:6" x14ac:dyDescent="0.25">
      <c r="A841" t="str">
        <f>IF(ItemLists_306425!A839="Juvenile Graphic Novels", "JGN", ItemLists_306425!A839)</f>
        <v>JGN</v>
      </c>
      <c r="B841" t="str">
        <f>ItemLists_306425!B839</f>
        <v>J STA</v>
      </c>
      <c r="C841" t="str">
        <f>LEFT(ItemLists_306425!D839,48)</f>
        <v>Star Wars. Episode 1, Adventures</v>
      </c>
      <c r="D841" t="str">
        <f>LEFT(ItemLists_306425!E839,24)</f>
        <v>Gilroy, Henry</v>
      </c>
      <c r="E841" s="6">
        <f>ItemLists_306425!C839</f>
        <v>30113005503508</v>
      </c>
      <c r="F841" s="4" t="str">
        <f>IF(ItemLists_306425!AA839=1,"YES","no")</f>
        <v>YES</v>
      </c>
    </row>
    <row r="842" spans="1:6" x14ac:dyDescent="0.25">
      <c r="A842" t="str">
        <f>IF(ItemLists_306425!A840="Juvenile Graphic Novels", "JGN", ItemLists_306425!A840)</f>
        <v>JGN</v>
      </c>
      <c r="B842" t="str">
        <f>ItemLists_306425!B840</f>
        <v>J STA</v>
      </c>
      <c r="C842" t="str">
        <f>LEFT(ItemLists_306425!D840,48)</f>
        <v>Star Wars. Episode 1, The phantom menace</v>
      </c>
      <c r="D842" t="str">
        <f>LEFT(ItemLists_306425!E840,24)</f>
        <v>Lucas, George, 1944- aut</v>
      </c>
      <c r="E842" s="6">
        <f>ItemLists_306425!C840</f>
        <v>30113005808352</v>
      </c>
      <c r="F842" s="4" t="str">
        <f>IF(ItemLists_306425!AA840=1,"YES","no")</f>
        <v>YES</v>
      </c>
    </row>
    <row r="843" spans="1:6" x14ac:dyDescent="0.25">
      <c r="A843" t="str">
        <f>IF(ItemLists_306425!A841="Juvenile Graphic Novels", "JGN", ItemLists_306425!A841)</f>
        <v>JGN</v>
      </c>
      <c r="B843" t="str">
        <f>ItemLists_306425!B841</f>
        <v>J STA</v>
      </c>
      <c r="C843" t="str">
        <f>LEFT(ItemLists_306425!D841,48)</f>
        <v>Star Wars. Episode II. Attack of the clones</v>
      </c>
      <c r="D843" t="str">
        <f>LEFT(ItemLists_306425!E841,24)</f>
        <v>Lucas, George, 1944-</v>
      </c>
      <c r="E843" s="6">
        <f>ItemLists_306425!C841</f>
        <v>30113005772723</v>
      </c>
      <c r="F843" s="4" t="str">
        <f>IF(ItemLists_306425!AA841=1,"YES","no")</f>
        <v>YES</v>
      </c>
    </row>
    <row r="844" spans="1:6" x14ac:dyDescent="0.25">
      <c r="A844" t="str">
        <f>IF(ItemLists_306425!A842="Juvenile Graphic Novels", "JGN", ItemLists_306425!A842)</f>
        <v>JGN</v>
      </c>
      <c r="B844" t="str">
        <f>ItemLists_306425!B842</f>
        <v>J STA</v>
      </c>
      <c r="C844" t="str">
        <f>LEFT(ItemLists_306425!D842,48)</f>
        <v>The secret book</v>
      </c>
      <c r="D844" t="str">
        <f>LEFT(ItemLists_306425!E842,24)</f>
        <v>Star, Danielle, author.</v>
      </c>
      <c r="E844" s="6">
        <f>ItemLists_306425!C842</f>
        <v>30113006680859</v>
      </c>
      <c r="F844" s="4" t="str">
        <f>IF(ItemLists_306425!AA842=1,"YES","no")</f>
        <v>YES</v>
      </c>
    </row>
    <row r="845" spans="1:6" x14ac:dyDescent="0.25">
      <c r="A845" t="str">
        <f>IF(ItemLists_306425!A843="Juvenile Graphic Novels", "JGN", ItemLists_306425!A843)</f>
        <v>JGN</v>
      </c>
      <c r="B845" t="str">
        <f>ItemLists_306425!B843</f>
        <v>J STE</v>
      </c>
      <c r="C845" t="str">
        <f>LEFT(ItemLists_306425!D843,48)</f>
        <v>Lumberjanes. The infernal compass</v>
      </c>
      <c r="D845" t="str">
        <f>LEFT(ItemLists_306425!E843,24)</f>
        <v>Sturges, Lilah, author</v>
      </c>
      <c r="E845" s="6">
        <f>ItemLists_306425!C843</f>
        <v>30113006794627</v>
      </c>
      <c r="F845" s="4" t="str">
        <f>IF(ItemLists_306425!AA843=1,"YES","no")</f>
        <v>YES</v>
      </c>
    </row>
    <row r="846" spans="1:6" x14ac:dyDescent="0.25">
      <c r="A846" t="str">
        <f>IF(ItemLists_306425!A844="Juvenile Graphic Novels", "JGN", ItemLists_306425!A844)</f>
        <v>JGN</v>
      </c>
      <c r="B846" t="str">
        <f>ItemLists_306425!B844</f>
        <v>J STE</v>
      </c>
      <c r="C846" t="str">
        <f>LEFT(ItemLists_306425!D844,48)</f>
        <v>Lumberjanes. Volume 4, Out of time</v>
      </c>
      <c r="D846" t="str">
        <f>LEFT(ItemLists_306425!E844,24)</f>
        <v>Stevenson, Noelle, autho</v>
      </c>
      <c r="E846" s="6">
        <f>ItemLists_306425!C844</f>
        <v>30113006350545</v>
      </c>
      <c r="F846" s="4" t="str">
        <f>IF(ItemLists_306425!AA844=1,"YES","no")</f>
        <v>YES</v>
      </c>
    </row>
    <row r="847" spans="1:6" x14ac:dyDescent="0.25">
      <c r="A847" t="str">
        <f>IF(ItemLists_306425!A845="Juvenile Graphic Novels", "JGN", ItemLists_306425!A845)</f>
        <v>JGN</v>
      </c>
      <c r="B847" t="str">
        <f>ItemLists_306425!B845</f>
        <v>J STE</v>
      </c>
      <c r="C847" t="str">
        <f>LEFT(ItemLists_306425!D845,48)</f>
        <v>Steven Universe and the crystal gems</v>
      </c>
      <c r="D847" t="str">
        <f>LEFT(ItemLists_306425!E845,24)</f>
        <v>Fenton, Josceline, autho</v>
      </c>
      <c r="E847" s="6">
        <f>ItemLists_306425!C845</f>
        <v>30113006446889</v>
      </c>
      <c r="F847" s="4" t="str">
        <f>IF(ItemLists_306425!AA845=1,"YES","no")</f>
        <v>YES</v>
      </c>
    </row>
    <row r="848" spans="1:6" x14ac:dyDescent="0.25">
      <c r="A848" t="str">
        <f>IF(ItemLists_306425!A846="Juvenile Graphic Novels", "JGN", ItemLists_306425!A846)</f>
        <v>JGN</v>
      </c>
      <c r="B848" t="str">
        <f>ItemLists_306425!B846</f>
        <v>J STE</v>
      </c>
      <c r="C848" t="str">
        <f>LEFT(ItemLists_306425!D846,48)</f>
        <v>Steven Universe. Too cool for school</v>
      </c>
      <c r="D848" t="str">
        <f>LEFT(ItemLists_306425!E846,24)</f>
        <v>Sorese, Jeremy, author</v>
      </c>
      <c r="E848" s="6">
        <f>ItemLists_306425!C846</f>
        <v>30113006309400</v>
      </c>
      <c r="F848" s="4" t="str">
        <f>IF(ItemLists_306425!AA846=1,"YES","no")</f>
        <v>YES</v>
      </c>
    </row>
    <row r="849" spans="1:6" x14ac:dyDescent="0.25">
      <c r="A849" t="str">
        <f>IF(ItemLists_306425!A847="Juvenile Graphic Novels", "JGN", ItemLists_306425!A847)</f>
        <v>JGN</v>
      </c>
      <c r="B849" t="str">
        <f>ItemLists_306425!B847</f>
        <v>J STE</v>
      </c>
      <c r="C849" t="str">
        <f>LEFT(ItemLists_306425!D847,48)</f>
        <v>Steven Universe. Volume two</v>
      </c>
      <c r="D849" t="str">
        <f>LEFT(ItemLists_306425!E847,24)</f>
        <v>Sorese, Jeremy, author</v>
      </c>
      <c r="E849" s="6">
        <f>ItemLists_306425!C847</f>
        <v>30113006299676</v>
      </c>
      <c r="F849" s="4" t="str">
        <f>IF(ItemLists_306425!AA847=1,"YES","no")</f>
        <v>YES</v>
      </c>
    </row>
    <row r="850" spans="1:6" x14ac:dyDescent="0.25">
      <c r="A850" t="str">
        <f>IF(ItemLists_306425!A848="Juvenile Graphic Novels", "JGN", ItemLists_306425!A848)</f>
        <v>JGN</v>
      </c>
      <c r="B850" t="str">
        <f>ItemLists_306425!B848</f>
        <v>J STE</v>
      </c>
      <c r="C850" t="str">
        <f>LEFT(ItemLists_306425!D848,48)</f>
        <v>Steven Universe. Volume two</v>
      </c>
      <c r="D850" t="str">
        <f>LEFT(ItemLists_306425!E848,24)</f>
        <v>Sorese, Jeremy, author</v>
      </c>
      <c r="E850" s="6">
        <f>ItemLists_306425!C848</f>
        <v>30113006298892</v>
      </c>
      <c r="F850" s="4" t="str">
        <f>IF(ItemLists_306425!AA848=1,"YES","no")</f>
        <v>YES</v>
      </c>
    </row>
    <row r="851" spans="1:6" x14ac:dyDescent="0.25">
      <c r="A851" t="str">
        <f>IF(ItemLists_306425!A849="Juvenile Graphic Novels", "JGN", ItemLists_306425!A849)</f>
        <v>JGN</v>
      </c>
      <c r="B851" t="str">
        <f>ItemLists_306425!B849</f>
        <v>J STE</v>
      </c>
      <c r="C851" t="str">
        <f>LEFT(ItemLists_306425!D849,48)</f>
        <v>The adventures of Daniel Boom aka Loud Boy. [Vol</v>
      </c>
      <c r="D851" t="str">
        <f>LEFT(ItemLists_306425!E849,24)</f>
        <v>Steinberg, David, 1962-</v>
      </c>
      <c r="E851" s="6">
        <f>ItemLists_306425!C849</f>
        <v>30113005347773</v>
      </c>
      <c r="F851" s="4" t="str">
        <f>IF(ItemLists_306425!AA849=1,"YES","no")</f>
        <v>YES</v>
      </c>
    </row>
    <row r="852" spans="1:6" x14ac:dyDescent="0.25">
      <c r="A852" t="str">
        <f>IF(ItemLists_306425!A850="Juvenile Graphic Novels", "JGN", ItemLists_306425!A850)</f>
        <v>JGN</v>
      </c>
      <c r="B852" t="str">
        <f>ItemLists_306425!B850</f>
        <v>J STI</v>
      </c>
      <c r="C852" t="str">
        <f>LEFT(ItemLists_306425!D850,48)</f>
        <v>First to the last place on Earth!</v>
      </c>
      <c r="D852" t="str">
        <f>LEFT(ItemLists_306425!E850,24)</f>
        <v>Stilton, Geronimo, autho</v>
      </c>
      <c r="E852" s="6">
        <f>ItemLists_306425!C850</f>
        <v>30113006439595</v>
      </c>
      <c r="F852" s="4" t="str">
        <f>IF(ItemLists_306425!AA850=1,"YES","no")</f>
        <v>YES</v>
      </c>
    </row>
    <row r="853" spans="1:6" x14ac:dyDescent="0.25">
      <c r="A853" t="str">
        <f>IF(ItemLists_306425!A851="Juvenile Graphic Novels", "JGN", ItemLists_306425!A851)</f>
        <v>JGN</v>
      </c>
      <c r="B853" t="str">
        <f>ItemLists_306425!B851</f>
        <v>J STI</v>
      </c>
      <c r="C853" t="str">
        <f>LEFT(ItemLists_306425!D851,48)</f>
        <v>First to the last place on Earth!</v>
      </c>
      <c r="D853" t="str">
        <f>LEFT(ItemLists_306425!E851,24)</f>
        <v>Stilton, Geronimo, autho</v>
      </c>
      <c r="E853" s="6">
        <f>ItemLists_306425!C851</f>
        <v>30113006333806</v>
      </c>
      <c r="F853" s="4" t="str">
        <f>IF(ItemLists_306425!AA851=1,"YES","no")</f>
        <v>YES</v>
      </c>
    </row>
    <row r="854" spans="1:6" x14ac:dyDescent="0.25">
      <c r="A854" t="str">
        <f>IF(ItemLists_306425!A852="Juvenile Graphic Novels", "JGN", ItemLists_306425!A852)</f>
        <v>JGN</v>
      </c>
      <c r="B854" t="str">
        <f>ItemLists_306425!B852</f>
        <v>J STI</v>
      </c>
      <c r="C854" t="str">
        <f>LEFT(ItemLists_306425!D852,48)</f>
        <v>Following the trail of Marco Polo</v>
      </c>
      <c r="D854" t="str">
        <f>LEFT(ItemLists_306425!E852,24)</f>
        <v>Stilton, Geronimo, autho</v>
      </c>
      <c r="E854" s="6">
        <f>ItemLists_306425!C852</f>
        <v>30113003383689</v>
      </c>
      <c r="F854" s="4" t="str">
        <f>IF(ItemLists_306425!AA852=1,"YES","no")</f>
        <v>YES</v>
      </c>
    </row>
    <row r="855" spans="1:6" x14ac:dyDescent="0.25">
      <c r="A855" t="str">
        <f>IF(ItemLists_306425!A853="Juvenile Graphic Novels", "JGN", ItemLists_306425!A853)</f>
        <v>JGN</v>
      </c>
      <c r="B855" t="str">
        <f>ItemLists_306425!B853</f>
        <v>J STI</v>
      </c>
      <c r="C855" t="str">
        <f>LEFT(ItemLists_306425!D853,48)</f>
        <v>Geronimo Stilton saves the Olympics</v>
      </c>
      <c r="D855" t="str">
        <f>LEFT(ItemLists_306425!E853,24)</f>
        <v/>
      </c>
      <c r="E855" s="6">
        <f>ItemLists_306425!C853</f>
        <v>30113005524256</v>
      </c>
      <c r="F855" s="4" t="str">
        <f>IF(ItemLists_306425!AA853=1,"YES","no")</f>
        <v>YES</v>
      </c>
    </row>
    <row r="856" spans="1:6" x14ac:dyDescent="0.25">
      <c r="A856" t="str">
        <f>IF(ItemLists_306425!A854="Juvenile Graphic Novels", "JGN", ItemLists_306425!A854)</f>
        <v>JGN</v>
      </c>
      <c r="B856" t="str">
        <f>ItemLists_306425!B854</f>
        <v>J STI</v>
      </c>
      <c r="C856" t="str">
        <f>LEFT(ItemLists_306425!D854,48)</f>
        <v>Geronimo Stilton. Lost in translation</v>
      </c>
      <c r="D856" t="str">
        <f>LEFT(ItemLists_306425!E854,24)</f>
        <v>Stilton, Geronimo, autho</v>
      </c>
      <c r="E856" s="6">
        <f>ItemLists_306425!C854</f>
        <v>30113006336577</v>
      </c>
      <c r="F856" s="4" t="str">
        <f>IF(ItemLists_306425!AA854=1,"YES","no")</f>
        <v>YES</v>
      </c>
    </row>
    <row r="857" spans="1:6" x14ac:dyDescent="0.25">
      <c r="A857" t="str">
        <f>IF(ItemLists_306425!A855="Juvenile Graphic Novels", "JGN", ItemLists_306425!A855)</f>
        <v>JGN</v>
      </c>
      <c r="B857" t="str">
        <f>ItemLists_306425!B855</f>
        <v>J STI</v>
      </c>
      <c r="C857" t="str">
        <f>LEFT(ItemLists_306425!D855,48)</f>
        <v>Goosebumps. [2], Terror trips</v>
      </c>
      <c r="D857" t="str">
        <f>LEFT(ItemLists_306425!E855,24)</f>
        <v/>
      </c>
      <c r="E857" s="6">
        <f>ItemLists_306425!C855</f>
        <v>30113006324748</v>
      </c>
      <c r="F857" s="4" t="str">
        <f>IF(ItemLists_306425!AA855=1,"YES","no")</f>
        <v>YES</v>
      </c>
    </row>
    <row r="858" spans="1:6" x14ac:dyDescent="0.25">
      <c r="A858" t="str">
        <f>IF(ItemLists_306425!A856="Juvenile Graphic Novels", "JGN", ItemLists_306425!A856)</f>
        <v>JGN</v>
      </c>
      <c r="B858" t="str">
        <f>ItemLists_306425!B856</f>
        <v>J STI</v>
      </c>
      <c r="C858" t="str">
        <f>LEFT(ItemLists_306425!D856,48)</f>
        <v>Play it again, Mozart!</v>
      </c>
      <c r="D858" t="str">
        <f>LEFT(ItemLists_306425!E856,24)</f>
        <v/>
      </c>
      <c r="E858" s="6">
        <f>ItemLists_306425!C856</f>
        <v>30113005441352</v>
      </c>
      <c r="F858" s="4" t="str">
        <f>IF(ItemLists_306425!AA856=1,"YES","no")</f>
        <v>YES</v>
      </c>
    </row>
    <row r="859" spans="1:6" x14ac:dyDescent="0.25">
      <c r="A859" t="str">
        <f>IF(ItemLists_306425!A857="Juvenile Graphic Novels", "JGN", ItemLists_306425!A857)</f>
        <v>JGN</v>
      </c>
      <c r="B859" t="str">
        <f>ItemLists_306425!B857</f>
        <v>J STI</v>
      </c>
      <c r="C859" t="str">
        <f>LEFT(ItemLists_306425!D857,48)</f>
        <v>Play it again, Mozart!</v>
      </c>
      <c r="D859" t="str">
        <f>LEFT(ItemLists_306425!E857,24)</f>
        <v/>
      </c>
      <c r="E859" s="6">
        <f>ItemLists_306425!C857</f>
        <v>30113005441360</v>
      </c>
      <c r="F859" s="4" t="str">
        <f>IF(ItemLists_306425!AA857=1,"YES","no")</f>
        <v>YES</v>
      </c>
    </row>
    <row r="860" spans="1:6" x14ac:dyDescent="0.25">
      <c r="A860" t="str">
        <f>IF(ItemLists_306425!A858="Juvenile Graphic Novels", "JGN", ItemLists_306425!A858)</f>
        <v>JGN</v>
      </c>
      <c r="B860" t="str">
        <f>ItemLists_306425!B858</f>
        <v>J STI</v>
      </c>
      <c r="C860" t="str">
        <f>LEFT(ItemLists_306425!D858,48)</f>
        <v>The first mouse on the Moon</v>
      </c>
      <c r="D860" t="str">
        <f>LEFT(ItemLists_306425!E858,24)</f>
        <v>Stilton, Geronimo, autho</v>
      </c>
      <c r="E860" s="6">
        <f>ItemLists_306425!C858</f>
        <v>30113005984872</v>
      </c>
      <c r="F860" s="4" t="str">
        <f>IF(ItemLists_306425!AA858=1,"YES","no")</f>
        <v>YES</v>
      </c>
    </row>
    <row r="861" spans="1:6" x14ac:dyDescent="0.25">
      <c r="A861" t="str">
        <f>IF(ItemLists_306425!A859="Juvenile Graphic Novels", "JGN", ItemLists_306425!A859)</f>
        <v>JGN</v>
      </c>
      <c r="B861" t="str">
        <f>ItemLists_306425!B859</f>
        <v>J STI</v>
      </c>
      <c r="C861" t="str">
        <f>LEFT(ItemLists_306425!D859,48)</f>
        <v>The weird book machine</v>
      </c>
      <c r="D861" t="str">
        <f>LEFT(ItemLists_306425!E859,24)</f>
        <v/>
      </c>
      <c r="E861" s="6">
        <f>ItemLists_306425!C859</f>
        <v>30113005473884</v>
      </c>
      <c r="F861" s="4" t="str">
        <f>IF(ItemLists_306425!AA859=1,"YES","no")</f>
        <v>YES</v>
      </c>
    </row>
    <row r="862" spans="1:6" x14ac:dyDescent="0.25">
      <c r="A862" t="str">
        <f>IF(ItemLists_306425!A860="Juvenile Graphic Novels", "JGN", ItemLists_306425!A860)</f>
        <v>JGN</v>
      </c>
      <c r="B862" t="str">
        <f>ItemLists_306425!B860</f>
        <v>J STI</v>
      </c>
      <c r="C862" t="str">
        <f>LEFT(ItemLists_306425!D860,48)</f>
        <v>The weird book machine</v>
      </c>
      <c r="D862" t="str">
        <f>LEFT(ItemLists_306425!E860,24)</f>
        <v/>
      </c>
      <c r="E862" s="6">
        <f>ItemLists_306425!C860</f>
        <v>30113005476465</v>
      </c>
      <c r="F862" s="4" t="str">
        <f>IF(ItemLists_306425!AA860=1,"YES","no")</f>
        <v>YES</v>
      </c>
    </row>
    <row r="863" spans="1:6" x14ac:dyDescent="0.25">
      <c r="A863" t="str">
        <f>IF(ItemLists_306425!A861="Juvenile Graphic Novels", "JGN", ItemLists_306425!A861)</f>
        <v>JGN</v>
      </c>
      <c r="B863" t="str">
        <f>ItemLists_306425!B861</f>
        <v>J STI</v>
      </c>
      <c r="C863" t="str">
        <f>LEFT(ItemLists_306425!D861,48)</f>
        <v>The weird book machine</v>
      </c>
      <c r="D863" t="str">
        <f>LEFT(ItemLists_306425!E861,24)</f>
        <v/>
      </c>
      <c r="E863" s="6">
        <f>ItemLists_306425!C861</f>
        <v>30113005404988</v>
      </c>
      <c r="F863" s="4" t="str">
        <f>IF(ItemLists_306425!AA861=1,"YES","no")</f>
        <v>YES</v>
      </c>
    </row>
    <row r="864" spans="1:6" x14ac:dyDescent="0.25">
      <c r="A864" t="str">
        <f>IF(ItemLists_306425!A862="Juvenile Graphic Novels", "JGN", ItemLists_306425!A862)</f>
        <v>JGN</v>
      </c>
      <c r="B864" t="str">
        <f>ItemLists_306425!B862</f>
        <v>J STI</v>
      </c>
      <c r="C864" t="str">
        <f>LEFT(ItemLists_306425!D862,48)</f>
        <v>Thea Stilton. #5, The secret of the waterfall in</v>
      </c>
      <c r="D864" t="str">
        <f>LEFT(ItemLists_306425!E862,24)</f>
        <v>Stilton, Thea, author</v>
      </c>
      <c r="E864" s="6">
        <f>ItemLists_306425!C862</f>
        <v>30113006286186</v>
      </c>
      <c r="F864" s="4" t="str">
        <f>IF(ItemLists_306425!AA862=1,"YES","no")</f>
        <v>YES</v>
      </c>
    </row>
    <row r="865" spans="1:6" x14ac:dyDescent="0.25">
      <c r="A865" t="str">
        <f>IF(ItemLists_306425!A863="Juvenile Graphic Novels", "JGN", ItemLists_306425!A863)</f>
        <v>JGN</v>
      </c>
      <c r="B865" t="str">
        <f>ItemLists_306425!B863</f>
        <v>J STI</v>
      </c>
      <c r="C865" t="str">
        <f>LEFT(ItemLists_306425!D863,48)</f>
        <v>We'll always have Paris</v>
      </c>
      <c r="D865" t="str">
        <f>LEFT(ItemLists_306425!E863,24)</f>
        <v/>
      </c>
      <c r="E865" s="6">
        <f>ItemLists_306425!C863</f>
        <v>30113005664078</v>
      </c>
      <c r="F865" s="4" t="str">
        <f>IF(ItemLists_306425!AA863=1,"YES","no")</f>
        <v>YES</v>
      </c>
    </row>
    <row r="866" spans="1:6" x14ac:dyDescent="0.25">
      <c r="A866" t="str">
        <f>IF(ItemLists_306425!A864="Juvenile Graphic Novels", "JGN", ItemLists_306425!A864)</f>
        <v>JGN</v>
      </c>
      <c r="B866" t="str">
        <f>ItemLists_306425!B864</f>
        <v>J STO</v>
      </c>
      <c r="C866" t="str">
        <f>LEFT(ItemLists_306425!D864,48)</f>
        <v>Penny Dora and the wishing box. Volume 1</v>
      </c>
      <c r="D866" t="str">
        <f>LEFT(ItemLists_306425!E864,24)</f>
        <v xml:space="preserve">Stock, Michael, author, </v>
      </c>
      <c r="E866" s="6">
        <f>ItemLists_306425!C864</f>
        <v>30113006290527</v>
      </c>
      <c r="F866" s="4" t="str">
        <f>IF(ItemLists_306425!AA864=1,"YES","no")</f>
        <v>YES</v>
      </c>
    </row>
    <row r="867" spans="1:6" x14ac:dyDescent="0.25">
      <c r="A867" t="str">
        <f>IF(ItemLists_306425!A865="Juvenile Graphic Novels", "JGN", ItemLists_306425!A865)</f>
        <v>JGN</v>
      </c>
      <c r="B867" t="str">
        <f>ItemLists_306425!B865</f>
        <v>J STR</v>
      </c>
      <c r="C867" t="str">
        <f>LEFT(ItemLists_306425!D865,48)</f>
        <v>Strawberry Shortcake. Volume 2, Strawberry noir</v>
      </c>
      <c r="D867" t="str">
        <f>LEFT(ItemLists_306425!E865,24)</f>
        <v>Ball, Georgia, author</v>
      </c>
      <c r="E867" s="6">
        <f>ItemLists_306425!C865</f>
        <v>30113006464627</v>
      </c>
      <c r="F867" s="4" t="str">
        <f>IF(ItemLists_306425!AA865=1,"YES","no")</f>
        <v>YES</v>
      </c>
    </row>
    <row r="868" spans="1:6" x14ac:dyDescent="0.25">
      <c r="A868" t="str">
        <f>IF(ItemLists_306425!A866="Juvenile Graphic Novels", "JGN", ItemLists_306425!A866)</f>
        <v>JGN</v>
      </c>
      <c r="B868" t="str">
        <f>ItemLists_306425!B866</f>
        <v>J STU</v>
      </c>
      <c r="C868" t="str">
        <f>LEFT(ItemLists_306425!D866,48)</f>
        <v>Ape and Armadillo take over the world</v>
      </c>
      <c r="D868" t="str">
        <f>LEFT(ItemLists_306425!E866,24)</f>
        <v>Sturm, James, 1965- auth</v>
      </c>
      <c r="E868" s="6">
        <f>ItemLists_306425!C866</f>
        <v>30113006429273</v>
      </c>
      <c r="F868" s="4" t="str">
        <f>IF(ItemLists_306425!AA866=1,"YES","no")</f>
        <v>YES</v>
      </c>
    </row>
    <row r="869" spans="1:6" x14ac:dyDescent="0.25">
      <c r="A869" t="str">
        <f>IF(ItemLists_306425!A867="Juvenile Graphic Novels", "JGN", ItemLists_306425!A867)</f>
        <v>JGN</v>
      </c>
      <c r="B869" t="str">
        <f>ItemLists_306425!B867</f>
        <v>J STU</v>
      </c>
      <c r="C869" t="str">
        <f>LEFT(ItemLists_306425!D867,48)</f>
        <v>Gryphons aren't so great</v>
      </c>
      <c r="D869" t="str">
        <f>LEFT(ItemLists_306425!E867,24)</f>
        <v>Sturm, James, 1965- auth</v>
      </c>
      <c r="E869" s="6">
        <f>ItemLists_306425!C867</f>
        <v>30113006258730</v>
      </c>
      <c r="F869" s="4" t="str">
        <f>IF(ItemLists_306425!AA867=1,"YES","no")</f>
        <v>YES</v>
      </c>
    </row>
    <row r="870" spans="1:6" x14ac:dyDescent="0.25">
      <c r="A870" t="str">
        <f>IF(ItemLists_306425!A868="Juvenile Graphic Novels", "JGN", ItemLists_306425!A868)</f>
        <v>JGN</v>
      </c>
      <c r="B870" t="str">
        <f>ItemLists_306425!B868</f>
        <v>J SZA</v>
      </c>
      <c r="C870" t="str">
        <f>LEFT(ItemLists_306425!D868,48)</f>
        <v>Bird boy. Volume I, The sword of Mali Mani</v>
      </c>
      <c r="D870" t="str">
        <f>LEFT(ItemLists_306425!E868,24)</f>
        <v>Szabla, Anne, author, il</v>
      </c>
      <c r="E870" s="6">
        <f>ItemLists_306425!C868</f>
        <v>30113006321017</v>
      </c>
      <c r="F870" s="4" t="str">
        <f>IF(ItemLists_306425!AA868=1,"YES","no")</f>
        <v>YES</v>
      </c>
    </row>
    <row r="871" spans="1:6" x14ac:dyDescent="0.25">
      <c r="A871" t="str">
        <f>IF(ItemLists_306425!A869="Juvenile Graphic Novels", "JGN", ItemLists_306425!A869)</f>
        <v>JGN</v>
      </c>
      <c r="B871" t="str">
        <f>ItemLists_306425!B869</f>
        <v>J SZA</v>
      </c>
      <c r="C871" t="str">
        <f>LEFT(ItemLists_306425!D869,48)</f>
        <v>Bird boy. Volume II, The liminal wood</v>
      </c>
      <c r="D871" t="str">
        <f>LEFT(ItemLists_306425!E869,24)</f>
        <v>Szabla, Anne, author, ar</v>
      </c>
      <c r="E871" s="6">
        <f>ItemLists_306425!C869</f>
        <v>30113006367119</v>
      </c>
      <c r="F871" s="4" t="str">
        <f>IF(ItemLists_306425!AA869=1,"YES","no")</f>
        <v>YES</v>
      </c>
    </row>
    <row r="872" spans="1:6" x14ac:dyDescent="0.25">
      <c r="A872" t="str">
        <f>IF(ItemLists_306425!A870="Juvenile Graphic Novels", "JGN", ItemLists_306425!A870)</f>
        <v>JGN</v>
      </c>
      <c r="B872" t="str">
        <f>ItemLists_306425!B870</f>
        <v>J TAK</v>
      </c>
      <c r="C872" t="str">
        <f>LEFT(ItemLists_306425!D870,48)</f>
        <v>MegaMan NT warrior. Vol. 1</v>
      </c>
      <c r="D872" t="str">
        <f>LEFT(ItemLists_306425!E870,24)</f>
        <v>Takamisaki, Ryo</v>
      </c>
      <c r="E872" s="6">
        <f>ItemLists_306425!C870</f>
        <v>30113003119299</v>
      </c>
      <c r="F872" s="4" t="str">
        <f>IF(ItemLists_306425!AA870=1,"YES","no")</f>
        <v>YES</v>
      </c>
    </row>
    <row r="873" spans="1:6" x14ac:dyDescent="0.25">
      <c r="A873" t="str">
        <f>IF(ItemLists_306425!A871="Juvenile Graphic Novels", "JGN", ItemLists_306425!A871)</f>
        <v>JGN</v>
      </c>
      <c r="B873" t="str">
        <f>ItemLists_306425!B871</f>
        <v>J TAK</v>
      </c>
      <c r="C873" t="str">
        <f>LEFT(ItemLists_306425!D871,48)</f>
        <v>MegaMan NT warrior. Vol. 10</v>
      </c>
      <c r="D873" t="str">
        <f>LEFT(ItemLists_306425!E871,24)</f>
        <v>Takamisaki, Ryo</v>
      </c>
      <c r="E873" s="6">
        <f>ItemLists_306425!C871</f>
        <v>30113002837529</v>
      </c>
      <c r="F873" s="4" t="str">
        <f>IF(ItemLists_306425!AA871=1,"YES","no")</f>
        <v>YES</v>
      </c>
    </row>
    <row r="874" spans="1:6" x14ac:dyDescent="0.25">
      <c r="A874" t="str">
        <f>IF(ItemLists_306425!A872="Juvenile Graphic Novels", "JGN", ItemLists_306425!A872)</f>
        <v>JGN</v>
      </c>
      <c r="B874" t="str">
        <f>ItemLists_306425!B872</f>
        <v>J TAK</v>
      </c>
      <c r="C874" t="str">
        <f>LEFT(ItemLists_306425!D872,48)</f>
        <v>MegaMan NT warrior. Vol. 11</v>
      </c>
      <c r="D874" t="str">
        <f>LEFT(ItemLists_306425!E872,24)</f>
        <v>Takamisaki, Ryo.</v>
      </c>
      <c r="E874" s="6">
        <f>ItemLists_306425!C872</f>
        <v>30113005608893</v>
      </c>
      <c r="F874" s="4" t="str">
        <f>IF(ItemLists_306425!AA872=1,"YES","no")</f>
        <v>YES</v>
      </c>
    </row>
    <row r="875" spans="1:6" x14ac:dyDescent="0.25">
      <c r="A875" t="str">
        <f>IF(ItemLists_306425!A873="Juvenile Graphic Novels", "JGN", ItemLists_306425!A873)</f>
        <v>JGN</v>
      </c>
      <c r="B875" t="str">
        <f>ItemLists_306425!B873</f>
        <v>J TAK</v>
      </c>
      <c r="C875" t="str">
        <f>LEFT(ItemLists_306425!D873,48)</f>
        <v>MegaMan NT warrior. Vol. 12</v>
      </c>
      <c r="D875" t="str">
        <f>LEFT(ItemLists_306425!E873,24)</f>
        <v>Takamisaki, Ryo.</v>
      </c>
      <c r="E875" s="6">
        <f>ItemLists_306425!C873</f>
        <v>30113005608885</v>
      </c>
      <c r="F875" s="4" t="str">
        <f>IF(ItemLists_306425!AA873=1,"YES","no")</f>
        <v>YES</v>
      </c>
    </row>
    <row r="876" spans="1:6" x14ac:dyDescent="0.25">
      <c r="A876" t="str">
        <f>IF(ItemLists_306425!A874="Juvenile Graphic Novels", "JGN", ItemLists_306425!A874)</f>
        <v>JGN</v>
      </c>
      <c r="B876" t="str">
        <f>ItemLists_306425!B874</f>
        <v>J TAK</v>
      </c>
      <c r="C876" t="str">
        <f>LEFT(ItemLists_306425!D874,48)</f>
        <v>MegaMan NT warrior. Vol. 13</v>
      </c>
      <c r="D876" t="str">
        <f>LEFT(ItemLists_306425!E874,24)</f>
        <v>Takamisaki, Ryo</v>
      </c>
      <c r="E876" s="6">
        <f>ItemLists_306425!C874</f>
        <v>30113005608877</v>
      </c>
      <c r="F876" s="4" t="str">
        <f>IF(ItemLists_306425!AA874=1,"YES","no")</f>
        <v>YES</v>
      </c>
    </row>
    <row r="877" spans="1:6" x14ac:dyDescent="0.25">
      <c r="A877" t="str">
        <f>IF(ItemLists_306425!A875="Juvenile Graphic Novels", "JGN", ItemLists_306425!A875)</f>
        <v>JGN</v>
      </c>
      <c r="B877" t="str">
        <f>ItemLists_306425!B875</f>
        <v>J TAK</v>
      </c>
      <c r="C877" t="str">
        <f>LEFT(ItemLists_306425!D875,48)</f>
        <v>MegaMan NT warrior. Vol. 2</v>
      </c>
      <c r="D877" t="str">
        <f>LEFT(ItemLists_306425!E875,24)</f>
        <v>Takamisaki, Ryo</v>
      </c>
      <c r="E877" s="6">
        <f>ItemLists_306425!C875</f>
        <v>30113003119281</v>
      </c>
      <c r="F877" s="4" t="str">
        <f>IF(ItemLists_306425!AA875=1,"YES","no")</f>
        <v>YES</v>
      </c>
    </row>
    <row r="878" spans="1:6" x14ac:dyDescent="0.25">
      <c r="A878" t="str">
        <f>IF(ItemLists_306425!A876="Juvenile Graphic Novels", "JGN", ItemLists_306425!A876)</f>
        <v>JGN</v>
      </c>
      <c r="B878" t="str">
        <f>ItemLists_306425!B876</f>
        <v>J TAK</v>
      </c>
      <c r="C878" t="str">
        <f>LEFT(ItemLists_306425!D876,48)</f>
        <v>MegaMan NT warrior. Vol. 3</v>
      </c>
      <c r="D878" t="str">
        <f>LEFT(ItemLists_306425!E876,24)</f>
        <v>Takamisaki, Ryo</v>
      </c>
      <c r="E878" s="6">
        <f>ItemLists_306425!C876</f>
        <v>30113003099384</v>
      </c>
      <c r="F878" s="4" t="str">
        <f>IF(ItemLists_306425!AA876=1,"YES","no")</f>
        <v>YES</v>
      </c>
    </row>
    <row r="879" spans="1:6" x14ac:dyDescent="0.25">
      <c r="A879" t="str">
        <f>IF(ItemLists_306425!A877="Juvenile Graphic Novels", "JGN", ItemLists_306425!A877)</f>
        <v>JGN</v>
      </c>
      <c r="B879" t="str">
        <f>ItemLists_306425!B877</f>
        <v>J TAK</v>
      </c>
      <c r="C879" t="str">
        <f>LEFT(ItemLists_306425!D877,48)</f>
        <v>MegaMan NT warrior. Vol. 4</v>
      </c>
      <c r="D879" t="str">
        <f>LEFT(ItemLists_306425!E877,24)</f>
        <v>Takamisaki, Ryo</v>
      </c>
      <c r="E879" s="6">
        <f>ItemLists_306425!C877</f>
        <v>30113005609081</v>
      </c>
      <c r="F879" s="4" t="str">
        <f>IF(ItemLists_306425!AA877=1,"YES","no")</f>
        <v>YES</v>
      </c>
    </row>
    <row r="880" spans="1:6" x14ac:dyDescent="0.25">
      <c r="A880" t="str">
        <f>IF(ItemLists_306425!A878="Juvenile Graphic Novels", "JGN", ItemLists_306425!A878)</f>
        <v>JGN</v>
      </c>
      <c r="B880" t="str">
        <f>ItemLists_306425!B878</f>
        <v>J TAK</v>
      </c>
      <c r="C880" t="str">
        <f>LEFT(ItemLists_306425!D878,48)</f>
        <v>MegaMan NT warrior. Vol. 5</v>
      </c>
      <c r="D880" t="str">
        <f>LEFT(ItemLists_306425!E878,24)</f>
        <v>Takamisaki, Ryo</v>
      </c>
      <c r="E880" s="6">
        <f>ItemLists_306425!C878</f>
        <v>30113005823518</v>
      </c>
      <c r="F880" s="4" t="str">
        <f>IF(ItemLists_306425!AA878=1,"YES","no")</f>
        <v>YES</v>
      </c>
    </row>
    <row r="881" spans="1:6" x14ac:dyDescent="0.25">
      <c r="A881" t="str">
        <f>IF(ItemLists_306425!A879="Juvenile Graphic Novels", "JGN", ItemLists_306425!A879)</f>
        <v>JGN</v>
      </c>
      <c r="B881" t="str">
        <f>ItemLists_306425!B879</f>
        <v>J TAK</v>
      </c>
      <c r="C881" t="str">
        <f>LEFT(ItemLists_306425!D879,48)</f>
        <v>MegaMan NT warrior. Vol. 6</v>
      </c>
      <c r="D881" t="str">
        <f>LEFT(ItemLists_306425!E879,24)</f>
        <v>Takamisaki, Ryo</v>
      </c>
      <c r="E881" s="6">
        <f>ItemLists_306425!C879</f>
        <v>30113005609073</v>
      </c>
      <c r="F881" s="4" t="str">
        <f>IF(ItemLists_306425!AA879=1,"YES","no")</f>
        <v>YES</v>
      </c>
    </row>
    <row r="882" spans="1:6" x14ac:dyDescent="0.25">
      <c r="A882" t="str">
        <f>IF(ItemLists_306425!A880="Juvenile Graphic Novels", "JGN", ItemLists_306425!A880)</f>
        <v>JGN</v>
      </c>
      <c r="B882" t="str">
        <f>ItemLists_306425!B880</f>
        <v>J TAK</v>
      </c>
      <c r="C882" t="str">
        <f>LEFT(ItemLists_306425!D880,48)</f>
        <v>MegaMan NT warrior. Vol. 7</v>
      </c>
      <c r="D882" t="str">
        <f>LEFT(ItemLists_306425!E880,24)</f>
        <v>Takamisaki, Ryo</v>
      </c>
      <c r="E882" s="6">
        <f>ItemLists_306425!C880</f>
        <v>30113005609065</v>
      </c>
      <c r="F882" s="4" t="str">
        <f>IF(ItemLists_306425!AA880=1,"YES","no")</f>
        <v>YES</v>
      </c>
    </row>
    <row r="883" spans="1:6" x14ac:dyDescent="0.25">
      <c r="A883" t="str">
        <f>IF(ItemLists_306425!A881="Juvenile Graphic Novels", "JGN", ItemLists_306425!A881)</f>
        <v>JGN</v>
      </c>
      <c r="B883" t="str">
        <f>ItemLists_306425!B881</f>
        <v>J TAK</v>
      </c>
      <c r="C883" t="str">
        <f>LEFT(ItemLists_306425!D881,48)</f>
        <v>MegaMan NT warrior. Vol. 8</v>
      </c>
      <c r="D883" t="str">
        <f>LEFT(ItemLists_306425!E881,24)</f>
        <v>Takamisaki, Ryo</v>
      </c>
      <c r="E883" s="6">
        <f>ItemLists_306425!C881</f>
        <v>30113003099368</v>
      </c>
      <c r="F883" s="4" t="str">
        <f>IF(ItemLists_306425!AA881=1,"YES","no")</f>
        <v>YES</v>
      </c>
    </row>
    <row r="884" spans="1:6" x14ac:dyDescent="0.25">
      <c r="A884" t="str">
        <f>IF(ItemLists_306425!A882="Juvenile Graphic Novels", "JGN", ItemLists_306425!A882)</f>
        <v>JGN</v>
      </c>
      <c r="B884" t="str">
        <f>ItemLists_306425!B882</f>
        <v>J TAK</v>
      </c>
      <c r="C884" t="str">
        <f>LEFT(ItemLists_306425!D882,48)</f>
        <v>MegaMan NT warrior. Vol. 9</v>
      </c>
      <c r="D884" t="str">
        <f>LEFT(ItemLists_306425!E882,24)</f>
        <v>Takamisaki, Ryo</v>
      </c>
      <c r="E884" s="6">
        <f>ItemLists_306425!C882</f>
        <v>30113005609040</v>
      </c>
      <c r="F884" s="4" t="str">
        <f>IF(ItemLists_306425!AA882=1,"YES","no")</f>
        <v>YES</v>
      </c>
    </row>
    <row r="885" spans="1:6" x14ac:dyDescent="0.25">
      <c r="A885" t="str">
        <f>IF(ItemLists_306425!A883="Juvenile Graphic Novels", "JGN", ItemLists_306425!A883)</f>
        <v>JGN</v>
      </c>
      <c r="B885" t="str">
        <f>ItemLists_306425!B883</f>
        <v>J TAL</v>
      </c>
      <c r="C885" t="str">
        <f>LEFT(ItemLists_306425!D883,48)</f>
        <v>Tales from the crypt. No. 4, Crypt-keeping it re</v>
      </c>
      <c r="D885" t="str">
        <f>LEFT(ItemLists_306425!E883,24)</f>
        <v/>
      </c>
      <c r="E885" s="6">
        <f>ItemLists_306425!C883</f>
        <v>30113005608968</v>
      </c>
      <c r="F885" s="4" t="str">
        <f>IF(ItemLists_306425!AA883=1,"YES","no")</f>
        <v>YES</v>
      </c>
    </row>
    <row r="886" spans="1:6" x14ac:dyDescent="0.25">
      <c r="A886" t="str">
        <f>IF(ItemLists_306425!A884="Juvenile Graphic Novels", "JGN", ItemLists_306425!A884)</f>
        <v>JGN</v>
      </c>
      <c r="B886" t="str">
        <f>ItemLists_306425!B884</f>
        <v>J TAL</v>
      </c>
      <c r="C886" t="str">
        <f>LEFT(ItemLists_306425!D884,48)</f>
        <v>Tales from the crypt. No. 5, yabba dabba voodoo</v>
      </c>
      <c r="D886" t="str">
        <f>LEFT(ItemLists_306425!E884,24)</f>
        <v/>
      </c>
      <c r="E886" s="6">
        <f>ItemLists_306425!C884</f>
        <v>30113005608950</v>
      </c>
      <c r="F886" s="4" t="str">
        <f>IF(ItemLists_306425!AA884=1,"YES","no")</f>
        <v>YES</v>
      </c>
    </row>
    <row r="887" spans="1:6" x14ac:dyDescent="0.25">
      <c r="A887" t="str">
        <f>IF(ItemLists_306425!A885="Juvenile Graphic Novels", "JGN", ItemLists_306425!A885)</f>
        <v>JGN</v>
      </c>
      <c r="B887" t="str">
        <f>ItemLists_306425!B885</f>
        <v>J TAL</v>
      </c>
      <c r="C887" t="str">
        <f>LEFT(ItemLists_306425!D885,48)</f>
        <v>Tales of the mighty code talkers. Volume One</v>
      </c>
      <c r="D887" t="str">
        <f>LEFT(ItemLists_306425!E885,24)</f>
        <v/>
      </c>
      <c r="E887" s="6">
        <f>ItemLists_306425!C885</f>
        <v>30113006589027</v>
      </c>
      <c r="F887" s="4" t="str">
        <f>IF(ItemLists_306425!AA885=1,"YES","no")</f>
        <v>YES</v>
      </c>
    </row>
    <row r="888" spans="1:6" x14ac:dyDescent="0.25">
      <c r="A888" t="str">
        <f>IF(ItemLists_306425!A886="Juvenile Graphic Novels", "JGN", ItemLists_306425!A886)</f>
        <v>JGN</v>
      </c>
      <c r="B888" t="str">
        <f>ItemLists_306425!B886</f>
        <v>J TAN</v>
      </c>
      <c r="C888" t="str">
        <f>LEFT(ItemLists_306425!D886,48)</f>
        <v>Lost and found : 3 [stories]</v>
      </c>
      <c r="D888" t="str">
        <f>LEFT(ItemLists_306425!E886,24)</f>
        <v>Tan, Shaun</v>
      </c>
      <c r="E888" s="6">
        <f>ItemLists_306425!C886</f>
        <v>30113005220152</v>
      </c>
      <c r="F888" s="4" t="str">
        <f>IF(ItemLists_306425!AA886=1,"YES","no")</f>
        <v>YES</v>
      </c>
    </row>
    <row r="889" spans="1:6" x14ac:dyDescent="0.25">
      <c r="A889" t="str">
        <f>IF(ItemLists_306425!A887="Juvenile Graphic Novels", "JGN", ItemLists_306425!A887)</f>
        <v>JGN</v>
      </c>
      <c r="B889" t="str">
        <f>ItemLists_306425!B887</f>
        <v>J TAN</v>
      </c>
      <c r="C889" t="str">
        <f>LEFT(ItemLists_306425!D887,48)</f>
        <v>The bird king : an artist's notebook</v>
      </c>
      <c r="D889" t="str">
        <f>LEFT(ItemLists_306425!E887,24)</f>
        <v>Tan, Shaun, author, illu</v>
      </c>
      <c r="E889" s="6">
        <f>ItemLists_306425!C887</f>
        <v>30113005689471</v>
      </c>
      <c r="F889" s="4" t="str">
        <f>IF(ItemLists_306425!AA887=1,"YES","no")</f>
        <v>YES</v>
      </c>
    </row>
    <row r="890" spans="1:6" x14ac:dyDescent="0.25">
      <c r="A890" t="str">
        <f>IF(ItemLists_306425!A888="Juvenile Graphic Novels", "JGN", ItemLists_306425!A888)</f>
        <v>JGN</v>
      </c>
      <c r="B890" t="str">
        <f>ItemLists_306425!B888</f>
        <v>J TAT</v>
      </c>
      <c r="C890" t="str">
        <f>LEFT(ItemLists_306425!D888,48)</f>
        <v>Happy happy Clover. Vol. 1</v>
      </c>
      <c r="D890" t="str">
        <f>LEFT(ItemLists_306425!E888,24)</f>
        <v>Tatsuyama, Sayuri</v>
      </c>
      <c r="E890" s="6">
        <f>ItemLists_306425!C888</f>
        <v>30113003311797</v>
      </c>
      <c r="F890" s="4" t="str">
        <f>IF(ItemLists_306425!AA888=1,"YES","no")</f>
        <v>YES</v>
      </c>
    </row>
    <row r="891" spans="1:6" x14ac:dyDescent="0.25">
      <c r="A891" t="str">
        <f>IF(ItemLists_306425!A889="Juvenile Graphic Novels", "JGN", ItemLists_306425!A889)</f>
        <v>JGN</v>
      </c>
      <c r="B891" t="str">
        <f>ItemLists_306425!B889</f>
        <v>J TAT</v>
      </c>
      <c r="C891" t="str">
        <f>LEFT(ItemLists_306425!D889,48)</f>
        <v>Happy happy Clover. Vol. 2</v>
      </c>
      <c r="D891" t="str">
        <f>LEFT(ItemLists_306425!E889,24)</f>
        <v>Tatsuyama, Sayuri</v>
      </c>
      <c r="E891" s="6">
        <f>ItemLists_306425!C889</f>
        <v>30113003044042</v>
      </c>
      <c r="F891" s="4" t="str">
        <f>IF(ItemLists_306425!AA889=1,"YES","no")</f>
        <v>YES</v>
      </c>
    </row>
    <row r="892" spans="1:6" x14ac:dyDescent="0.25">
      <c r="A892" t="str">
        <f>IF(ItemLists_306425!A890="Juvenile Graphic Novels", "JGN", ItemLists_306425!A890)</f>
        <v>JGN</v>
      </c>
      <c r="B892" t="str">
        <f>ItemLists_306425!B890</f>
        <v>J TAT</v>
      </c>
      <c r="C892" t="str">
        <f>LEFT(ItemLists_306425!D890,48)</f>
        <v>Happy happy Clover. Vol. 3</v>
      </c>
      <c r="D892" t="str">
        <f>LEFT(ItemLists_306425!E890,24)</f>
        <v>Tatsuyama, Sayuri</v>
      </c>
      <c r="E892" s="6">
        <f>ItemLists_306425!C890</f>
        <v>30113003138026</v>
      </c>
      <c r="F892" s="4" t="str">
        <f>IF(ItemLists_306425!AA890=1,"YES","no")</f>
        <v>YES</v>
      </c>
    </row>
    <row r="893" spans="1:6" x14ac:dyDescent="0.25">
      <c r="A893" t="str">
        <f>IF(ItemLists_306425!A891="Juvenile Graphic Novels", "JGN", ItemLists_306425!A891)</f>
        <v>JGN</v>
      </c>
      <c r="B893" t="str">
        <f>ItemLists_306425!B891</f>
        <v>J TAT</v>
      </c>
      <c r="C893" t="str">
        <f>LEFT(ItemLists_306425!D891,48)</f>
        <v>Happy Happy Clover. Vol. 4</v>
      </c>
      <c r="D893" t="str">
        <f>LEFT(ItemLists_306425!E891,24)</f>
        <v>Tatsuyama, Sayuri</v>
      </c>
      <c r="E893" s="6">
        <f>ItemLists_306425!C891</f>
        <v>30113003138018</v>
      </c>
      <c r="F893" s="4" t="str">
        <f>IF(ItemLists_306425!AA891=1,"YES","no")</f>
        <v>YES</v>
      </c>
    </row>
    <row r="894" spans="1:6" x14ac:dyDescent="0.25">
      <c r="A894" t="str">
        <f>IF(ItemLists_306425!A892="Juvenile Graphic Novels", "JGN", ItemLists_306425!A892)</f>
        <v>JGN</v>
      </c>
      <c r="B894" t="str">
        <f>ItemLists_306425!B892</f>
        <v>J TAT</v>
      </c>
      <c r="C894" t="str">
        <f>LEFT(ItemLists_306425!D892,48)</f>
        <v>Happy happy Clover. Vol. 5</v>
      </c>
      <c r="D894" t="str">
        <f>LEFT(ItemLists_306425!E892,24)</f>
        <v>Tatsuyama, Sayuri</v>
      </c>
      <c r="E894" s="6">
        <f>ItemLists_306425!C892</f>
        <v>30113003318214</v>
      </c>
      <c r="F894" s="4" t="str">
        <f>IF(ItemLists_306425!AA892=1,"YES","no")</f>
        <v>YES</v>
      </c>
    </row>
    <row r="895" spans="1:6" x14ac:dyDescent="0.25">
      <c r="A895" t="str">
        <f>IF(ItemLists_306425!A893="Juvenile Graphic Novels", "JGN", ItemLists_306425!A893)</f>
        <v>JGN</v>
      </c>
      <c r="B895" t="str">
        <f>ItemLists_306425!B893</f>
        <v>J TAT</v>
      </c>
      <c r="C895" t="str">
        <f>LEFT(ItemLists_306425!D893,48)</f>
        <v>LioÌ„. Making friends</v>
      </c>
      <c r="D895" t="str">
        <f>LEFT(ItemLists_306425!E893,24)</f>
        <v>Tatulli, Mark</v>
      </c>
      <c r="E895" s="6">
        <f>ItemLists_306425!C893</f>
        <v>30113005802223</v>
      </c>
      <c r="F895" s="4" t="str">
        <f>IF(ItemLists_306425!AA893=1,"YES","no")</f>
        <v>YES</v>
      </c>
    </row>
    <row r="896" spans="1:6" x14ac:dyDescent="0.25">
      <c r="A896" t="str">
        <f>IF(ItemLists_306425!A894="Juvenile Graphic Novels", "JGN", ItemLists_306425!A894)</f>
        <v>JGN</v>
      </c>
      <c r="B896" t="str">
        <f>ItemLists_306425!B894</f>
        <v>J TAY</v>
      </c>
      <c r="C896" t="str">
        <f>LEFT(ItemLists_306425!D894,48)</f>
        <v>The first escape</v>
      </c>
      <c r="D896" t="str">
        <f>LEFT(ItemLists_306425!E894,24)</f>
        <v>Taylor, G. P., author</v>
      </c>
      <c r="E896" s="6">
        <f>ItemLists_306425!C894</f>
        <v>30113002853450</v>
      </c>
      <c r="F896" s="4" t="str">
        <f>IF(ItemLists_306425!AA894=1,"YES","no")</f>
        <v>YES</v>
      </c>
    </row>
    <row r="897" spans="1:6" x14ac:dyDescent="0.25">
      <c r="A897" t="str">
        <f>IF(ItemLists_306425!A895="Juvenile Graphic Novels", "JGN", ItemLists_306425!A895)</f>
        <v>JGN</v>
      </c>
      <c r="B897" t="str">
        <f>ItemLists_306425!B895</f>
        <v>J TAY</v>
      </c>
      <c r="C897" t="str">
        <f>LEFT(ItemLists_306425!D895,48)</f>
        <v>The first escape</v>
      </c>
      <c r="D897" t="str">
        <f>LEFT(ItemLists_306425!E895,24)</f>
        <v>Taylor, G. P., author</v>
      </c>
      <c r="E897" s="6">
        <f>ItemLists_306425!C895</f>
        <v>30113006024520</v>
      </c>
      <c r="F897" s="4" t="str">
        <f>IF(ItemLists_306425!AA895=1,"YES","no")</f>
        <v>YES</v>
      </c>
    </row>
    <row r="898" spans="1:6" x14ac:dyDescent="0.25">
      <c r="A898" t="str">
        <f>IF(ItemLists_306425!A896="Juvenile Graphic Novels", "JGN", ItemLists_306425!A896)</f>
        <v>JGN</v>
      </c>
      <c r="B898" t="str">
        <f>ItemLists_306425!B896</f>
        <v>J TAY</v>
      </c>
      <c r="C898" t="str">
        <f>LEFT(ItemLists_306425!D896,48)</f>
        <v>The great mogul diamond</v>
      </c>
      <c r="D898" t="str">
        <f>LEFT(ItemLists_306425!E896,24)</f>
        <v>Taylor, G. P., author</v>
      </c>
      <c r="E898" s="6">
        <f>ItemLists_306425!C896</f>
        <v>30113005318816</v>
      </c>
      <c r="F898" s="4" t="str">
        <f>IF(ItemLists_306425!AA896=1,"YES","no")</f>
        <v>YES</v>
      </c>
    </row>
    <row r="899" spans="1:6" x14ac:dyDescent="0.25">
      <c r="A899" t="str">
        <f>IF(ItemLists_306425!A897="Juvenile Graphic Novels", "JGN", ItemLists_306425!A897)</f>
        <v>JGN</v>
      </c>
      <c r="B899" t="str">
        <f>ItemLists_306425!B897</f>
        <v>J TAY</v>
      </c>
      <c r="C899" t="str">
        <f>LEFT(ItemLists_306425!D897,48)</f>
        <v>The secret of indigo moon</v>
      </c>
      <c r="D899" t="str">
        <f>LEFT(ItemLists_306425!E897,24)</f>
        <v>Taylor, G. P., author</v>
      </c>
      <c r="E899" s="6">
        <f>ItemLists_306425!C897</f>
        <v>30113002967862</v>
      </c>
      <c r="F899" s="4" t="str">
        <f>IF(ItemLists_306425!AA897=1,"YES","no")</f>
        <v>YES</v>
      </c>
    </row>
    <row r="900" spans="1:6" x14ac:dyDescent="0.25">
      <c r="A900" t="str">
        <f>IF(ItemLists_306425!A898="Juvenile Graphic Novels", "JGN", ItemLists_306425!A898)</f>
        <v>JGN</v>
      </c>
      <c r="B900" t="str">
        <f>ItemLists_306425!B898</f>
        <v>J TEE</v>
      </c>
      <c r="C900" t="str">
        <f>LEFT(ItemLists_306425!D898,48)</f>
        <v>Teen Titans go! Mad Mod is in vogue!</v>
      </c>
      <c r="D900" t="str">
        <f>LEFT(ItemLists_306425!E898,24)</f>
        <v>Beechen, Adam, author</v>
      </c>
      <c r="E900" s="6">
        <f>ItemLists_306425!C898</f>
        <v>30113006304930</v>
      </c>
      <c r="F900" s="4" t="str">
        <f>IF(ItemLists_306425!AA898=1,"YES","no")</f>
        <v>YES</v>
      </c>
    </row>
    <row r="901" spans="1:6" x14ac:dyDescent="0.25">
      <c r="A901" t="str">
        <f>IF(ItemLists_306425!A899="Juvenile Graphic Novels", "JGN", ItemLists_306425!A899)</f>
        <v>JGN</v>
      </c>
      <c r="B901" t="str">
        <f>ItemLists_306425!B899</f>
        <v>J TEE</v>
      </c>
      <c r="C901" t="str">
        <f>LEFT(ItemLists_306425!D899,48)</f>
        <v>Teen Titans go! Ready for action</v>
      </c>
      <c r="D901" t="str">
        <f>LEFT(ItemLists_306425!E899,24)</f>
        <v>Torres, J., 1969- author</v>
      </c>
      <c r="E901" s="6">
        <f>ItemLists_306425!C899</f>
        <v>30113006409069</v>
      </c>
      <c r="F901" s="4" t="str">
        <f>IF(ItemLists_306425!AA899=1,"YES","no")</f>
        <v>YES</v>
      </c>
    </row>
    <row r="902" spans="1:6" x14ac:dyDescent="0.25">
      <c r="A902" t="str">
        <f>IF(ItemLists_306425!A900="Juvenile Graphic Novels", "JGN", ItemLists_306425!A900)</f>
        <v>JGN</v>
      </c>
      <c r="B902" t="str">
        <f>ItemLists_306425!B900</f>
        <v>J TEE</v>
      </c>
      <c r="C902" t="str">
        <f>LEFT(ItemLists_306425!D900,48)</f>
        <v>Teen Titans Go! Truth, Justice, Pizza!</v>
      </c>
      <c r="D902" t="str">
        <f>LEFT(ItemLists_306425!E900,24)</f>
        <v>Torres, J., 1969- author</v>
      </c>
      <c r="E902" s="6">
        <f>ItemLists_306425!C900</f>
        <v>30113006293026</v>
      </c>
      <c r="F902" s="4" t="str">
        <f>IF(ItemLists_306425!AA900=1,"YES","no")</f>
        <v>YES</v>
      </c>
    </row>
    <row r="903" spans="1:6" x14ac:dyDescent="0.25">
      <c r="A903" t="str">
        <f>IF(ItemLists_306425!A901="Juvenile Graphic Novels", "JGN", ItemLists_306425!A901)</f>
        <v>JGN</v>
      </c>
      <c r="B903" t="str">
        <f>ItemLists_306425!B901</f>
        <v>J TEE</v>
      </c>
      <c r="C903" t="str">
        <f>LEFT(ItemLists_306425!D901,48)</f>
        <v>Teen Titans go!. Volume 1, Party, party!</v>
      </c>
      <c r="D903" t="str">
        <f>LEFT(ItemLists_306425!E901,24)</f>
        <v/>
      </c>
      <c r="E903" s="6">
        <f>ItemLists_306425!C901</f>
        <v>30113006134519</v>
      </c>
      <c r="F903" s="4" t="str">
        <f>IF(ItemLists_306425!AA901=1,"YES","no")</f>
        <v>YES</v>
      </c>
    </row>
    <row r="904" spans="1:6" x14ac:dyDescent="0.25">
      <c r="A904" t="str">
        <f>IF(ItemLists_306425!A902="Juvenile Graphic Novels", "JGN", ItemLists_306425!A902)</f>
        <v>JGN</v>
      </c>
      <c r="B904" t="str">
        <f>ItemLists_306425!B902</f>
        <v>J TEE</v>
      </c>
      <c r="C904" t="str">
        <f>LEFT(ItemLists_306425!D902,48)</f>
        <v>Teen Titans, go! Titans together!</v>
      </c>
      <c r="D904" t="str">
        <f>LEFT(ItemLists_306425!E902,24)</f>
        <v/>
      </c>
      <c r="E904" s="6">
        <f>ItemLists_306425!C902</f>
        <v>30113006301183</v>
      </c>
      <c r="F904" s="4" t="str">
        <f>IF(ItemLists_306425!AA902=1,"YES","no")</f>
        <v>YES</v>
      </c>
    </row>
    <row r="905" spans="1:6" x14ac:dyDescent="0.25">
      <c r="A905" t="str">
        <f>IF(ItemLists_306425!A903="Juvenile Graphic Novels", "JGN", ItemLists_306425!A903)</f>
        <v>JGN</v>
      </c>
      <c r="B905" t="str">
        <f>ItemLists_306425!B903</f>
        <v>J TEE</v>
      </c>
      <c r="C905" t="str">
        <f>LEFT(ItemLists_306425!D903,48)</f>
        <v>Teenage Mutant Ninja Turtles. Amazing adventures</v>
      </c>
      <c r="D905" t="str">
        <f>LEFT(ItemLists_306425!E903,24)</f>
        <v>Goellner, Caleb, author</v>
      </c>
      <c r="E905" s="6">
        <f>ItemLists_306425!C903</f>
        <v>30113006556000</v>
      </c>
      <c r="F905" s="4" t="str">
        <f>IF(ItemLists_306425!AA903=1,"YES","no")</f>
        <v>YES</v>
      </c>
    </row>
    <row r="906" spans="1:6" x14ac:dyDescent="0.25">
      <c r="A906" t="str">
        <f>IF(ItemLists_306425!A904="Juvenile Graphic Novels", "JGN", ItemLists_306425!A904)</f>
        <v>JGN</v>
      </c>
      <c r="B906" t="str">
        <f>ItemLists_306425!B904</f>
        <v>J TEE</v>
      </c>
      <c r="C906" t="str">
        <f>LEFT(ItemLists_306425!D904,48)</f>
        <v>Teenage Mutant Ninja Turtles. New animated adven</v>
      </c>
      <c r="D906" t="str">
        <f>LEFT(ItemLists_306425!E904,24)</f>
        <v>Walker, Landry Q. author</v>
      </c>
      <c r="E906" s="6">
        <f>ItemLists_306425!C904</f>
        <v>30113006074715</v>
      </c>
      <c r="F906" s="4" t="str">
        <f>IF(ItemLists_306425!AA904=1,"YES","no")</f>
        <v>YES</v>
      </c>
    </row>
    <row r="907" spans="1:6" x14ac:dyDescent="0.25">
      <c r="A907" t="str">
        <f>IF(ItemLists_306425!A905="Juvenile Graphic Novels", "JGN", ItemLists_306425!A905)</f>
        <v>JGN</v>
      </c>
      <c r="B907" t="str">
        <f>ItemLists_306425!B905</f>
        <v>J TEL</v>
      </c>
      <c r="C907" t="str">
        <f>LEFT(ItemLists_306425!D905,48)</f>
        <v>Smile</v>
      </c>
      <c r="D907" t="str">
        <f>LEFT(ItemLists_306425!E905,24)</f>
        <v>Telgemeier, Raina, autho</v>
      </c>
      <c r="E907" s="6">
        <f>ItemLists_306425!C905</f>
        <v>30113006528652</v>
      </c>
      <c r="F907" s="4" t="str">
        <f>IF(ItemLists_306425!AA905=1,"YES","no")</f>
        <v>YES</v>
      </c>
    </row>
    <row r="908" spans="1:6" x14ac:dyDescent="0.25">
      <c r="A908" t="str">
        <f>IF(ItemLists_306425!A906="Juvenile Graphic Novels", "JGN", ItemLists_306425!A906)</f>
        <v>JGN</v>
      </c>
      <c r="B908" t="str">
        <f>ItemLists_306425!B906</f>
        <v>J TEN</v>
      </c>
      <c r="C908" t="str">
        <f>LEFT(ItemLists_306425!D906,48)</f>
        <v>Tommysaurus Rex</v>
      </c>
      <c r="D908" t="str">
        <f>LEFT(ItemLists_306425!E906,24)</f>
        <v>TenNapel, Doug, author</v>
      </c>
      <c r="E908" s="6">
        <f>ItemLists_306425!C906</f>
        <v>30113005820670</v>
      </c>
      <c r="F908" s="4" t="str">
        <f>IF(ItemLists_306425!AA906=1,"YES","no")</f>
        <v>YES</v>
      </c>
    </row>
    <row r="909" spans="1:6" x14ac:dyDescent="0.25">
      <c r="A909" t="str">
        <f>IF(ItemLists_306425!A907="Juvenile Graphic Novels", "JGN", ItemLists_306425!A907)</f>
        <v>JGN</v>
      </c>
      <c r="B909" t="str">
        <f>ItemLists_306425!B907</f>
        <v>J TEN</v>
      </c>
      <c r="C909" t="str">
        <f>LEFT(ItemLists_306425!D907,48)</f>
        <v>Tommysaurus Rex</v>
      </c>
      <c r="D909" t="str">
        <f>LEFT(ItemLists_306425!E907,24)</f>
        <v>TenNapel, Doug, author</v>
      </c>
      <c r="E909" s="6">
        <f>ItemLists_306425!C907</f>
        <v>30113005824003</v>
      </c>
      <c r="F909" s="4" t="str">
        <f>IF(ItemLists_306425!AA907=1,"YES","no")</f>
        <v>YES</v>
      </c>
    </row>
    <row r="910" spans="1:6" x14ac:dyDescent="0.25">
      <c r="A910" t="str">
        <f>IF(ItemLists_306425!A908="Juvenile Graphic Novels", "JGN", ItemLists_306425!A908)</f>
        <v>JGN</v>
      </c>
      <c r="B910" t="str">
        <f>ItemLists_306425!B908</f>
        <v>J TEZ</v>
      </c>
      <c r="C910" t="str">
        <f>LEFT(ItemLists_306425!D908,48)</f>
        <v>A-tomcat</v>
      </c>
      <c r="D910" t="str">
        <f>LEFT(ItemLists_306425!E908,24)</f>
        <v>Tezuka, Osamu, 1928-1989</v>
      </c>
      <c r="E910" s="6">
        <f>ItemLists_306425!C908</f>
        <v>30113005818963</v>
      </c>
      <c r="F910" s="4" t="str">
        <f>IF(ItemLists_306425!AA908=1,"YES","no")</f>
        <v>YES</v>
      </c>
    </row>
    <row r="911" spans="1:6" x14ac:dyDescent="0.25">
      <c r="A911" t="str">
        <f>IF(ItemLists_306425!A909="Juvenile Graphic Novels", "JGN", ItemLists_306425!A909)</f>
        <v>JGN</v>
      </c>
      <c r="B911" t="str">
        <f>ItemLists_306425!B909</f>
        <v>J THO</v>
      </c>
      <c r="C911" t="str">
        <f>LEFT(ItemLists_306425!D909,48)</f>
        <v>Jem and the Holograms. Volume 1, Showtime</v>
      </c>
      <c r="D911" t="str">
        <f>LEFT(ItemLists_306425!E909,24)</f>
        <v>Thompson, Kelly, author</v>
      </c>
      <c r="E911" s="6">
        <f>ItemLists_306425!C909</f>
        <v>30113006259605</v>
      </c>
      <c r="F911" s="4" t="str">
        <f>IF(ItemLists_306425!AA909=1,"YES","no")</f>
        <v>YES</v>
      </c>
    </row>
    <row r="912" spans="1:6" x14ac:dyDescent="0.25">
      <c r="A912" t="str">
        <f>IF(ItemLists_306425!A910="Juvenile Graphic Novels", "JGN", ItemLists_306425!A910)</f>
        <v>JGN</v>
      </c>
      <c r="B912" t="str">
        <f>ItemLists_306425!B910</f>
        <v>J THO</v>
      </c>
      <c r="C912" t="str">
        <f>LEFT(ItemLists_306425!D910,48)</f>
        <v>Jem and the Holograms. Volume 2, Viral</v>
      </c>
      <c r="D912" t="str">
        <f>LEFT(ItemLists_306425!E910,24)</f>
        <v>Thompson, Kelly, 1976- a</v>
      </c>
      <c r="E912" s="6">
        <f>ItemLists_306425!C910</f>
        <v>30113006313097</v>
      </c>
      <c r="F912" s="4" t="str">
        <f>IF(ItemLists_306425!AA910=1,"YES","no")</f>
        <v>YES</v>
      </c>
    </row>
    <row r="913" spans="1:6" x14ac:dyDescent="0.25">
      <c r="A913" t="str">
        <f>IF(ItemLists_306425!A911="Juvenile Graphic Novels", "JGN", ItemLists_306425!A911)</f>
        <v>JGN</v>
      </c>
      <c r="B913" t="str">
        <f>ItemLists_306425!B911</f>
        <v>J THO</v>
      </c>
      <c r="C913" t="str">
        <f>LEFT(ItemLists_306425!D911,48)</f>
        <v>Mega princess</v>
      </c>
      <c r="D913" t="str">
        <f>LEFT(ItemLists_306425!E911,24)</f>
        <v>Thompson, Kelly, 1976- a</v>
      </c>
      <c r="E913" s="6">
        <f>ItemLists_306425!C911</f>
        <v>30113006599364</v>
      </c>
      <c r="F913" s="4" t="str">
        <f>IF(ItemLists_306425!AA911=1,"YES","no")</f>
        <v>YES</v>
      </c>
    </row>
    <row r="914" spans="1:6" x14ac:dyDescent="0.25">
      <c r="A914" t="str">
        <f>IF(ItemLists_306425!A912="Juvenile Graphic Novels", "JGN", ItemLists_306425!A912)</f>
        <v>JGN</v>
      </c>
      <c r="B914" t="str">
        <f>ItemLists_306425!B912</f>
        <v>J THO</v>
      </c>
      <c r="C914" t="str">
        <f>LEFT(ItemLists_306425!D912,48)</f>
        <v>Mega princess</v>
      </c>
      <c r="D914" t="str">
        <f>LEFT(ItemLists_306425!E912,24)</f>
        <v>Thompson, Kelly, 1976- a</v>
      </c>
      <c r="E914" s="6">
        <f>ItemLists_306425!C912</f>
        <v>30113006609262</v>
      </c>
      <c r="F914" s="4" t="str">
        <f>IF(ItemLists_306425!AA912=1,"YES","no")</f>
        <v>YES</v>
      </c>
    </row>
    <row r="915" spans="1:6" x14ac:dyDescent="0.25">
      <c r="A915" t="str">
        <f>IF(ItemLists_306425!A913="Juvenile Graphic Novels", "JGN", ItemLists_306425!A913)</f>
        <v>JGN</v>
      </c>
      <c r="B915" t="str">
        <f>ItemLists_306425!B913</f>
        <v>J THO</v>
      </c>
      <c r="C915" t="str">
        <f>LEFT(ItemLists_306425!D913,48)</f>
        <v>Shapes and colors : a Cul de Sac collection</v>
      </c>
      <c r="D915" t="str">
        <f>LEFT(ItemLists_306425!E913,24)</f>
        <v>Thompson, Richard, 1957-</v>
      </c>
      <c r="E915" s="6">
        <f>ItemLists_306425!C913</f>
        <v>30113005371609</v>
      </c>
      <c r="F915" s="4" t="str">
        <f>IF(ItemLists_306425!AA913=1,"YES","no")</f>
        <v>YES</v>
      </c>
    </row>
    <row r="916" spans="1:6" x14ac:dyDescent="0.25">
      <c r="A916" t="str">
        <f>IF(ItemLists_306425!A914="Juvenile Graphic Novels", "JGN", ItemLists_306425!A914)</f>
        <v>JGN</v>
      </c>
      <c r="B916" t="str">
        <f>ItemLists_306425!B914</f>
        <v>J THO</v>
      </c>
      <c r="C916" t="str">
        <f>LEFT(ItemLists_306425!D914,48)</f>
        <v>Space dumplins</v>
      </c>
      <c r="D916" t="str">
        <f>LEFT(ItemLists_306425!E914,24)</f>
        <v>Thompson, Craig, 1975- a</v>
      </c>
      <c r="E916" s="6">
        <f>ItemLists_306425!C914</f>
        <v>30113006238799</v>
      </c>
      <c r="F916" s="4" t="str">
        <f>IF(ItemLists_306425!AA914=1,"YES","no")</f>
        <v>YES</v>
      </c>
    </row>
    <row r="917" spans="1:6" x14ac:dyDescent="0.25">
      <c r="A917" t="str">
        <f>IF(ItemLists_306425!A915="Juvenile Graphic Novels", "JGN", ItemLists_306425!A915)</f>
        <v>JGN</v>
      </c>
      <c r="B917" t="str">
        <f>ItemLists_306425!B915</f>
        <v>J THO</v>
      </c>
      <c r="C917" t="str">
        <f>LEFT(ItemLists_306425!D915,48)</f>
        <v>The mighty Alice. A Cul de Sac collection</v>
      </c>
      <c r="D917" t="str">
        <f>LEFT(ItemLists_306425!E915,24)</f>
        <v>Thompson, Richard, 1957-</v>
      </c>
      <c r="E917" s="6">
        <f>ItemLists_306425!C915</f>
        <v>30113005619031</v>
      </c>
      <c r="F917" s="4" t="str">
        <f>IF(ItemLists_306425!AA915=1,"YES","no")</f>
        <v>YES</v>
      </c>
    </row>
    <row r="918" spans="1:6" x14ac:dyDescent="0.25">
      <c r="A918" t="str">
        <f>IF(ItemLists_306425!A916="Juvenile Graphic Novels", "JGN", ItemLists_306425!A916)</f>
        <v>JGN</v>
      </c>
      <c r="B918" t="str">
        <f>ItemLists_306425!B916</f>
        <v>J TOB</v>
      </c>
      <c r="C918" t="str">
        <f>LEFT(ItemLists_306425!D916,48)</f>
        <v>Banana Sunday</v>
      </c>
      <c r="D918" t="str">
        <f>LEFT(ItemLists_306425!E916,24)</f>
        <v>Tobin, Paul, author</v>
      </c>
      <c r="E918" s="6">
        <f>ItemLists_306425!C916</f>
        <v>30113006783083</v>
      </c>
      <c r="F918" s="4" t="str">
        <f>IF(ItemLists_306425!AA916=1,"YES","no")</f>
        <v>YES</v>
      </c>
    </row>
    <row r="919" spans="1:6" x14ac:dyDescent="0.25">
      <c r="A919" t="str">
        <f>IF(ItemLists_306425!A917="Juvenile Graphic Novels", "JGN", ItemLists_306425!A917)</f>
        <v>JGN</v>
      </c>
      <c r="B919" t="str">
        <f>ItemLists_306425!B917</f>
        <v>J TOM</v>
      </c>
      <c r="C919" t="str">
        <f>LEFT(ItemLists_306425!D917,48)</f>
        <v>The short con</v>
      </c>
      <c r="D919" t="str">
        <f>LEFT(ItemLists_306425!E917,24)</f>
        <v>Toms, Pete, author, illu</v>
      </c>
      <c r="E919" s="6">
        <f>ItemLists_306425!C917</f>
        <v>30113006497510</v>
      </c>
      <c r="F919" s="4" t="str">
        <f>IF(ItemLists_306425!AA917=1,"YES","no")</f>
        <v>YES</v>
      </c>
    </row>
    <row r="920" spans="1:6" x14ac:dyDescent="0.25">
      <c r="A920" t="str">
        <f>IF(ItemLists_306425!A918="Juvenile Graphic Novels", "JGN", ItemLists_306425!A918)</f>
        <v>JGN</v>
      </c>
      <c r="B920" t="str">
        <f>ItemLists_306425!B918</f>
        <v>J TOO</v>
      </c>
      <c r="C920" t="str">
        <f>LEFT(ItemLists_306425!D918,48)</f>
        <v>Crystal Cadets. Volume 1</v>
      </c>
      <c r="D920" t="str">
        <f>LEFT(ItemLists_306425!E918,24)</f>
        <v>Toole, Anne, author</v>
      </c>
      <c r="E920" s="6">
        <f>ItemLists_306425!C918</f>
        <v>30113005790949</v>
      </c>
      <c r="F920" s="4" t="str">
        <f>IF(ItemLists_306425!AA918=1,"YES","no")</f>
        <v>YES</v>
      </c>
    </row>
    <row r="921" spans="1:6" x14ac:dyDescent="0.25">
      <c r="A921" t="str">
        <f>IF(ItemLists_306425!A919="Juvenile Graphic Novels", "JGN", ItemLists_306425!A919)</f>
        <v>JGN</v>
      </c>
      <c r="B921" t="str">
        <f>ItemLists_306425!B919</f>
        <v>J TOR</v>
      </c>
      <c r="C921" t="str">
        <f>LEFT(ItemLists_306425!D919,48)</f>
        <v>Bigfoot boy. 1, Into the woods</v>
      </c>
      <c r="D921" t="str">
        <f>LEFT(ItemLists_306425!E919,24)</f>
        <v>Torres, J., 1969- author</v>
      </c>
      <c r="E921" s="6">
        <f>ItemLists_306425!C919</f>
        <v>30113005617332</v>
      </c>
      <c r="F921" s="4" t="str">
        <f>IF(ItemLists_306425!AA919=1,"YES","no")</f>
        <v>YES</v>
      </c>
    </row>
    <row r="922" spans="1:6" x14ac:dyDescent="0.25">
      <c r="A922" t="str">
        <f>IF(ItemLists_306425!A920="Juvenile Graphic Novels", "JGN", ItemLists_306425!A920)</f>
        <v>JGN</v>
      </c>
      <c r="B922" t="str">
        <f>ItemLists_306425!B920</f>
        <v>J TOR</v>
      </c>
      <c r="C922" t="str">
        <f>LEFT(ItemLists_306425!D920,48)</f>
        <v>Bigfoot Boy. 2, The unkindness of ravens</v>
      </c>
      <c r="D922" t="str">
        <f>LEFT(ItemLists_306425!E920,24)</f>
        <v>Torres, J., 1969-, autho</v>
      </c>
      <c r="E922" s="6">
        <f>ItemLists_306425!C920</f>
        <v>30113005886002</v>
      </c>
      <c r="F922" s="4" t="str">
        <f>IF(ItemLists_306425!AA920=1,"YES","no")</f>
        <v>YES</v>
      </c>
    </row>
    <row r="923" spans="1:6" x14ac:dyDescent="0.25">
      <c r="A923" t="str">
        <f>IF(ItemLists_306425!A921="Juvenile Graphic Novels", "JGN", ItemLists_306425!A921)</f>
        <v>JGN</v>
      </c>
      <c r="B923" t="str">
        <f>ItemLists_306425!B921</f>
        <v>J TOR</v>
      </c>
      <c r="C923" t="str">
        <f>LEFT(ItemLists_306425!D921,48)</f>
        <v>Bigfoot boy. 3, The sound of thunder</v>
      </c>
      <c r="D923" t="str">
        <f>LEFT(ItemLists_306425!E921,24)</f>
        <v>Torres, J., 1969- author</v>
      </c>
      <c r="E923" s="6">
        <f>ItemLists_306425!C921</f>
        <v>30113006006295</v>
      </c>
      <c r="F923" s="4" t="str">
        <f>IF(ItemLists_306425!AA921=1,"YES","no")</f>
        <v>YES</v>
      </c>
    </row>
    <row r="924" spans="1:6" x14ac:dyDescent="0.25">
      <c r="A924" t="str">
        <f>IF(ItemLists_306425!A922="Juvenile Graphic Novels", "JGN", ItemLists_306425!A922)</f>
        <v>JGN</v>
      </c>
      <c r="B924" t="str">
        <f>ItemLists_306425!B922</f>
        <v>J TOR</v>
      </c>
      <c r="C924" t="str">
        <f>LEFT(ItemLists_306425!D922,48)</f>
        <v>Brobots. 3, Brobots and the shoujo shenanigans!</v>
      </c>
      <c r="D924" t="str">
        <f>LEFT(ItemLists_306425!E922,24)</f>
        <v>Torres, J., 1969-, autho</v>
      </c>
      <c r="E924" s="6">
        <f>ItemLists_306425!C922</f>
        <v>30113006649672</v>
      </c>
      <c r="F924" s="4" t="str">
        <f>IF(ItemLists_306425!AA922=1,"YES","no")</f>
        <v>YES</v>
      </c>
    </row>
    <row r="925" spans="1:6" x14ac:dyDescent="0.25">
      <c r="A925" t="str">
        <f>IF(ItemLists_306425!A923="Juvenile Graphic Novels", "JGN", ItemLists_306425!A923)</f>
        <v>JGN</v>
      </c>
      <c r="B925" t="str">
        <f>ItemLists_306425!B923</f>
        <v>J TOR</v>
      </c>
      <c r="C925" t="str">
        <f>LEFT(ItemLists_306425!D923,48)</f>
        <v>Cowa!</v>
      </c>
      <c r="D925" t="str">
        <f>LEFT(ItemLists_306425!E923,24)</f>
        <v>Toriyama, Akira, 1955-</v>
      </c>
      <c r="E925" s="6">
        <f>ItemLists_306425!C923</f>
        <v>30113003276032</v>
      </c>
      <c r="F925" s="4" t="str">
        <f>IF(ItemLists_306425!AA923=1,"YES","no")</f>
        <v>YES</v>
      </c>
    </row>
    <row r="926" spans="1:6" x14ac:dyDescent="0.25">
      <c r="A926" t="str">
        <f>IF(ItemLists_306425!A924="Juvenile Graphic Novels", "JGN", ItemLists_306425!A924)</f>
        <v>JGN</v>
      </c>
      <c r="B926" t="str">
        <f>ItemLists_306425!B924</f>
        <v>J TOR</v>
      </c>
      <c r="C926" t="str">
        <f>LEFT(ItemLists_306425!D924,48)</f>
        <v>The hole</v>
      </c>
      <c r="D926" t="str">
        <f>LEFT(ItemLists_306425!E924,24)</f>
        <v>Torseter, Oyvind, author</v>
      </c>
      <c r="E926" s="6">
        <f>ItemLists_306425!C924</f>
        <v>30113005874305</v>
      </c>
      <c r="F926" s="4" t="str">
        <f>IF(ItemLists_306425!AA924=1,"YES","no")</f>
        <v>YES</v>
      </c>
    </row>
    <row r="927" spans="1:6" x14ac:dyDescent="0.25">
      <c r="A927" t="str">
        <f>IF(ItemLists_306425!A925="Juvenile Graphic Novels", "JGN", ItemLists_306425!A925)</f>
        <v>JGN</v>
      </c>
      <c r="B927" t="str">
        <f>ItemLists_306425!B925</f>
        <v>J TOR</v>
      </c>
      <c r="C927" t="str">
        <f>LEFT(ItemLists_306425!D925,48)</f>
        <v>Trollhunters, tales of Arcadia. The secret histo</v>
      </c>
      <c r="D927" t="str">
        <f>LEFT(ItemLists_306425!E925,24)</f>
        <v>Guggenheim, Marc, author</v>
      </c>
      <c r="E927" s="6">
        <f>ItemLists_306425!C925</f>
        <v>30113006606755</v>
      </c>
      <c r="F927" s="4" t="str">
        <f>IF(ItemLists_306425!AA925=1,"YES","no")</f>
        <v>YES</v>
      </c>
    </row>
    <row r="928" spans="1:6" x14ac:dyDescent="0.25">
      <c r="A928" t="str">
        <f>IF(ItemLists_306425!A926="Juvenile Graphic Novels", "JGN", ItemLists_306425!A926)</f>
        <v>JGN</v>
      </c>
      <c r="B928" t="str">
        <f>ItemLists_306425!B926</f>
        <v>J TOW</v>
      </c>
      <c r="C928" t="str">
        <f>LEFT(ItemLists_306425!D926,48)</f>
        <v>Kit Feeny : on the move</v>
      </c>
      <c r="D928" t="str">
        <f>LEFT(ItemLists_306425!E926,24)</f>
        <v>Townsend, Michael (Micha</v>
      </c>
      <c r="E928" s="6">
        <f>ItemLists_306425!C926</f>
        <v>30113002981418</v>
      </c>
      <c r="F928" s="4" t="str">
        <f>IF(ItemLists_306425!AA926=1,"YES","no")</f>
        <v>YES</v>
      </c>
    </row>
    <row r="929" spans="1:6" x14ac:dyDescent="0.25">
      <c r="A929" t="str">
        <f>IF(ItemLists_306425!A927="Juvenile Graphic Novels", "JGN", ItemLists_306425!A927)</f>
        <v>JGN</v>
      </c>
      <c r="B929" t="str">
        <f>ItemLists_306425!B927</f>
        <v>J TRA</v>
      </c>
      <c r="C929" t="str">
        <f>LEFT(ItemLists_306425!D927,48)</f>
        <v>Transformers animated. Volume 6</v>
      </c>
      <c r="D929" t="str">
        <f>LEFT(ItemLists_306425!E927,24)</f>
        <v/>
      </c>
      <c r="E929" s="6">
        <f>ItemLists_306425!C927</f>
        <v>30113006227123</v>
      </c>
      <c r="F929" s="4" t="str">
        <f>IF(ItemLists_306425!AA927=1,"YES","no")</f>
        <v>YES</v>
      </c>
    </row>
    <row r="930" spans="1:6" x14ac:dyDescent="0.25">
      <c r="A930" t="str">
        <f>IF(ItemLists_306425!A928="Juvenile Graphic Novels", "JGN", ItemLists_306425!A928)</f>
        <v>JGN</v>
      </c>
      <c r="B930" t="str">
        <f>ItemLists_306425!B928</f>
        <v>J TRE</v>
      </c>
      <c r="C930" t="str">
        <f>LEFT(ItemLists_306425!D928,48)</f>
        <v>Small things</v>
      </c>
      <c r="D930" t="str">
        <f>LEFT(ItemLists_306425!E928,24)</f>
        <v>Tregonning, Mel, 1983-20</v>
      </c>
      <c r="E930" s="6">
        <f>ItemLists_306425!C928</f>
        <v>30113006616275</v>
      </c>
      <c r="F930" s="4" t="str">
        <f>IF(ItemLists_306425!AA928=1,"YES","no")</f>
        <v>YES</v>
      </c>
    </row>
    <row r="931" spans="1:6" x14ac:dyDescent="0.25">
      <c r="A931" t="str">
        <f>IF(ItemLists_306425!A929="Juvenile Graphic Novels", "JGN", ItemLists_306425!A929)</f>
        <v>JGN</v>
      </c>
      <c r="B931" t="str">
        <f>ItemLists_306425!B929</f>
        <v>J TRI</v>
      </c>
      <c r="C931" t="str">
        <f>LEFT(ItemLists_306425!D929,48)</f>
        <v>Slam City. #2, Rise of El Diablo</v>
      </c>
      <c r="D931" t="str">
        <f>LEFT(ItemLists_306425!E929,24)</f>
        <v>Triton, Mathias, author</v>
      </c>
      <c r="E931" s="6">
        <f>ItemLists_306425!C929</f>
        <v>30113006116896</v>
      </c>
      <c r="F931" s="4" t="str">
        <f>IF(ItemLists_306425!AA929=1,"YES","no")</f>
        <v>YES</v>
      </c>
    </row>
    <row r="932" spans="1:6" x14ac:dyDescent="0.25">
      <c r="A932" t="str">
        <f>IF(ItemLists_306425!A930="Juvenile Graphic Novels", "JGN", ItemLists_306425!A930)</f>
        <v>JGN</v>
      </c>
      <c r="B932" t="str">
        <f>ItemLists_306425!B930</f>
        <v>J TRI</v>
      </c>
      <c r="C932" t="str">
        <f>LEFT(ItemLists_306425!D930,48)</f>
        <v>WWE Slam City. #1, Finished</v>
      </c>
      <c r="D932" t="str">
        <f>LEFT(ItemLists_306425!E930,24)</f>
        <v>Triton, Mathias, author</v>
      </c>
      <c r="E932" s="6">
        <f>ItemLists_306425!C930</f>
        <v>30113006048487</v>
      </c>
      <c r="F932" s="4" t="str">
        <f>IF(ItemLists_306425!AA930=1,"YES","no")</f>
        <v>YES</v>
      </c>
    </row>
    <row r="933" spans="1:6" x14ac:dyDescent="0.25">
      <c r="A933" t="str">
        <f>IF(ItemLists_306425!A931="Juvenile Graphic Novels", "JGN", ItemLists_306425!A931)</f>
        <v>JGN</v>
      </c>
      <c r="B933" t="str">
        <f>ItemLists_306425!B931</f>
        <v>J TRO</v>
      </c>
      <c r="C933" t="str">
        <f>LEFT(ItemLists_306425!D931,48)</f>
        <v>Monster mess</v>
      </c>
      <c r="D933" t="str">
        <f>LEFT(ItemLists_306425!E931,24)</f>
        <v>Trondheim, Lewis</v>
      </c>
      <c r="E933" s="6">
        <f>ItemLists_306425!C931</f>
        <v>30113005817007</v>
      </c>
      <c r="F933" s="4" t="str">
        <f>IF(ItemLists_306425!AA931=1,"YES","no")</f>
        <v>YES</v>
      </c>
    </row>
    <row r="934" spans="1:6" x14ac:dyDescent="0.25">
      <c r="A934" t="str">
        <f>IF(ItemLists_306425!A932="Juvenile Graphic Novels", "JGN", ItemLists_306425!A932)</f>
        <v>JGN</v>
      </c>
      <c r="B934" t="str">
        <f>ItemLists_306425!B932</f>
        <v>J TSU</v>
      </c>
      <c r="C934" t="str">
        <f>LEFT(ItemLists_306425!D932,48)</f>
        <v>Fluffy, fluffy Cinnamoroll. 1</v>
      </c>
      <c r="D934" t="str">
        <f>LEFT(ItemLists_306425!E932,24)</f>
        <v>Tsukirino, Yumi</v>
      </c>
      <c r="E934" s="6">
        <f>ItemLists_306425!C932</f>
        <v>30113005522433</v>
      </c>
      <c r="F934" s="4" t="str">
        <f>IF(ItemLists_306425!AA932=1,"YES","no")</f>
        <v>YES</v>
      </c>
    </row>
    <row r="935" spans="1:6" x14ac:dyDescent="0.25">
      <c r="A935" t="str">
        <f>IF(ItemLists_306425!A933="Juvenile Graphic Novels", "JGN", ItemLists_306425!A933)</f>
        <v>JGN</v>
      </c>
      <c r="B935" t="str">
        <f>ItemLists_306425!B933</f>
        <v>J TSU</v>
      </c>
      <c r="C935" t="str">
        <f>LEFT(ItemLists_306425!D933,48)</f>
        <v>Fluffy, fluffy Cinnamoroll. 2</v>
      </c>
      <c r="D935" t="str">
        <f>LEFT(ItemLists_306425!E933,24)</f>
        <v>Tsukirino, Yumi</v>
      </c>
      <c r="E935" s="6">
        <f>ItemLists_306425!C933</f>
        <v>30113005522441</v>
      </c>
      <c r="F935" s="4" t="str">
        <f>IF(ItemLists_306425!AA933=1,"YES","no")</f>
        <v>YES</v>
      </c>
    </row>
    <row r="936" spans="1:6" x14ac:dyDescent="0.25">
      <c r="A936" t="str">
        <f>IF(ItemLists_306425!A934="Juvenile Graphic Novels", "JGN", ItemLists_306425!A934)</f>
        <v>JGN</v>
      </c>
      <c r="B936" t="str">
        <f>ItemLists_306425!B934</f>
        <v>J TSU</v>
      </c>
      <c r="C936" t="str">
        <f>LEFT(ItemLists_306425!D934,48)</f>
        <v>Fluffy, fluffy Cinnamoroll. 3</v>
      </c>
      <c r="D936" t="str">
        <f>LEFT(ItemLists_306425!E934,24)</f>
        <v>Tsukirino, Yumi</v>
      </c>
      <c r="E936" s="6">
        <f>ItemLists_306425!C934</f>
        <v>30113005526590</v>
      </c>
      <c r="F936" s="4" t="str">
        <f>IF(ItemLists_306425!AA934=1,"YES","no")</f>
        <v>YES</v>
      </c>
    </row>
    <row r="937" spans="1:6" x14ac:dyDescent="0.25">
      <c r="A937" t="str">
        <f>IF(ItemLists_306425!A935="Juvenile Graphic Novels", "JGN", ItemLists_306425!A935)</f>
        <v>JGN</v>
      </c>
      <c r="B937" t="str">
        <f>ItemLists_306425!B935</f>
        <v>J TUR</v>
      </c>
      <c r="C937" t="str">
        <f>LEFT(ItemLists_306425!D935,48)</f>
        <v>Mameshiba : enchanted!</v>
      </c>
      <c r="D937" t="str">
        <f>LEFT(ItemLists_306425!E935,24)</f>
        <v>Turner, James</v>
      </c>
      <c r="E937" s="6">
        <f>ItemLists_306425!C935</f>
        <v>30113005836817</v>
      </c>
      <c r="F937" s="4" t="str">
        <f>IF(ItemLists_306425!AA935=1,"YES","no")</f>
        <v>YES</v>
      </c>
    </row>
    <row r="938" spans="1:6" x14ac:dyDescent="0.25">
      <c r="A938" t="str">
        <f>IF(ItemLists_306425!A936="Juvenile Graphic Novels", "JGN", ItemLists_306425!A936)</f>
        <v>JGN</v>
      </c>
      <c r="B938" t="str">
        <f>ItemLists_306425!B936</f>
        <v>J TUR</v>
      </c>
      <c r="C938" t="str">
        <f>LEFT(ItemLists_306425!D936,48)</f>
        <v>Mameshiba. On the loose!</v>
      </c>
      <c r="D938" t="str">
        <f>LEFT(ItemLists_306425!E936,24)</f>
        <v>Turner, James</v>
      </c>
      <c r="E938" s="6">
        <f>ItemLists_306425!C936</f>
        <v>30113005281139</v>
      </c>
      <c r="F938" s="4" t="str">
        <f>IF(ItemLists_306425!AA936=1,"YES","no")</f>
        <v>YES</v>
      </c>
    </row>
    <row r="939" spans="1:6" x14ac:dyDescent="0.25">
      <c r="A939" t="str">
        <f>IF(ItemLists_306425!A937="Juvenile Graphic Novels", "JGN", ItemLists_306425!A937)</f>
        <v>JGN</v>
      </c>
      <c r="B939" t="str">
        <f>ItemLists_306425!B937</f>
        <v>J TWA</v>
      </c>
      <c r="C939" t="str">
        <f>LEFT(ItemLists_306425!D937,48)</f>
        <v>The adventures of Tom Sawyer</v>
      </c>
      <c r="D939" t="str">
        <f>LEFT(ItemLists_306425!E937,24)</f>
        <v>Ploog, Michael, 1940-</v>
      </c>
      <c r="E939" s="6">
        <f>ItemLists_306425!C937</f>
        <v>30113005944397</v>
      </c>
      <c r="F939" s="4" t="str">
        <f>IF(ItemLists_306425!AA937=1,"YES","no")</f>
        <v>YES</v>
      </c>
    </row>
    <row r="940" spans="1:6" x14ac:dyDescent="0.25">
      <c r="A940" t="str">
        <f>IF(ItemLists_306425!A938="Juvenile Graphic Novels", "JGN", ItemLists_306425!A938)</f>
        <v>JGN</v>
      </c>
      <c r="B940" t="str">
        <f>ItemLists_306425!B938</f>
        <v>J TWI</v>
      </c>
      <c r="C940" t="str">
        <f>LEFT(ItemLists_306425!D938,48)</f>
        <v>Agent Mongoose and the hypno-beam scheme</v>
      </c>
      <c r="D940" t="str">
        <f>LEFT(ItemLists_306425!E938,24)</f>
        <v>Jolley, Dan</v>
      </c>
      <c r="E940" s="6">
        <f>ItemLists_306425!C938</f>
        <v>30113005614271</v>
      </c>
      <c r="F940" s="4" t="str">
        <f>IF(ItemLists_306425!AA938=1,"YES","no")</f>
        <v>YES</v>
      </c>
    </row>
    <row r="941" spans="1:6" x14ac:dyDescent="0.25">
      <c r="A941" t="str">
        <f>IF(ItemLists_306425!A939="Juvenile Graphic Novels", "JGN", ItemLists_306425!A939)</f>
        <v>JGN</v>
      </c>
      <c r="B941" t="str">
        <f>ItemLists_306425!B939</f>
        <v>J TWI</v>
      </c>
      <c r="C941" t="str">
        <f>LEFT(ItemLists_306425!D939,48)</f>
        <v>Alien incident on Planet J</v>
      </c>
      <c r="D941" t="str">
        <f>LEFT(ItemLists_306425!E939,24)</f>
        <v>Jolley, Dan</v>
      </c>
      <c r="E941" s="6">
        <f>ItemLists_306425!C939</f>
        <v>30113005809020</v>
      </c>
      <c r="F941" s="4" t="str">
        <f>IF(ItemLists_306425!AA939=1,"YES","no")</f>
        <v>YES</v>
      </c>
    </row>
    <row r="942" spans="1:6" x14ac:dyDescent="0.25">
      <c r="A942" t="str">
        <f>IF(ItemLists_306425!A940="Juvenile Graphic Novels", "JGN", ItemLists_306425!A940)</f>
        <v>JGN</v>
      </c>
      <c r="B942" t="str">
        <f>ItemLists_306425!B940</f>
        <v>J TWI</v>
      </c>
      <c r="C942" t="str">
        <f>LEFT(ItemLists_306425!D940,48)</f>
        <v>Detective Frankenstein</v>
      </c>
      <c r="D942" t="str">
        <f>LEFT(ItemLists_306425!E940,24)</f>
        <v>Johnson, Alaya Dawn, 198</v>
      </c>
      <c r="E942" s="6">
        <f>ItemLists_306425!C940</f>
        <v>30113006376730</v>
      </c>
      <c r="F942" s="4" t="str">
        <f>IF(ItemLists_306425!AA940=1,"YES","no")</f>
        <v>YES</v>
      </c>
    </row>
    <row r="943" spans="1:6" x14ac:dyDescent="0.25">
      <c r="A943" t="str">
        <f>IF(ItemLists_306425!A941="Juvenile Graphic Novels", "JGN", ItemLists_306425!A941)</f>
        <v>JGN</v>
      </c>
      <c r="B943" t="str">
        <f>ItemLists_306425!B941</f>
        <v>J TWI</v>
      </c>
      <c r="C943" t="str">
        <f>LEFT(ItemLists_306425!D941,48)</f>
        <v>Terror in Ghost Mansion</v>
      </c>
      <c r="D943" t="str">
        <f>LEFT(ItemLists_306425!E941,24)</f>
        <v>Storrie, Paul D. author</v>
      </c>
      <c r="E943" s="6">
        <f>ItemLists_306425!C941</f>
        <v>30113002848419</v>
      </c>
      <c r="F943" s="4" t="str">
        <f>IF(ItemLists_306425!AA941=1,"YES","no")</f>
        <v>YES</v>
      </c>
    </row>
    <row r="944" spans="1:6" x14ac:dyDescent="0.25">
      <c r="A944" t="str">
        <f>IF(ItemLists_306425!A942="Juvenile Graphic Novels", "JGN", ItemLists_306425!A942)</f>
        <v>JGN</v>
      </c>
      <c r="B944" t="str">
        <f>ItemLists_306425!B942</f>
        <v>J TWI</v>
      </c>
      <c r="C944" t="str">
        <f>LEFT(ItemLists_306425!D942,48)</f>
        <v>The time travel trap</v>
      </c>
      <c r="D944" t="str">
        <f>LEFT(ItemLists_306425!E942,24)</f>
        <v>Jolley, Dan, author</v>
      </c>
      <c r="E944" s="6">
        <f>ItemLists_306425!C942</f>
        <v>30113002847882</v>
      </c>
      <c r="F944" s="4" t="str">
        <f>IF(ItemLists_306425!AA942=1,"YES","no")</f>
        <v>YES</v>
      </c>
    </row>
    <row r="945" spans="1:6" x14ac:dyDescent="0.25">
      <c r="A945" t="str">
        <f>IF(ItemLists_306425!A943="Juvenile Graphic Novels", "JGN", ItemLists_306425!A943)</f>
        <v>JGN</v>
      </c>
      <c r="B945" t="str">
        <f>ItemLists_306425!B943</f>
        <v>J TWI</v>
      </c>
      <c r="C945" t="str">
        <f>LEFT(ItemLists_306425!D943,48)</f>
        <v>Twisted Journeys. 2, Escape from Pyramid X</v>
      </c>
      <c r="D945" t="str">
        <f>LEFT(ItemLists_306425!E943,24)</f>
        <v>Jolley, Dan, author</v>
      </c>
      <c r="E945" s="6">
        <f>ItemLists_306425!C943</f>
        <v>30113002847908</v>
      </c>
      <c r="F945" s="4" t="str">
        <f>IF(ItemLists_306425!AA943=1,"YES","no")</f>
        <v>YES</v>
      </c>
    </row>
    <row r="946" spans="1:6" x14ac:dyDescent="0.25">
      <c r="A946" t="str">
        <f>IF(ItemLists_306425!A944="Juvenile Graphic Novels", "JGN", ItemLists_306425!A944)</f>
        <v>JGN</v>
      </c>
      <c r="B946" t="str">
        <f>ItemLists_306425!B944</f>
        <v>J UEN</v>
      </c>
      <c r="C946" t="str">
        <f>LEFT(ItemLists_306425!D944,48)</f>
        <v>Big hero 6. 2</v>
      </c>
      <c r="D946" t="str">
        <f>LEFT(ItemLists_306425!E944,24)</f>
        <v>Ueno, Haruki, 1941- auth</v>
      </c>
      <c r="E946" s="6">
        <f>ItemLists_306425!C944</f>
        <v>30113006082601</v>
      </c>
      <c r="F946" s="4" t="str">
        <f>IF(ItemLists_306425!AA944=1,"YES","no")</f>
        <v>YES</v>
      </c>
    </row>
    <row r="947" spans="1:6" x14ac:dyDescent="0.25">
      <c r="A947" t="str">
        <f>IF(ItemLists_306425!A945="Juvenile Graphic Novels", "JGN", ItemLists_306425!A945)</f>
        <v>JGN</v>
      </c>
      <c r="B947" t="str">
        <f>ItemLists_306425!B945</f>
        <v>J VAN</v>
      </c>
      <c r="C947" t="str">
        <f>LEFT(ItemLists_306425!D945,48)</f>
        <v>The blue raven</v>
      </c>
      <c r="D947" t="str">
        <f>LEFT(ItemLists_306425!E945,24)</f>
        <v>Van Camp, Richard, autho</v>
      </c>
      <c r="E947" s="6">
        <f>ItemLists_306425!C945</f>
        <v>30113006486976</v>
      </c>
      <c r="F947" s="4" t="str">
        <f>IF(ItemLists_306425!AA945=1,"YES","no")</f>
        <v>YES</v>
      </c>
    </row>
    <row r="948" spans="1:6" x14ac:dyDescent="0.25">
      <c r="A948" t="str">
        <f>IF(ItemLists_306425!A946="Juvenile Graphic Novels", "JGN", ItemLists_306425!A946)</f>
        <v>JGN</v>
      </c>
      <c r="B948" t="str">
        <f>ItemLists_306425!B946</f>
        <v>J VEN</v>
      </c>
      <c r="C948" t="str">
        <f>LEFT(ItemLists_306425!D946,48)</f>
        <v>Guinea pig, pet shop private eye. #6. Going, goi</v>
      </c>
      <c r="D948" t="str">
        <f>LEFT(ItemLists_306425!E946,24)</f>
        <v>Venable, Colleen A.F., a</v>
      </c>
      <c r="E948" s="6">
        <f>ItemLists_306425!C946</f>
        <v>30113005885129</v>
      </c>
      <c r="F948" s="4" t="str">
        <f>IF(ItemLists_306425!AA946=1,"YES","no")</f>
        <v>YES</v>
      </c>
    </row>
    <row r="949" spans="1:6" x14ac:dyDescent="0.25">
      <c r="A949" t="str">
        <f>IF(ItemLists_306425!A947="Juvenile Graphic Novels", "JGN", ItemLists_306425!A947)</f>
        <v>JGN</v>
      </c>
      <c r="B949" t="str">
        <f>ItemLists_306425!B947</f>
        <v>J VIG</v>
      </c>
      <c r="C949" t="str">
        <f>LEFT(ItemLists_306425!D947,48)</f>
        <v>A girl in the Himalayas</v>
      </c>
      <c r="D949" t="str">
        <f>LEFT(ItemLists_306425!E947,24)</f>
        <v>Vignolli, David Jesus, a</v>
      </c>
      <c r="E949" s="6">
        <f>ItemLists_306425!C947</f>
        <v>30113006657295</v>
      </c>
      <c r="F949" s="4" t="str">
        <f>IF(ItemLists_306425!AA947=1,"YES","no")</f>
        <v>YES</v>
      </c>
    </row>
    <row r="950" spans="1:6" x14ac:dyDescent="0.25">
      <c r="A950" t="str">
        <f>IF(ItemLists_306425!A948="Juvenile Graphic Novels", "JGN", ItemLists_306425!A948)</f>
        <v>JGN</v>
      </c>
      <c r="B950" t="str">
        <f>ItemLists_306425!B948</f>
        <v>J WAL</v>
      </c>
      <c r="C950" t="str">
        <f>LEFT(ItemLists_306425!D948,48)</f>
        <v>Super-scary monster show featuring little gloomy</v>
      </c>
      <c r="D950" t="str">
        <f>LEFT(ItemLists_306425!E948,24)</f>
        <v>Walker, Landry.</v>
      </c>
      <c r="E950" s="6">
        <f>ItemLists_306425!C948</f>
        <v>30113002998339</v>
      </c>
      <c r="F950" s="4" t="str">
        <f>IF(ItemLists_306425!AA948=1,"YES","no")</f>
        <v>YES</v>
      </c>
    </row>
    <row r="951" spans="1:6" x14ac:dyDescent="0.25">
      <c r="A951" t="str">
        <f>IF(ItemLists_306425!A949="Juvenile Graphic Novels", "JGN", ItemLists_306425!A949)</f>
        <v>JGN</v>
      </c>
      <c r="B951" t="str">
        <f>ItemLists_306425!B949</f>
        <v>J WAT</v>
      </c>
      <c r="C951" t="str">
        <f>LEFT(ItemLists_306425!D949,48)</f>
        <v>Seeking refuge : a graphic novel</v>
      </c>
      <c r="D951" t="str">
        <f>LEFT(ItemLists_306425!E949,24)</f>
        <v>Watts, Irene N, author</v>
      </c>
      <c r="E951" s="6">
        <f>ItemLists_306425!C949</f>
        <v>30113006488949</v>
      </c>
      <c r="F951" s="4" t="str">
        <f>IF(ItemLists_306425!AA949=1,"YES","no")</f>
        <v>YES</v>
      </c>
    </row>
    <row r="952" spans="1:6" x14ac:dyDescent="0.25">
      <c r="A952" t="str">
        <f>IF(ItemLists_306425!A950="Juvenile Graphic Novels", "JGN", ItemLists_306425!A950)</f>
        <v>JGN</v>
      </c>
      <c r="B952" t="str">
        <f>ItemLists_306425!B950</f>
        <v>J WEI</v>
      </c>
      <c r="C952" t="str">
        <f>LEFT(ItemLists_306425!D950,48)</f>
        <v>Dragon girl. The secret valley</v>
      </c>
      <c r="D952" t="str">
        <f>LEFT(ItemLists_306425!E950,24)</f>
        <v>Weigel, Jeff, 1958- auth</v>
      </c>
      <c r="E952" s="6">
        <f>ItemLists_306425!C950</f>
        <v>30113006010115</v>
      </c>
      <c r="F952" s="4" t="str">
        <f>IF(ItemLists_306425!AA950=1,"YES","no")</f>
        <v>YES</v>
      </c>
    </row>
    <row r="953" spans="1:6" x14ac:dyDescent="0.25">
      <c r="A953" t="str">
        <f>IF(ItemLists_306425!A951="Juvenile Graphic Novels", "JGN", ItemLists_306425!A951)</f>
        <v>JGN</v>
      </c>
      <c r="B953" t="str">
        <f>ItemLists_306425!B951</f>
        <v>J WEI</v>
      </c>
      <c r="C953" t="str">
        <f>LEFT(ItemLists_306425!D951,48)</f>
        <v>The creepy case files of Margo Maloo</v>
      </c>
      <c r="D953" t="str">
        <f>LEFT(ItemLists_306425!E951,24)</f>
        <v>Weing, Drew, author, art</v>
      </c>
      <c r="E953" s="6">
        <f>ItemLists_306425!C951</f>
        <v>30113006383355</v>
      </c>
      <c r="F953" s="4" t="str">
        <f>IF(ItemLists_306425!AA951=1,"YES","no")</f>
        <v>YES</v>
      </c>
    </row>
    <row r="954" spans="1:6" x14ac:dyDescent="0.25">
      <c r="A954" t="str">
        <f>IF(ItemLists_306425!A952="Juvenile Graphic Novels", "JGN", ItemLists_306425!A952)</f>
        <v>JGN</v>
      </c>
      <c r="B954" t="str">
        <f>ItemLists_306425!B952</f>
        <v>J WEI</v>
      </c>
      <c r="C954" t="str">
        <f>LEFT(ItemLists_306425!D952,48)</f>
        <v>The creepy case files of Margo Maloo. 2, The mon</v>
      </c>
      <c r="D954" t="str">
        <f>LEFT(ItemLists_306425!E952,24)</f>
        <v>Weing, Drew, author, ill</v>
      </c>
      <c r="E954" s="6">
        <f>ItemLists_306425!C952</f>
        <v>30113006643014</v>
      </c>
      <c r="F954" s="4" t="str">
        <f>IF(ItemLists_306425!AA952=1,"YES","no")</f>
        <v>YES</v>
      </c>
    </row>
    <row r="955" spans="1:6" x14ac:dyDescent="0.25">
      <c r="A955" t="str">
        <f>IF(ItemLists_306425!A953="Juvenile Graphic Novels", "JGN", ItemLists_306425!A953)</f>
        <v>JGN</v>
      </c>
      <c r="B955" t="str">
        <f>ItemLists_306425!B953</f>
        <v>J WHA</v>
      </c>
      <c r="C955" t="str">
        <f>LEFT(ItemLists_306425!D953,48)</f>
        <v>Nick the sidekick</v>
      </c>
      <c r="D955" t="str">
        <f>LEFT(ItemLists_306425!E953,24)</f>
        <v>Whamond, Dave, author, i</v>
      </c>
      <c r="E955" s="6">
        <f>ItemLists_306425!C953</f>
        <v>30113006621739</v>
      </c>
      <c r="F955" s="4" t="str">
        <f>IF(ItemLists_306425!AA953=1,"YES","no")</f>
        <v>YES</v>
      </c>
    </row>
    <row r="956" spans="1:6" x14ac:dyDescent="0.25">
      <c r="A956" t="str">
        <f>IF(ItemLists_306425!A954="Juvenile Graphic Novels", "JGN", ItemLists_306425!A954)</f>
        <v>JGN</v>
      </c>
      <c r="B956" t="str">
        <f>ItemLists_306425!B954</f>
        <v>J WHE</v>
      </c>
      <c r="C956" t="str">
        <f>LEFT(ItemLists_306425!D954,48)</f>
        <v>Seadogs : an epic ocean operetta</v>
      </c>
      <c r="D956" t="str">
        <f>LEFT(ItemLists_306425!E954,24)</f>
        <v>Wheeler, Lisa, 1963-</v>
      </c>
      <c r="E956" s="6">
        <f>ItemLists_306425!C954</f>
        <v>30113002158918</v>
      </c>
      <c r="F956" s="4" t="str">
        <f>IF(ItemLists_306425!AA954=1,"YES","no")</f>
        <v>YES</v>
      </c>
    </row>
    <row r="957" spans="1:6" x14ac:dyDescent="0.25">
      <c r="A957" t="str">
        <f>IF(ItemLists_306425!A955="Juvenile Graphic Novels", "JGN", ItemLists_306425!A955)</f>
        <v>JGN</v>
      </c>
      <c r="B957" t="str">
        <f>ItemLists_306425!B955</f>
        <v>J WHI</v>
      </c>
      <c r="C957" t="str">
        <f>LEFT(ItemLists_306425!D955,48)</f>
        <v>Princeless. Book one, Save yourself</v>
      </c>
      <c r="D957" t="str">
        <f>LEFT(ItemLists_306425!E955,24)</f>
        <v>Whitley, Jeremy, author</v>
      </c>
      <c r="E957" s="6">
        <f>ItemLists_306425!C955</f>
        <v>30113005802488</v>
      </c>
      <c r="F957" s="4" t="str">
        <f>IF(ItemLists_306425!AA955=1,"YES","no")</f>
        <v>YES</v>
      </c>
    </row>
    <row r="958" spans="1:6" x14ac:dyDescent="0.25">
      <c r="A958" t="str">
        <f>IF(ItemLists_306425!A956="Juvenile Graphic Novels", "JGN", ItemLists_306425!A956)</f>
        <v>JGN</v>
      </c>
      <c r="B958" t="str">
        <f>ItemLists_306425!B956</f>
        <v>J WHI</v>
      </c>
      <c r="C958" t="str">
        <f>LEFT(ItemLists_306425!D956,48)</f>
        <v>Princeless. Book two, Get over yourself</v>
      </c>
      <c r="D958" t="str">
        <f>LEFT(ItemLists_306425!E956,24)</f>
        <v>Whitley, Jeremy, author</v>
      </c>
      <c r="E958" s="6">
        <f>ItemLists_306425!C956</f>
        <v>30113006252303</v>
      </c>
      <c r="F958" s="4" t="str">
        <f>IF(ItemLists_306425!AA956=1,"YES","no")</f>
        <v>YES</v>
      </c>
    </row>
    <row r="959" spans="1:6" x14ac:dyDescent="0.25">
      <c r="A959" t="str">
        <f>IF(ItemLists_306425!A957="Juvenile Graphic Novels", "JGN", ItemLists_306425!A957)</f>
        <v>JGN</v>
      </c>
      <c r="B959" t="str">
        <f>ItemLists_306425!B957</f>
        <v>J WHI</v>
      </c>
      <c r="C959" t="str">
        <f>LEFT(ItemLists_306425!D957,48)</f>
        <v>Princeless. Short stories for warrior women</v>
      </c>
      <c r="D959" t="str">
        <f>LEFT(ItemLists_306425!E957,24)</f>
        <v>Whitley, Jeremy, author</v>
      </c>
      <c r="E959" s="6">
        <f>ItemLists_306425!C957</f>
        <v>30113006058841</v>
      </c>
      <c r="F959" s="4" t="str">
        <f>IF(ItemLists_306425!AA957=1,"YES","no")</f>
        <v>YES</v>
      </c>
    </row>
    <row r="960" spans="1:6" x14ac:dyDescent="0.25">
      <c r="A960" t="str">
        <f>IF(ItemLists_306425!A958="Juvenile Graphic Novels", "JGN", ItemLists_306425!A958)</f>
        <v>JGN</v>
      </c>
      <c r="B960" t="str">
        <f>ItemLists_306425!B958</f>
        <v>J WHI</v>
      </c>
      <c r="C960" t="str">
        <f>LEFT(ItemLists_306425!D958,48)</f>
        <v>Princeless. Volume 6, Make yourself. Part two</v>
      </c>
      <c r="D960" t="str">
        <f>LEFT(ItemLists_306425!E958,24)</f>
        <v>Whitley, Jeremy, author</v>
      </c>
      <c r="E960" s="6">
        <f>ItemLists_306425!C958</f>
        <v>30113006600634</v>
      </c>
      <c r="F960" s="4" t="str">
        <f>IF(ItemLists_306425!AA958=1,"YES","no")</f>
        <v>YES</v>
      </c>
    </row>
    <row r="961" spans="1:6" x14ac:dyDescent="0.25">
      <c r="A961" t="str">
        <f>IF(ItemLists_306425!A959="Juvenile Graphic Novels", "JGN", ItemLists_306425!A959)</f>
        <v>JGN</v>
      </c>
      <c r="B961" t="str">
        <f>ItemLists_306425!B959</f>
        <v>J WIE</v>
      </c>
      <c r="C961" t="str">
        <f>LEFT(ItemLists_306425!D959,48)</f>
        <v>Fish Girl</v>
      </c>
      <c r="D961" t="str">
        <f>LEFT(ItemLists_306425!E959,24)</f>
        <v xml:space="preserve">Napoli, Donna Jo, 1948- </v>
      </c>
      <c r="E961" s="6">
        <f>ItemLists_306425!C959</f>
        <v>30113006575174</v>
      </c>
      <c r="F961" s="4" t="str">
        <f>IF(ItemLists_306425!AA959=1,"YES","no")</f>
        <v>YES</v>
      </c>
    </row>
    <row r="962" spans="1:6" x14ac:dyDescent="0.25">
      <c r="A962" t="str">
        <f>IF(ItemLists_306425!A960="Juvenile Graphic Novels", "JGN", ItemLists_306425!A960)</f>
        <v>JGN</v>
      </c>
      <c r="B962" t="str">
        <f>ItemLists_306425!B960</f>
        <v>J WIL</v>
      </c>
      <c r="C962" t="str">
        <f>LEFT(ItemLists_306425!D960,48)</f>
        <v>Dear Dracula</v>
      </c>
      <c r="D962" t="str">
        <f>LEFT(ItemLists_306425!E960,24)</f>
        <v>Williamson, Joshua</v>
      </c>
      <c r="E962" s="6">
        <f>ItemLists_306425!C960</f>
        <v>30113002938152</v>
      </c>
      <c r="F962" s="4" t="str">
        <f>IF(ItemLists_306425!AA960=1,"YES","no")</f>
        <v>YES</v>
      </c>
    </row>
    <row r="963" spans="1:6" x14ac:dyDescent="0.25">
      <c r="A963" t="str">
        <f>IF(ItemLists_306425!A961="Juvenile Graphic Novels", "JGN", ItemLists_306425!A961)</f>
        <v>JGN</v>
      </c>
      <c r="B963" t="str">
        <f>ItemLists_306425!B961</f>
        <v>J WIL</v>
      </c>
      <c r="C963" t="str">
        <f>LEFT(ItemLists_306425!D961,48)</f>
        <v>Sketch monsters. [Vol. 1], Escape of the scribbl</v>
      </c>
      <c r="D963" t="str">
        <f>LEFT(ItemLists_306425!E961,24)</f>
        <v>Williamson, Joshua</v>
      </c>
      <c r="E963" s="6">
        <f>ItemLists_306425!C961</f>
        <v>30113005696534</v>
      </c>
      <c r="F963" s="4" t="str">
        <f>IF(ItemLists_306425!AA961=1,"YES","no")</f>
        <v>YES</v>
      </c>
    </row>
    <row r="964" spans="1:6" x14ac:dyDescent="0.25">
      <c r="A964" t="str">
        <f>IF(ItemLists_306425!A962="Juvenile Graphic Novels", "JGN", ItemLists_306425!A962)</f>
        <v>JGN</v>
      </c>
      <c r="B964" t="str">
        <f>ItemLists_306425!B962</f>
        <v>J WIL</v>
      </c>
      <c r="C964" t="str">
        <f>LEFT(ItemLists_306425!D962,48)</f>
        <v>Sketch monsters. Book 2, The new kid</v>
      </c>
      <c r="D964" t="str">
        <f>LEFT(ItemLists_306425!E962,24)</f>
        <v>Williamson, Joshua</v>
      </c>
      <c r="E964" s="6">
        <f>ItemLists_306425!C962</f>
        <v>30113005694349</v>
      </c>
      <c r="F964" s="4" t="str">
        <f>IF(ItemLists_306425!AA962=1,"YES","no")</f>
        <v>YES</v>
      </c>
    </row>
    <row r="965" spans="1:6" x14ac:dyDescent="0.25">
      <c r="A965" t="str">
        <f>IF(ItemLists_306425!A963="Juvenile Graphic Novels", "JGN", ItemLists_306425!A963)</f>
        <v>JGN</v>
      </c>
      <c r="B965" t="str">
        <f>ItemLists_306425!B963</f>
        <v>J WIL</v>
      </c>
      <c r="C965" t="str">
        <f>LEFT(ItemLists_306425!D963,48)</f>
        <v>Ziggy on parade : a Ziggy collection</v>
      </c>
      <c r="D965" t="str">
        <f>LEFT(ItemLists_306425!E963,24)</f>
        <v>Wilson, Tom.</v>
      </c>
      <c r="E965" s="6">
        <f>ItemLists_306425!C963</f>
        <v>30113002616022</v>
      </c>
      <c r="F965" s="4" t="str">
        <f>IF(ItemLists_306425!AA963=1,"YES","no")</f>
        <v>YES</v>
      </c>
    </row>
    <row r="966" spans="1:6" x14ac:dyDescent="0.25">
      <c r="A966" t="str">
        <f>IF(ItemLists_306425!A964="Juvenile Graphic Novels", "JGN", ItemLists_306425!A964)</f>
        <v>JGN</v>
      </c>
      <c r="B966" t="str">
        <f>ItemLists_306425!B964</f>
        <v>J WIN</v>
      </c>
      <c r="C966" t="str">
        <f>LEFT(ItemLists_306425!D964,48)</f>
        <v>Hilo. Book 3, The great big boom</v>
      </c>
      <c r="D966" t="str">
        <f>LEFT(ItemLists_306425!E964,24)</f>
        <v>Winick, Judd, author, il</v>
      </c>
      <c r="E966" s="6">
        <f>ItemLists_306425!C964</f>
        <v>30113006459676</v>
      </c>
      <c r="F966" s="4" t="str">
        <f>IF(ItemLists_306425!AA964=1,"YES","no")</f>
        <v>YES</v>
      </c>
    </row>
    <row r="967" spans="1:6" x14ac:dyDescent="0.25">
      <c r="A967" t="str">
        <f>IF(ItemLists_306425!A965="Juvenile Graphic Novels", "JGN", ItemLists_306425!A965)</f>
        <v>JGN</v>
      </c>
      <c r="B967" t="str">
        <f>ItemLists_306425!B965</f>
        <v>J WIN</v>
      </c>
      <c r="C967" t="str">
        <f>LEFT(ItemLists_306425!D965,48)</f>
        <v>Winx club. 7, Adventures away</v>
      </c>
      <c r="D967" t="str">
        <f>LEFT(ItemLists_306425!E965,24)</f>
        <v/>
      </c>
      <c r="E967" s="6">
        <f>ItemLists_306425!C965</f>
        <v>30113005867135</v>
      </c>
      <c r="F967" s="4" t="str">
        <f>IF(ItemLists_306425!AA965=1,"YES","no")</f>
        <v>YES</v>
      </c>
    </row>
    <row r="968" spans="1:6" x14ac:dyDescent="0.25">
      <c r="A968" t="str">
        <f>IF(ItemLists_306425!A966="Juvenile Graphic Novels", "JGN", ItemLists_306425!A966)</f>
        <v>JGN</v>
      </c>
      <c r="B968" t="str">
        <f>ItemLists_306425!B966</f>
        <v>J WIN</v>
      </c>
      <c r="C968" t="str">
        <f>LEFT(ItemLists_306425!D966,48)</f>
        <v>Winx club. 8, Magic in the air</v>
      </c>
      <c r="D968" t="str">
        <f>LEFT(ItemLists_306425!E966,24)</f>
        <v/>
      </c>
      <c r="E968" s="6">
        <f>ItemLists_306425!C966</f>
        <v>30113005867127</v>
      </c>
      <c r="F968" s="4" t="str">
        <f>IF(ItemLists_306425!AA966=1,"YES","no")</f>
        <v>YES</v>
      </c>
    </row>
    <row r="969" spans="1:6" x14ac:dyDescent="0.25">
      <c r="A969" t="str">
        <f>IF(ItemLists_306425!A967="Juvenile Graphic Novels", "JGN", ItemLists_306425!A967)</f>
        <v>JGN</v>
      </c>
      <c r="B969" t="str">
        <f>ItemLists_306425!B967</f>
        <v>J WIN</v>
      </c>
      <c r="C969" t="str">
        <f>LEFT(ItemLists_306425!D967,48)</f>
        <v>Winx club. Vol. 4, Dragon's flame</v>
      </c>
      <c r="D969" t="str">
        <f>LEFT(ItemLists_306425!E967,24)</f>
        <v/>
      </c>
      <c r="E969" s="6">
        <f>ItemLists_306425!C967</f>
        <v>30113005866988</v>
      </c>
      <c r="F969" s="4" t="str">
        <f>IF(ItemLists_306425!AA967=1,"YES","no")</f>
        <v>YES</v>
      </c>
    </row>
    <row r="970" spans="1:6" x14ac:dyDescent="0.25">
      <c r="A970" t="str">
        <f>IF(ItemLists_306425!A968="Juvenile Graphic Novels", "JGN", ItemLists_306425!A968)</f>
        <v>JGN</v>
      </c>
      <c r="B970" t="str">
        <f>ItemLists_306425!B968</f>
        <v>J XU</v>
      </c>
      <c r="C970" t="str">
        <f>LEFT(ItemLists_306425!D968,48)</f>
        <v>Newsprints</v>
      </c>
      <c r="D970" t="str">
        <f>LEFT(ItemLists_306425!E968,24)</f>
        <v>Xu, Ru, author, artist</v>
      </c>
      <c r="E970" s="6">
        <f>ItemLists_306425!C968</f>
        <v>30113006458629</v>
      </c>
      <c r="F970" s="4" t="str">
        <f>IF(ItemLists_306425!AA968=1,"YES","no")</f>
        <v>YES</v>
      </c>
    </row>
    <row r="971" spans="1:6" x14ac:dyDescent="0.25">
      <c r="A971" t="str">
        <f>IF(ItemLists_306425!A969="Juvenile Graphic Novels", "JGN", ItemLists_306425!A969)</f>
        <v>JGN</v>
      </c>
      <c r="B971" t="str">
        <f>ItemLists_306425!B969</f>
        <v>J XU</v>
      </c>
      <c r="C971" t="str">
        <f>LEFT(ItemLists_306425!D969,48)</f>
        <v>Newsprints</v>
      </c>
      <c r="D971" t="str">
        <f>LEFT(ItemLists_306425!E969,24)</f>
        <v>Xu, Ru, author, artist</v>
      </c>
      <c r="E971" s="6">
        <f>ItemLists_306425!C969</f>
        <v>30113006465210</v>
      </c>
      <c r="F971" s="4" t="str">
        <f>IF(ItemLists_306425!AA969=1,"YES","no")</f>
        <v>YES</v>
      </c>
    </row>
    <row r="972" spans="1:6" x14ac:dyDescent="0.25">
      <c r="A972" t="str">
        <f>IF(ItemLists_306425!A970="Juvenile Graphic Novels", "JGN", ItemLists_306425!A970)</f>
        <v>JGN</v>
      </c>
      <c r="B972" t="str">
        <f>ItemLists_306425!B970</f>
        <v>J YAM</v>
      </c>
      <c r="C972" t="str">
        <f>LEFT(ItemLists_306425!D970,48)</f>
        <v>Swans in space. 1</v>
      </c>
      <c r="D972" t="str">
        <f>LEFT(ItemLists_306425!E970,24)</f>
        <v>Yamamoto, Lun Lun</v>
      </c>
      <c r="E972" s="6">
        <f>ItemLists_306425!C970</f>
        <v>30113005546176</v>
      </c>
      <c r="F972" s="4" t="str">
        <f>IF(ItemLists_306425!AA970=1,"YES","no")</f>
        <v>YES</v>
      </c>
    </row>
    <row r="973" spans="1:6" x14ac:dyDescent="0.25">
      <c r="A973" t="str">
        <f>IF(ItemLists_306425!A971="Juvenile Graphic Novels", "JGN", ItemLists_306425!A971)</f>
        <v>JGN</v>
      </c>
      <c r="B973" t="str">
        <f>ItemLists_306425!B971</f>
        <v>J YAM</v>
      </c>
      <c r="C973" t="str">
        <f>LEFT(ItemLists_306425!D971,48)</f>
        <v>Swans in space. 2</v>
      </c>
      <c r="D973" t="str">
        <f>LEFT(ItemLists_306425!E971,24)</f>
        <v>Yamamoto, Lun Lun</v>
      </c>
      <c r="E973" s="6">
        <f>ItemLists_306425!C971</f>
        <v>30113003131807</v>
      </c>
      <c r="F973" s="4" t="str">
        <f>IF(ItemLists_306425!AA971=1,"YES","no")</f>
        <v>YES</v>
      </c>
    </row>
    <row r="974" spans="1:6" x14ac:dyDescent="0.25">
      <c r="A974" t="str">
        <f>IF(ItemLists_306425!A972="Juvenile Graphic Novels", "JGN", ItemLists_306425!A972)</f>
        <v>JGN</v>
      </c>
      <c r="B974" t="str">
        <f>ItemLists_306425!B972</f>
        <v>J YAM</v>
      </c>
      <c r="C974" t="str">
        <f>LEFT(ItemLists_306425!D972,48)</f>
        <v>Swans in space. 3</v>
      </c>
      <c r="D974" t="str">
        <f>LEFT(ItemLists_306425!E972,24)</f>
        <v>Yamamoto, Lun Lun</v>
      </c>
      <c r="E974" s="6">
        <f>ItemLists_306425!C972</f>
        <v>30113005546168</v>
      </c>
      <c r="F974" s="4" t="str">
        <f>IF(ItemLists_306425!AA972=1,"YES","no")</f>
        <v>YES</v>
      </c>
    </row>
    <row r="975" spans="1:6" x14ac:dyDescent="0.25">
      <c r="A975" t="str">
        <f>IF(ItemLists_306425!A973="Juvenile Graphic Novels", "JGN", ItemLists_306425!A973)</f>
        <v>JGN</v>
      </c>
      <c r="B975" t="str">
        <f>ItemLists_306425!B973</f>
        <v>J YAN</v>
      </c>
      <c r="C975" t="str">
        <f>LEFT(ItemLists_306425!D973,48)</f>
        <v>Secret coders</v>
      </c>
      <c r="D975" t="str">
        <f>LEFT(ItemLists_306425!E973,24)</f>
        <v>Yang, Gene Luen, author</v>
      </c>
      <c r="E975" s="6">
        <f>ItemLists_306425!C973</f>
        <v>30113006246073</v>
      </c>
      <c r="F975" s="4" t="str">
        <f>IF(ItemLists_306425!AA973=1,"YES","no")</f>
        <v>YES</v>
      </c>
    </row>
    <row r="976" spans="1:6" x14ac:dyDescent="0.25">
      <c r="A976" t="str">
        <f>IF(ItemLists_306425!A974="Juvenile Graphic Novels", "JGN", ItemLists_306425!A974)</f>
        <v>JGN</v>
      </c>
      <c r="B976" t="str">
        <f>ItemLists_306425!B974</f>
        <v>J YAN</v>
      </c>
      <c r="C976" t="str">
        <f>LEFT(ItemLists_306425!D974,48)</f>
        <v>Secret coders</v>
      </c>
      <c r="D976" t="str">
        <f>LEFT(ItemLists_306425!E974,24)</f>
        <v>Yang, Gene Luen, author</v>
      </c>
      <c r="E976" s="6">
        <f>ItemLists_306425!C974</f>
        <v>30113006249317</v>
      </c>
      <c r="F976" s="4" t="str">
        <f>IF(ItemLists_306425!AA974=1,"YES","no")</f>
        <v>YES</v>
      </c>
    </row>
    <row r="977" spans="1:6" x14ac:dyDescent="0.25">
      <c r="A977" t="str">
        <f>IF(ItemLists_306425!A975="Juvenile Graphic Novels", "JGN", ItemLists_306425!A975)</f>
        <v>JGN</v>
      </c>
      <c r="B977" t="str">
        <f>ItemLists_306425!B975</f>
        <v>J YAN</v>
      </c>
      <c r="C977" t="str">
        <f>LEFT(ItemLists_306425!D975,48)</f>
        <v>Secret coders. Volume 2, Paths &amp; portals</v>
      </c>
      <c r="D977" t="str">
        <f>LEFT(ItemLists_306425!E975,24)</f>
        <v>Yang, Gene Luen, author</v>
      </c>
      <c r="E977" s="6">
        <f>ItemLists_306425!C975</f>
        <v>30113006375732</v>
      </c>
      <c r="F977" s="4" t="str">
        <f>IF(ItemLists_306425!AA975=1,"YES","no")</f>
        <v>YES</v>
      </c>
    </row>
    <row r="978" spans="1:6" x14ac:dyDescent="0.25">
      <c r="A978" t="str">
        <f>IF(ItemLists_306425!A976="Juvenile Graphic Novels", "JGN", ItemLists_306425!A976)</f>
        <v>JGN</v>
      </c>
      <c r="B978" t="str">
        <f>ItemLists_306425!B976</f>
        <v>J YOY</v>
      </c>
      <c r="C978" t="str">
        <f>LEFT(ItemLists_306425!D976,48)</f>
        <v>Vermonia. 2, Call of the winged panther</v>
      </c>
      <c r="D978" t="str">
        <f>LEFT(ItemLists_306425!E976,24)</f>
        <v>YoYo (Group)</v>
      </c>
      <c r="E978" s="6">
        <f>ItemLists_306425!C976</f>
        <v>30113005337774</v>
      </c>
      <c r="F978" s="4" t="str">
        <f>IF(ItemLists_306425!AA976=1,"YES","no")</f>
        <v>YES</v>
      </c>
    </row>
    <row r="979" spans="1:6" x14ac:dyDescent="0.25">
      <c r="A979" t="str">
        <f>IF(ItemLists_306425!A977="Juvenile Graphic Novels", "JGN", ItemLists_306425!A977)</f>
        <v>JGN</v>
      </c>
      <c r="B979" t="str">
        <f>ItemLists_306425!B977</f>
        <v>J</v>
      </c>
      <c r="C979" t="str">
        <f>LEFT(ItemLists_306425!D977,48)</f>
        <v>Antioreh</v>
      </c>
      <c r="D979" t="str">
        <f>LEFT(ItemLists_306425!E977,24)</f>
        <v>Quinn, Kate Karyus, auth</v>
      </c>
      <c r="E979" s="6">
        <f>ItemLists_306425!C977</f>
        <v>30113006908458</v>
      </c>
      <c r="F979" s="4" t="str">
        <f>IF(ItemLists_306425!AA977=1,"YES","no")</f>
        <v>no</v>
      </c>
    </row>
    <row r="980" spans="1:6" x14ac:dyDescent="0.25">
      <c r="A980" t="str">
        <f>IF(ItemLists_306425!A978="Juvenile Graphic Novels", "JGN", ItemLists_306425!A978)</f>
        <v>JGN</v>
      </c>
      <c r="B980" t="str">
        <f>ItemLists_306425!B978</f>
        <v>J</v>
      </c>
      <c r="C980" t="str">
        <f>LEFT(ItemLists_306425!D978,48)</f>
        <v>Baby-sitters little sister. 2, Karen's roller sk</v>
      </c>
      <c r="D980" t="str">
        <f>LEFT(ItemLists_306425!E978,24)</f>
        <v>Farina, Katy, author, ar</v>
      </c>
      <c r="E980" s="6">
        <f>ItemLists_306425!C978</f>
        <v>30113006943018</v>
      </c>
      <c r="F980" s="4" t="str">
        <f>IF(ItemLists_306425!AA978=1,"YES","no")</f>
        <v>no</v>
      </c>
    </row>
    <row r="981" spans="1:6" x14ac:dyDescent="0.25">
      <c r="A981" t="str">
        <f>IF(ItemLists_306425!A979="Juvenile Graphic Novels", "JGN", ItemLists_306425!A979)</f>
        <v>JGN</v>
      </c>
      <c r="B981" t="str">
        <f>ItemLists_306425!B979</f>
        <v>J</v>
      </c>
      <c r="C981" t="str">
        <f>LEFT(ItemLists_306425!D979,48)</f>
        <v>Super agent Jon Le Bon!.. Vol. 1, season 2, A vi</v>
      </c>
      <c r="D981" t="str">
        <f>LEFT(ItemLists_306425!E979,24)</f>
        <v xml:space="preserve">A., Alex, 1987- author, </v>
      </c>
      <c r="E981" s="6">
        <f>ItemLists_306425!C979</f>
        <v>30113006943083</v>
      </c>
      <c r="F981" s="4" t="str">
        <f>IF(ItemLists_306425!AA979=1,"YES","no")</f>
        <v>no</v>
      </c>
    </row>
    <row r="982" spans="1:6" x14ac:dyDescent="0.25">
      <c r="A982" t="str">
        <f>IF(ItemLists_306425!A980="Juvenile Graphic Novels", "JGN", ItemLists_306425!A980)</f>
        <v>JGN</v>
      </c>
      <c r="B982" t="str">
        <f>ItemLists_306425!B980</f>
        <v>J  GOS</v>
      </c>
      <c r="C982" t="str">
        <f>LEFT(ItemLists_306425!D980,48)</f>
        <v>Asterix and the secret weapon</v>
      </c>
      <c r="D982" t="str">
        <f>LEFT(ItemLists_306425!E980,24)</f>
        <v>Uderzo</v>
      </c>
      <c r="E982" s="6">
        <f>ItemLists_306425!C980</f>
        <v>30113005222646</v>
      </c>
      <c r="F982" s="4" t="str">
        <f>IF(ItemLists_306425!AA980=1,"YES","no")</f>
        <v>no</v>
      </c>
    </row>
    <row r="983" spans="1:6" x14ac:dyDescent="0.25">
      <c r="A983" t="str">
        <f>IF(ItemLists_306425!A981="Juvenile Graphic Novels", "JGN", ItemLists_306425!A981)</f>
        <v>JGN</v>
      </c>
      <c r="B983" t="str">
        <f>ItemLists_306425!B981</f>
        <v>J  WAT</v>
      </c>
      <c r="C983" t="str">
        <f>LEFT(ItemLists_306425!D981,48)</f>
        <v>Something under the bed is drooling</v>
      </c>
      <c r="D983" t="str">
        <f>LEFT(ItemLists_306425!E981,24)</f>
        <v>Watterson, Bill, author,</v>
      </c>
      <c r="E983" s="6">
        <f>ItemLists_306425!C981</f>
        <v>30113006102789</v>
      </c>
      <c r="F983" s="4" t="str">
        <f>IF(ItemLists_306425!AA981=1,"YES","no")</f>
        <v>no</v>
      </c>
    </row>
    <row r="984" spans="1:6" x14ac:dyDescent="0.25">
      <c r="A984" t="str">
        <f>IF(ItemLists_306425!A982="Juvenile Graphic Novels", "JGN", ItemLists_306425!A982)</f>
        <v>JGN</v>
      </c>
      <c r="B984" t="str">
        <f>ItemLists_306425!B982</f>
        <v>J ABA</v>
      </c>
      <c r="C984" t="str">
        <f>LEFT(ItemLists_306425!D982,48)</f>
        <v>Pigs might fly</v>
      </c>
      <c r="D984" t="str">
        <f>LEFT(ItemLists_306425!E982,24)</f>
        <v>Abadzis, Nick, author</v>
      </c>
      <c r="E984" s="6">
        <f>ItemLists_306425!C982</f>
        <v>30113006508639</v>
      </c>
      <c r="F984" s="4" t="str">
        <f>IF(ItemLists_306425!AA982=1,"YES","no")</f>
        <v>no</v>
      </c>
    </row>
    <row r="985" spans="1:6" x14ac:dyDescent="0.25">
      <c r="A985" t="str">
        <f>IF(ItemLists_306425!A983="Juvenile Graphic Novels", "JGN", ItemLists_306425!A983)</f>
        <v>JGN</v>
      </c>
      <c r="B985" t="str">
        <f>ItemLists_306425!B983</f>
        <v>J ABO</v>
      </c>
      <c r="C985" t="str">
        <f>LEFT(ItemLists_306425!D983,48)</f>
        <v>Akissi : tales of mischief</v>
      </c>
      <c r="D985" t="str">
        <f>LEFT(ItemLists_306425!E983,24)</f>
        <v>Abouet, Marguerite, 1971</v>
      </c>
      <c r="E985" s="6">
        <f>ItemLists_306425!C983</f>
        <v>30113006637370</v>
      </c>
      <c r="F985" s="4" t="str">
        <f>IF(ItemLists_306425!AA983=1,"YES","no")</f>
        <v>no</v>
      </c>
    </row>
    <row r="986" spans="1:6" x14ac:dyDescent="0.25">
      <c r="A986" t="str">
        <f>IF(ItemLists_306425!A984="Juvenile Graphic Novels", "JGN", ItemLists_306425!A984)</f>
        <v>JGN</v>
      </c>
      <c r="B986" t="str">
        <f>ItemLists_306425!B984</f>
        <v>J ADV</v>
      </c>
      <c r="C986" t="str">
        <f>LEFT(ItemLists_306425!D984,48)</f>
        <v>Adventure time comics. Volume 1</v>
      </c>
      <c r="D986" t="str">
        <f>LEFT(ItemLists_306425!E984,24)</f>
        <v/>
      </c>
      <c r="E986" s="6">
        <f>ItemLists_306425!C984</f>
        <v>30113006564129</v>
      </c>
      <c r="F986" s="4" t="str">
        <f>IF(ItemLists_306425!AA984=1,"YES","no")</f>
        <v>no</v>
      </c>
    </row>
    <row r="987" spans="1:6" x14ac:dyDescent="0.25">
      <c r="A987" t="str">
        <f>IF(ItemLists_306425!A985="Juvenile Graphic Novels", "JGN", ItemLists_306425!A985)</f>
        <v>JGN</v>
      </c>
      <c r="B987" t="str">
        <f>ItemLists_306425!B985</f>
        <v>J ADV</v>
      </c>
      <c r="C987" t="str">
        <f>LEFT(ItemLists_306425!D985,48)</f>
        <v>Adventure time comics. Volume 6</v>
      </c>
      <c r="D987" t="str">
        <f>LEFT(ItemLists_306425!E985,24)</f>
        <v/>
      </c>
      <c r="E987" s="6">
        <f>ItemLists_306425!C985</f>
        <v>30113006722990</v>
      </c>
      <c r="F987" s="4" t="str">
        <f>IF(ItemLists_306425!AA985=1,"YES","no")</f>
        <v>no</v>
      </c>
    </row>
    <row r="988" spans="1:6" x14ac:dyDescent="0.25">
      <c r="A988" t="str">
        <f>IF(ItemLists_306425!A986="Juvenile Graphic Novels", "JGN", ItemLists_306425!A986)</f>
        <v>JGN</v>
      </c>
      <c r="B988" t="str">
        <f>ItemLists_306425!B986</f>
        <v>J ADV</v>
      </c>
      <c r="C988" t="str">
        <f>LEFT(ItemLists_306425!D986,48)</f>
        <v>Adventure time comics. Volume 6</v>
      </c>
      <c r="D988" t="str">
        <f>LEFT(ItemLists_306425!E986,24)</f>
        <v/>
      </c>
      <c r="E988" s="6">
        <f>ItemLists_306425!C986</f>
        <v>30113006719905</v>
      </c>
      <c r="F988" s="4" t="str">
        <f>IF(ItemLists_306425!AA986=1,"YES","no")</f>
        <v>no</v>
      </c>
    </row>
    <row r="989" spans="1:6" x14ac:dyDescent="0.25">
      <c r="A989" t="str">
        <f>IF(ItemLists_306425!A987="Juvenile Graphic Novels", "JGN", ItemLists_306425!A987)</f>
        <v>JGN</v>
      </c>
      <c r="B989" t="str">
        <f>ItemLists_306425!B987</f>
        <v>J ADV</v>
      </c>
      <c r="C989" t="str">
        <f>LEFT(ItemLists_306425!D987,48)</f>
        <v>Adventure time presents Marcy &amp; Simon</v>
      </c>
      <c r="D989" t="str">
        <f>LEFT(ItemLists_306425!E987,24)</f>
        <v>Olson, Olivia, author</v>
      </c>
      <c r="E989" s="6">
        <f>ItemLists_306425!C987</f>
        <v>30113006820141</v>
      </c>
      <c r="F989" s="4" t="str">
        <f>IF(ItemLists_306425!AA987=1,"YES","no")</f>
        <v>no</v>
      </c>
    </row>
    <row r="990" spans="1:6" x14ac:dyDescent="0.25">
      <c r="A990" t="str">
        <f>IF(ItemLists_306425!A988="Juvenile Graphic Novels", "JGN", ItemLists_306425!A988)</f>
        <v>JGN</v>
      </c>
      <c r="B990" t="str">
        <f>ItemLists_306425!B988</f>
        <v>J ADV</v>
      </c>
      <c r="C990" t="str">
        <f>LEFT(ItemLists_306425!D988,48)</f>
        <v>Adventure time presents Marcy &amp; Simon</v>
      </c>
      <c r="D990" t="str">
        <f>LEFT(ItemLists_306425!E988,24)</f>
        <v>Olson, Olivia, author</v>
      </c>
      <c r="E990" s="6">
        <f>ItemLists_306425!C988</f>
        <v>30113006869304</v>
      </c>
      <c r="F990" s="4" t="str">
        <f>IF(ItemLists_306425!AA988=1,"YES","no")</f>
        <v>no</v>
      </c>
    </row>
    <row r="991" spans="1:6" x14ac:dyDescent="0.25">
      <c r="A991" t="str">
        <f>IF(ItemLists_306425!A989="Juvenile Graphic Novels", "JGN", ItemLists_306425!A989)</f>
        <v>JGN</v>
      </c>
      <c r="B991" t="str">
        <f>ItemLists_306425!B989</f>
        <v>J ADV</v>
      </c>
      <c r="C991" t="str">
        <f>LEFT(ItemLists_306425!D989,48)</f>
        <v>Adventure time with Fionna &amp; Cake</v>
      </c>
      <c r="D991" t="str">
        <f>LEFT(ItemLists_306425!E989,24)</f>
        <v xml:space="preserve">Allegri, Natasha, 1986- </v>
      </c>
      <c r="E991" s="6">
        <f>ItemLists_306425!C989</f>
        <v>30113006815174</v>
      </c>
      <c r="F991" s="4" t="str">
        <f>IF(ItemLists_306425!AA989=1,"YES","no")</f>
        <v>no</v>
      </c>
    </row>
    <row r="992" spans="1:6" x14ac:dyDescent="0.25">
      <c r="A992" t="str">
        <f>IF(ItemLists_306425!A990="Juvenile Graphic Novels", "JGN", ItemLists_306425!A990)</f>
        <v>JGN</v>
      </c>
      <c r="B992" t="str">
        <f>ItemLists_306425!B990</f>
        <v>J ADV</v>
      </c>
      <c r="C992" t="str">
        <f>LEFT(ItemLists_306425!D990,48)</f>
        <v>Adventure time with Fionna &amp; Cake. Card wars</v>
      </c>
      <c r="D992" t="str">
        <f>LEFT(ItemLists_306425!E990,24)</f>
        <v>Wang, Jen, 1984- author</v>
      </c>
      <c r="E992" s="6">
        <f>ItemLists_306425!C990</f>
        <v>30113006334564</v>
      </c>
      <c r="F992" s="4" t="str">
        <f>IF(ItemLists_306425!AA990=1,"YES","no")</f>
        <v>no</v>
      </c>
    </row>
    <row r="993" spans="1:6" x14ac:dyDescent="0.25">
      <c r="A993" t="str">
        <f>IF(ItemLists_306425!A991="Juvenile Graphic Novels", "JGN", ItemLists_306425!A991)</f>
        <v>JGN</v>
      </c>
      <c r="B993" t="str">
        <f>ItemLists_306425!B991</f>
        <v>J ADV</v>
      </c>
      <c r="C993" t="str">
        <f>LEFT(ItemLists_306425!D991,48)</f>
        <v>Adventure time with Fionna &amp; Cake. Party bash bl</v>
      </c>
      <c r="D993" t="str">
        <f>LEFT(ItemLists_306425!E991,24)</f>
        <v>Sheridan, Kate, author</v>
      </c>
      <c r="E993" s="6">
        <f>ItemLists_306425!C991</f>
        <v>30113006806595</v>
      </c>
      <c r="F993" s="4" t="str">
        <f>IF(ItemLists_306425!AA991=1,"YES","no")</f>
        <v>no</v>
      </c>
    </row>
    <row r="994" spans="1:6" x14ac:dyDescent="0.25">
      <c r="A994" t="str">
        <f>IF(ItemLists_306425!A992="Juvenile Graphic Novels", "JGN", ItemLists_306425!A992)</f>
        <v>JGN</v>
      </c>
      <c r="B994" t="str">
        <f>ItemLists_306425!B992</f>
        <v>J ADV</v>
      </c>
      <c r="C994" t="str">
        <f>LEFT(ItemLists_306425!D992,48)</f>
        <v>Adventure time with Fionna &amp; Cake. Party bash bl</v>
      </c>
      <c r="D994" t="str">
        <f>LEFT(ItemLists_306425!E992,24)</f>
        <v>Sheridan, Kate, author</v>
      </c>
      <c r="E994" s="6">
        <f>ItemLists_306425!C992</f>
        <v>30113006710565</v>
      </c>
      <c r="F994" s="4" t="str">
        <f>IF(ItemLists_306425!AA992=1,"YES","no")</f>
        <v>no</v>
      </c>
    </row>
    <row r="995" spans="1:6" x14ac:dyDescent="0.25">
      <c r="A995" t="str">
        <f>IF(ItemLists_306425!A993="Juvenile Graphic Novels", "JGN", ItemLists_306425!A993)</f>
        <v>JGN</v>
      </c>
      <c r="B995" t="str">
        <f>ItemLists_306425!B993</f>
        <v>J ADV</v>
      </c>
      <c r="C995" t="str">
        <f>LEFT(ItemLists_306425!D993,48)</f>
        <v>Adventure time x regular show</v>
      </c>
      <c r="D995" t="str">
        <f>LEFT(ItemLists_306425!E993,24)</f>
        <v>McCreery, Conor, author</v>
      </c>
      <c r="E995" s="6">
        <f>ItemLists_306425!C993</f>
        <v>30113006917350</v>
      </c>
      <c r="F995" s="4" t="str">
        <f>IF(ItemLists_306425!AA993=1,"YES","no")</f>
        <v>no</v>
      </c>
    </row>
    <row r="996" spans="1:6" x14ac:dyDescent="0.25">
      <c r="A996" t="str">
        <f>IF(ItemLists_306425!A994="Juvenile Graphic Novels", "JGN", ItemLists_306425!A994)</f>
        <v>JGN</v>
      </c>
      <c r="B996" t="str">
        <f>ItemLists_306425!B994</f>
        <v>J ADV</v>
      </c>
      <c r="C996" t="str">
        <f>LEFT(ItemLists_306425!D994,48)</f>
        <v>Adventure time, Sugary shorts. Volume 5</v>
      </c>
      <c r="D996" t="str">
        <f>LEFT(ItemLists_306425!E994,24)</f>
        <v/>
      </c>
      <c r="E996" s="6">
        <f>ItemLists_306425!C994</f>
        <v>30113006718626</v>
      </c>
      <c r="F996" s="4" t="str">
        <f>IF(ItemLists_306425!AA994=1,"YES","no")</f>
        <v>no</v>
      </c>
    </row>
    <row r="997" spans="1:6" x14ac:dyDescent="0.25">
      <c r="A997" t="str">
        <f>IF(ItemLists_306425!A995="Juvenile Graphic Novels", "JGN", ItemLists_306425!A995)</f>
        <v>JGN</v>
      </c>
      <c r="B997" t="str">
        <f>ItemLists_306425!B995</f>
        <v>J ADV</v>
      </c>
      <c r="C997" t="str">
        <f>LEFT(ItemLists_306425!D995,48)</f>
        <v>Adventure time, Sugary shorts. Volume 5</v>
      </c>
      <c r="D997" t="str">
        <f>LEFT(ItemLists_306425!E995,24)</f>
        <v/>
      </c>
      <c r="E997" s="6">
        <f>ItemLists_306425!C995</f>
        <v>30113006745595</v>
      </c>
      <c r="F997" s="4" t="str">
        <f>IF(ItemLists_306425!AA995=1,"YES","no")</f>
        <v>no</v>
      </c>
    </row>
    <row r="998" spans="1:6" x14ac:dyDescent="0.25">
      <c r="A998" t="str">
        <f>IF(ItemLists_306425!A996="Juvenile Graphic Novels", "JGN", ItemLists_306425!A996)</f>
        <v>JGN</v>
      </c>
      <c r="B998" t="str">
        <f>ItemLists_306425!B996</f>
        <v>J ADV</v>
      </c>
      <c r="C998" t="str">
        <f>LEFT(ItemLists_306425!D996,48)</f>
        <v>Adventure time. 11, Princess and princess</v>
      </c>
      <c r="D998" t="str">
        <f>LEFT(ItemLists_306425!E996,24)</f>
        <v>Sorese, Jeremy, author</v>
      </c>
      <c r="E998" s="6">
        <f>ItemLists_306425!C996</f>
        <v>30113006529809</v>
      </c>
      <c r="F998" s="4" t="str">
        <f>IF(ItemLists_306425!AA996=1,"YES","no")</f>
        <v>no</v>
      </c>
    </row>
    <row r="999" spans="1:6" x14ac:dyDescent="0.25">
      <c r="A999" t="str">
        <f>IF(ItemLists_306425!A997="Juvenile Graphic Novels", "JGN", ItemLists_306425!A997)</f>
        <v>JGN</v>
      </c>
      <c r="B999" t="str">
        <f>ItemLists_306425!B997</f>
        <v>J ADV</v>
      </c>
      <c r="C999" t="str">
        <f>LEFT(ItemLists_306425!D997,48)</f>
        <v>Adventure time. 11, Princess and princess</v>
      </c>
      <c r="D999" t="str">
        <f>LEFT(ItemLists_306425!E997,24)</f>
        <v>Sorese, Jeremy, author</v>
      </c>
      <c r="E999" s="6">
        <f>ItemLists_306425!C997</f>
        <v>30113006553221</v>
      </c>
      <c r="F999" s="4" t="str">
        <f>IF(ItemLists_306425!AA997=1,"YES","no")</f>
        <v>no</v>
      </c>
    </row>
    <row r="1000" spans="1:6" x14ac:dyDescent="0.25">
      <c r="A1000" t="str">
        <f>IF(ItemLists_306425!A998="Juvenile Graphic Novels", "JGN", ItemLists_306425!A998)</f>
        <v>JGN</v>
      </c>
      <c r="B1000" t="str">
        <f>ItemLists_306425!B998</f>
        <v>J ADV</v>
      </c>
      <c r="C1000" t="str">
        <f>LEFT(ItemLists_306425!D998,48)</f>
        <v>Adventure time. 12, Thunder Road</v>
      </c>
      <c r="D1000" t="str">
        <f>LEFT(ItemLists_306425!E998,24)</f>
        <v>Sorese, Jeremy, author</v>
      </c>
      <c r="E1000" s="6">
        <f>ItemLists_306425!C998</f>
        <v>30113006545003</v>
      </c>
      <c r="F1000" s="4" t="str">
        <f>IF(ItemLists_306425!AA998=1,"YES","no")</f>
        <v>no</v>
      </c>
    </row>
    <row r="1001" spans="1:6" x14ac:dyDescent="0.25">
      <c r="A1001" t="str">
        <f>IF(ItemLists_306425!A999="Juvenile Graphic Novels", "JGN", ItemLists_306425!A999)</f>
        <v>JGN</v>
      </c>
      <c r="B1001" t="str">
        <f>ItemLists_306425!B999</f>
        <v>J ADV</v>
      </c>
      <c r="C1001" t="str">
        <f>LEFT(ItemLists_306425!D999,48)</f>
        <v>Adventure time. 12, Thunder Road</v>
      </c>
      <c r="D1001" t="str">
        <f>LEFT(ItemLists_306425!E999,24)</f>
        <v>Sorese, Jeremy, author</v>
      </c>
      <c r="E1001" s="6">
        <f>ItemLists_306425!C999</f>
        <v>30113006638212</v>
      </c>
      <c r="F1001" s="4" t="str">
        <f>IF(ItemLists_306425!AA999=1,"YES","no")</f>
        <v>no</v>
      </c>
    </row>
    <row r="1002" spans="1:6" x14ac:dyDescent="0.25">
      <c r="A1002" t="str">
        <f>IF(ItemLists_306425!A1000="Juvenile Graphic Novels", "JGN", ItemLists_306425!A1000)</f>
        <v>JGN</v>
      </c>
      <c r="B1002" t="str">
        <f>ItemLists_306425!B1000</f>
        <v>J ADV</v>
      </c>
      <c r="C1002" t="str">
        <f>LEFT(ItemLists_306425!D1000,48)</f>
        <v>Adventure time. 13, Marceline the pirate queen</v>
      </c>
      <c r="D1002" t="str">
        <f>LEFT(ItemLists_306425!E1000,24)</f>
        <v>Williams, Leah, author (</v>
      </c>
      <c r="E1002" s="6">
        <f>ItemLists_306425!C1000</f>
        <v>30113006737691</v>
      </c>
      <c r="F1002" s="4" t="str">
        <f>IF(ItemLists_306425!AA1000=1,"YES","no")</f>
        <v>no</v>
      </c>
    </row>
    <row r="1003" spans="1:6" x14ac:dyDescent="0.25">
      <c r="A1003" t="str">
        <f>IF(ItemLists_306425!A1001="Juvenile Graphic Novels", "JGN", ItemLists_306425!A1001)</f>
        <v>JGN</v>
      </c>
      <c r="B1003" t="str">
        <f>ItemLists_306425!B1001</f>
        <v>J ADV</v>
      </c>
      <c r="C1003" t="str">
        <f>LEFT(ItemLists_306425!D1001,48)</f>
        <v>Adventure time. 13, Marceline the pirate queen</v>
      </c>
      <c r="D1003" t="str">
        <f>LEFT(ItemLists_306425!E1001,24)</f>
        <v>Williams, Leah, author (</v>
      </c>
      <c r="E1003" s="6">
        <f>ItemLists_306425!C1001</f>
        <v>30113006718790</v>
      </c>
      <c r="F1003" s="4" t="str">
        <f>IF(ItemLists_306425!AA1001=1,"YES","no")</f>
        <v>no</v>
      </c>
    </row>
    <row r="1004" spans="1:6" x14ac:dyDescent="0.25">
      <c r="A1004" t="str">
        <f>IF(ItemLists_306425!A1002="Juvenile Graphic Novels", "JGN", ItemLists_306425!A1002)</f>
        <v>JGN</v>
      </c>
      <c r="B1004" t="str">
        <f>ItemLists_306425!B1002</f>
        <v>J ADV</v>
      </c>
      <c r="C1004" t="str">
        <f>LEFT(ItemLists_306425!D1002,48)</f>
        <v>Adventure time. 2, Pixel princesses</v>
      </c>
      <c r="D1004" t="str">
        <f>LEFT(ItemLists_306425!E1002,24)</f>
        <v>Corsetto, Danielle, auth</v>
      </c>
      <c r="E1004" s="6">
        <f>ItemLists_306425!C1002</f>
        <v>30113006801547</v>
      </c>
      <c r="F1004" s="4" t="str">
        <f>IF(ItemLists_306425!AA1002=1,"YES","no")</f>
        <v>no</v>
      </c>
    </row>
    <row r="1005" spans="1:6" x14ac:dyDescent="0.25">
      <c r="A1005" t="str">
        <f>IF(ItemLists_306425!A1003="Juvenile Graphic Novels", "JGN", ItemLists_306425!A1003)</f>
        <v>JGN</v>
      </c>
      <c r="B1005" t="str">
        <f>ItemLists_306425!B1003</f>
        <v>J ADV</v>
      </c>
      <c r="C1005" t="str">
        <f>LEFT(ItemLists_306425!D1003,48)</f>
        <v>Adventure time. 4, Bitter sweets</v>
      </c>
      <c r="D1005" t="str">
        <f>LEFT(ItemLists_306425!E1003,24)</f>
        <v>Leth, Kate, author</v>
      </c>
      <c r="E1005" s="6">
        <f>ItemLists_306425!C1003</f>
        <v>30113006094283</v>
      </c>
      <c r="F1005" s="4" t="str">
        <f>IF(ItemLists_306425!AA1003=1,"YES","no")</f>
        <v>no</v>
      </c>
    </row>
    <row r="1006" spans="1:6" x14ac:dyDescent="0.25">
      <c r="A1006" t="str">
        <f>IF(ItemLists_306425!A1004="Juvenile Graphic Novels", "JGN", ItemLists_306425!A1004)</f>
        <v>JGN</v>
      </c>
      <c r="B1006" t="str">
        <f>ItemLists_306425!B1004</f>
        <v>J ADV</v>
      </c>
      <c r="C1006" t="str">
        <f>LEFT(ItemLists_306425!D1004,48)</f>
        <v>Adventure time. 5, Graybles schmaybles</v>
      </c>
      <c r="D1006" t="str">
        <f>LEFT(ItemLists_306425!E1004,24)</f>
        <v>Corsetto, Danielle, auth</v>
      </c>
      <c r="E1006" s="6">
        <f>ItemLists_306425!C1004</f>
        <v>30113006837251</v>
      </c>
      <c r="F1006" s="4" t="str">
        <f>IF(ItemLists_306425!AA1004=1,"YES","no")</f>
        <v>no</v>
      </c>
    </row>
    <row r="1007" spans="1:6" x14ac:dyDescent="0.25">
      <c r="A1007" t="str">
        <f>IF(ItemLists_306425!A1005="Juvenile Graphic Novels", "JGN", ItemLists_306425!A1005)</f>
        <v>JGN</v>
      </c>
      <c r="B1007" t="str">
        <f>ItemLists_306425!B1005</f>
        <v>J ADV</v>
      </c>
      <c r="C1007" t="str">
        <f>LEFT(ItemLists_306425!D1005,48)</f>
        <v>Adventure time. 7, The four castles</v>
      </c>
      <c r="D1007" t="str">
        <f>LEFT(ItemLists_306425!E1005,24)</f>
        <v>Trujillo, Josh, author</v>
      </c>
      <c r="E1007" s="6">
        <f>ItemLists_306425!C1005</f>
        <v>30113006188333</v>
      </c>
      <c r="F1007" s="4" t="str">
        <f>IF(ItemLists_306425!AA1005=1,"YES","no")</f>
        <v>no</v>
      </c>
    </row>
    <row r="1008" spans="1:6" x14ac:dyDescent="0.25">
      <c r="A1008" t="str">
        <f>IF(ItemLists_306425!A1006="Juvenile Graphic Novels", "JGN", ItemLists_306425!A1006)</f>
        <v>JGN</v>
      </c>
      <c r="B1008" t="str">
        <f>ItemLists_306425!B1006</f>
        <v>J ADV</v>
      </c>
      <c r="C1008" t="str">
        <f>LEFT(ItemLists_306425!D1006,48)</f>
        <v>Adventure time. 9, Brain robbers</v>
      </c>
      <c r="D1008" t="str">
        <f>LEFT(ItemLists_306425!E1006,24)</f>
        <v>Trujillo, Josh, author</v>
      </c>
      <c r="E1008" s="6">
        <f>ItemLists_306425!C1006</f>
        <v>30113006410422</v>
      </c>
      <c r="F1008" s="4" t="str">
        <f>IF(ItemLists_306425!AA1006=1,"YES","no")</f>
        <v>no</v>
      </c>
    </row>
    <row r="1009" spans="1:6" x14ac:dyDescent="0.25">
      <c r="A1009" t="str">
        <f>IF(ItemLists_306425!A1007="Juvenile Graphic Novels", "JGN", ItemLists_306425!A1007)</f>
        <v>JGN</v>
      </c>
      <c r="B1009" t="str">
        <f>ItemLists_306425!B1007</f>
        <v>J ADV</v>
      </c>
      <c r="C1009" t="str">
        <f>LEFT(ItemLists_306425!D1007,48)</f>
        <v>Adventure time. Banana guard academy</v>
      </c>
      <c r="D1009" t="str">
        <f>LEFT(ItemLists_306425!E1007,24)</f>
        <v>Osborne, Kent, author 19</v>
      </c>
      <c r="E1009" s="6">
        <f>ItemLists_306425!C1007</f>
        <v>30113006197151</v>
      </c>
      <c r="F1009" s="4" t="str">
        <f>IF(ItemLists_306425!AA1007=1,"YES","no")</f>
        <v>no</v>
      </c>
    </row>
    <row r="1010" spans="1:6" x14ac:dyDescent="0.25">
      <c r="A1010" t="str">
        <f>IF(ItemLists_306425!A1008="Juvenile Graphic Novels", "JGN", ItemLists_306425!A1008)</f>
        <v>JGN</v>
      </c>
      <c r="B1010" t="str">
        <f>ItemLists_306425!B1008</f>
        <v>J ADV</v>
      </c>
      <c r="C1010" t="str">
        <f>LEFT(ItemLists_306425!D1008,48)</f>
        <v>Adventure time. Candy capers</v>
      </c>
      <c r="D1010" t="str">
        <f>LEFT(ItemLists_306425!E1008,24)</f>
        <v>Panagariya, Ananth, auth</v>
      </c>
      <c r="E1010" s="6">
        <f>ItemLists_306425!C1008</f>
        <v>30113006579200</v>
      </c>
      <c r="F1010" s="4" t="str">
        <f>IF(ItemLists_306425!AA1008=1,"YES","no")</f>
        <v>no</v>
      </c>
    </row>
    <row r="1011" spans="1:6" x14ac:dyDescent="0.25">
      <c r="A1011" t="str">
        <f>IF(ItemLists_306425!A1009="Juvenile Graphic Novels", "JGN", ItemLists_306425!A1009)</f>
        <v>JGN</v>
      </c>
      <c r="B1011" t="str">
        <f>ItemLists_306425!B1009</f>
        <v>J ADV</v>
      </c>
      <c r="C1011" t="str">
        <f>LEFT(ItemLists_306425!D1009,48)</f>
        <v>Adventure time. Finn</v>
      </c>
      <c r="D1011" t="str">
        <f>LEFT(ItemLists_306425!E1009,24)</f>
        <v/>
      </c>
      <c r="E1011" s="6">
        <f>ItemLists_306425!C1009</f>
        <v>30113006728039</v>
      </c>
      <c r="F1011" s="4" t="str">
        <f>IF(ItemLists_306425!AA1009=1,"YES","no")</f>
        <v>no</v>
      </c>
    </row>
    <row r="1012" spans="1:6" x14ac:dyDescent="0.25">
      <c r="A1012" t="str">
        <f>IF(ItemLists_306425!A1010="Juvenile Graphic Novels", "JGN", ItemLists_306425!A1010)</f>
        <v>JGN</v>
      </c>
      <c r="B1012" t="str">
        <f>ItemLists_306425!B1010</f>
        <v>J ADV</v>
      </c>
      <c r="C1012" t="str">
        <f>LEFT(ItemLists_306425!D1010,48)</f>
        <v>Adventure time. Fionna &amp; Cake</v>
      </c>
      <c r="D1012" t="str">
        <f>LEFT(ItemLists_306425!E1010,24)</f>
        <v>Ward, Pendleton, 1982- c</v>
      </c>
      <c r="E1012" s="6">
        <f>ItemLists_306425!C1010</f>
        <v>30113006963115</v>
      </c>
      <c r="F1012" s="4" t="str">
        <f>IF(ItemLists_306425!AA1010=1,"YES","no")</f>
        <v>no</v>
      </c>
    </row>
    <row r="1013" spans="1:6" x14ac:dyDescent="0.25">
      <c r="A1013" t="str">
        <f>IF(ItemLists_306425!A1011="Juvenile Graphic Novels", "JGN", ItemLists_306425!A1011)</f>
        <v>JGN</v>
      </c>
      <c r="B1013" t="str">
        <f>ItemLists_306425!B1011</f>
        <v>J ADV</v>
      </c>
      <c r="C1013" t="str">
        <f>LEFT(ItemLists_306425!D1011,48)</f>
        <v>Adventure time. Fionna &amp; Cake</v>
      </c>
      <c r="D1013" t="str">
        <f>LEFT(ItemLists_306425!E1011,24)</f>
        <v>Ward, Pendleton, 1982- c</v>
      </c>
      <c r="E1013" s="6">
        <f>ItemLists_306425!C1011</f>
        <v>30113006976620</v>
      </c>
      <c r="F1013" s="4" t="str">
        <f>IF(ItemLists_306425!AA1011=1,"YES","no")</f>
        <v>no</v>
      </c>
    </row>
    <row r="1014" spans="1:6" x14ac:dyDescent="0.25">
      <c r="A1014" t="str">
        <f>IF(ItemLists_306425!A1012="Juvenile Graphic Novels", "JGN", ItemLists_306425!A1012)</f>
        <v>JGN</v>
      </c>
      <c r="B1014" t="str">
        <f>ItemLists_306425!B1012</f>
        <v>J ADV</v>
      </c>
      <c r="C1014" t="str">
        <f>LEFT(ItemLists_306425!D1012,48)</f>
        <v>Adventure time. Ice king</v>
      </c>
      <c r="D1014" t="str">
        <f>LEFT(ItemLists_306425!E1012,24)</f>
        <v>Partridge, Emily, author</v>
      </c>
      <c r="E1014" s="6">
        <f>ItemLists_306425!C1012</f>
        <v>30113006447994</v>
      </c>
      <c r="F1014" s="4" t="str">
        <f>IF(ItemLists_306425!AA1012=1,"YES","no")</f>
        <v>no</v>
      </c>
    </row>
    <row r="1015" spans="1:6" x14ac:dyDescent="0.25">
      <c r="A1015" t="str">
        <f>IF(ItemLists_306425!A1013="Juvenile Graphic Novels", "JGN", ItemLists_306425!A1013)</f>
        <v>JGN</v>
      </c>
      <c r="B1015" t="str">
        <f>ItemLists_306425!B1013</f>
        <v>J ADV</v>
      </c>
      <c r="C1015" t="str">
        <f>LEFT(ItemLists_306425!D1013,48)</f>
        <v>Adventure Time. Jake.</v>
      </c>
      <c r="D1015" t="str">
        <f>LEFT(ItemLists_306425!E1013,24)</f>
        <v/>
      </c>
      <c r="E1015" s="6">
        <f>ItemLists_306425!C1013</f>
        <v>30113006707504</v>
      </c>
      <c r="F1015" s="4" t="str">
        <f>IF(ItemLists_306425!AA1013=1,"YES","no")</f>
        <v>no</v>
      </c>
    </row>
    <row r="1016" spans="1:6" x14ac:dyDescent="0.25">
      <c r="A1016" t="str">
        <f>IF(ItemLists_306425!A1014="Juvenile Graphic Novels", "JGN", ItemLists_306425!A1014)</f>
        <v>JGN</v>
      </c>
      <c r="B1016" t="str">
        <f>ItemLists_306425!B1014</f>
        <v>J ADV</v>
      </c>
      <c r="C1016" t="str">
        <f>LEFT(ItemLists_306425!D1014,48)</f>
        <v>Adventure time. Marceline</v>
      </c>
      <c r="D1016" t="str">
        <f>LEFT(ItemLists_306425!E1014,24)</f>
        <v/>
      </c>
      <c r="E1016" s="6">
        <f>ItemLists_306425!C1014</f>
        <v>30113006815992</v>
      </c>
      <c r="F1016" s="4" t="str">
        <f>IF(ItemLists_306425!AA1014=1,"YES","no")</f>
        <v>no</v>
      </c>
    </row>
    <row r="1017" spans="1:6" x14ac:dyDescent="0.25">
      <c r="A1017" t="str">
        <f>IF(ItemLists_306425!A1015="Juvenile Graphic Novels", "JGN", ItemLists_306425!A1015)</f>
        <v>JGN</v>
      </c>
      <c r="B1017" t="str">
        <f>ItemLists_306425!B1015</f>
        <v>J ADV</v>
      </c>
      <c r="C1017" t="str">
        <f>LEFT(ItemLists_306425!D1015,48)</f>
        <v>Adventure time. Playing with fire</v>
      </c>
      <c r="D1017" t="str">
        <f>LEFT(ItemLists_306425!E1015,24)</f>
        <v>Corsetto, Danielle, auth</v>
      </c>
      <c r="E1017" s="6">
        <f>ItemLists_306425!C1015</f>
        <v>30113006185073</v>
      </c>
      <c r="F1017" s="4" t="str">
        <f>IF(ItemLists_306425!AA1015=1,"YES","no")</f>
        <v>no</v>
      </c>
    </row>
    <row r="1018" spans="1:6" x14ac:dyDescent="0.25">
      <c r="A1018" t="str">
        <f>IF(ItemLists_306425!A1016="Juvenile Graphic Novels", "JGN", ItemLists_306425!A1016)</f>
        <v>JGN</v>
      </c>
      <c r="B1018" t="str">
        <f>ItemLists_306425!B1016</f>
        <v>J ADV</v>
      </c>
      <c r="C1018" t="str">
        <f>LEFT(ItemLists_306425!D1016,48)</f>
        <v>Adventure time. Playing with fire</v>
      </c>
      <c r="D1018" t="str">
        <f>LEFT(ItemLists_306425!E1016,24)</f>
        <v>Corsetto, Danielle, auth</v>
      </c>
      <c r="E1018" s="6">
        <f>ItemLists_306425!C1016</f>
        <v>30113006380567</v>
      </c>
      <c r="F1018" s="4" t="str">
        <f>IF(ItemLists_306425!AA1016=1,"YES","no")</f>
        <v>no</v>
      </c>
    </row>
    <row r="1019" spans="1:6" x14ac:dyDescent="0.25">
      <c r="A1019" t="str">
        <f>IF(ItemLists_306425!A1017="Juvenile Graphic Novels", "JGN", ItemLists_306425!A1017)</f>
        <v>JGN</v>
      </c>
      <c r="B1019" t="str">
        <f>ItemLists_306425!B1017</f>
        <v>J ADV</v>
      </c>
      <c r="C1019" t="str">
        <f>LEFT(ItemLists_306425!D1017,48)</f>
        <v>Adventure time. Princess Bubblegum</v>
      </c>
      <c r="D1019" t="str">
        <f>LEFT(ItemLists_306425!E1017,24)</f>
        <v/>
      </c>
      <c r="E1019" s="6">
        <f>ItemLists_306425!C1017</f>
        <v>30113006904218</v>
      </c>
      <c r="F1019" s="4" t="str">
        <f>IF(ItemLists_306425!AA1017=1,"YES","no")</f>
        <v>no</v>
      </c>
    </row>
    <row r="1020" spans="1:6" x14ac:dyDescent="0.25">
      <c r="A1020" t="str">
        <f>IF(ItemLists_306425!A1018="Juvenile Graphic Novels", "JGN", ItemLists_306425!A1018)</f>
        <v>JGN</v>
      </c>
      <c r="B1020" t="str">
        <f>ItemLists_306425!B1018</f>
        <v>J ADV</v>
      </c>
      <c r="C1020" t="str">
        <f>LEFT(ItemLists_306425!D1018,48)</f>
        <v>Adventure time. Princess Bubblegum</v>
      </c>
      <c r="D1020" t="str">
        <f>LEFT(ItemLists_306425!E1018,24)</f>
        <v/>
      </c>
      <c r="E1020" s="6">
        <f>ItemLists_306425!C1018</f>
        <v>30113006949932</v>
      </c>
      <c r="F1020" s="4" t="str">
        <f>IF(ItemLists_306425!AA1018=1,"YES","no")</f>
        <v>no</v>
      </c>
    </row>
    <row r="1021" spans="1:6" x14ac:dyDescent="0.25">
      <c r="A1021" t="str">
        <f>IF(ItemLists_306425!A1019="Juvenile Graphic Novels", "JGN", ItemLists_306425!A1019)</f>
        <v>JGN</v>
      </c>
      <c r="B1021" t="str">
        <f>ItemLists_306425!B1019</f>
        <v>J ADV</v>
      </c>
      <c r="C1021" t="str">
        <f>LEFT(ItemLists_306425!D1019,48)</f>
        <v>Adventure Time. Season 11</v>
      </c>
      <c r="D1021" t="str">
        <f>LEFT(ItemLists_306425!E1019,24)</f>
        <v>Liew, Sonny, 1974- autho</v>
      </c>
      <c r="E1021" s="6">
        <f>ItemLists_306425!C1019</f>
        <v>30113006820158</v>
      </c>
      <c r="F1021" s="4" t="str">
        <f>IF(ItemLists_306425!AA1019=1,"YES","no")</f>
        <v>no</v>
      </c>
    </row>
    <row r="1022" spans="1:6" x14ac:dyDescent="0.25">
      <c r="A1022" t="str">
        <f>IF(ItemLists_306425!A1020="Juvenile Graphic Novels", "JGN", ItemLists_306425!A1020)</f>
        <v>JGN</v>
      </c>
      <c r="B1022" t="str">
        <f>ItemLists_306425!B1020</f>
        <v>J ADV</v>
      </c>
      <c r="C1022" t="str">
        <f>LEFT(ItemLists_306425!D1020,48)</f>
        <v>Adventure Time. Season 11</v>
      </c>
      <c r="D1022" t="str">
        <f>LEFT(ItemLists_306425!E1020,24)</f>
        <v>Liew, Sonny, 1974- autho</v>
      </c>
      <c r="E1022" s="6">
        <f>ItemLists_306425!C1020</f>
        <v>30113006869395</v>
      </c>
      <c r="F1022" s="4" t="str">
        <f>IF(ItemLists_306425!AA1020=1,"YES","no")</f>
        <v>no</v>
      </c>
    </row>
    <row r="1023" spans="1:6" x14ac:dyDescent="0.25">
      <c r="A1023" t="str">
        <f>IF(ItemLists_306425!A1021="Juvenile Graphic Novels", "JGN", ItemLists_306425!A1021)</f>
        <v>JGN</v>
      </c>
      <c r="B1023" t="str">
        <f>ItemLists_306425!B1021</f>
        <v>J ADV</v>
      </c>
      <c r="C1023" t="str">
        <f>LEFT(ItemLists_306425!D1021,48)</f>
        <v>Adventure time. Sugary shorts, Volume 3</v>
      </c>
      <c r="D1023" t="str">
        <f>LEFT(ItemLists_306425!E1021,24)</f>
        <v/>
      </c>
      <c r="E1023" s="6">
        <f>ItemLists_306425!C1021</f>
        <v>30113006401694</v>
      </c>
      <c r="F1023" s="4" t="str">
        <f>IF(ItemLists_306425!AA1021=1,"YES","no")</f>
        <v>no</v>
      </c>
    </row>
    <row r="1024" spans="1:6" x14ac:dyDescent="0.25">
      <c r="A1024" t="str">
        <f>IF(ItemLists_306425!A1022="Juvenile Graphic Novels", "JGN", ItemLists_306425!A1022)</f>
        <v>JGN</v>
      </c>
      <c r="B1024" t="str">
        <f>ItemLists_306425!B1022</f>
        <v>J ADV</v>
      </c>
      <c r="C1024" t="str">
        <f>LEFT(ItemLists_306425!D1022,48)</f>
        <v>Adventure time. The Ooorient Express</v>
      </c>
      <c r="D1024" t="str">
        <f>LEFT(ItemLists_306425!E1022,24)</f>
        <v>Sorese, Jeremy, author</v>
      </c>
      <c r="E1024" s="6">
        <f>ItemLists_306425!C1022</f>
        <v>30113006406578</v>
      </c>
      <c r="F1024" s="4" t="str">
        <f>IF(ItemLists_306425!AA1022=1,"YES","no")</f>
        <v>no</v>
      </c>
    </row>
    <row r="1025" spans="1:6" x14ac:dyDescent="0.25">
      <c r="A1025" t="str">
        <f>IF(ItemLists_306425!A1023="Juvenile Graphic Novels", "JGN", ItemLists_306425!A1023)</f>
        <v>JGN</v>
      </c>
      <c r="B1025" t="str">
        <f>ItemLists_306425!B1023</f>
        <v>J ADV</v>
      </c>
      <c r="C1025" t="str">
        <f>LEFT(ItemLists_306425!D1023,48)</f>
        <v>Adventure time. The Ooorient Express</v>
      </c>
      <c r="D1025" t="str">
        <f>LEFT(ItemLists_306425!E1023,24)</f>
        <v>Sorese, Jeremy, author</v>
      </c>
      <c r="E1025" s="6">
        <f>ItemLists_306425!C1023</f>
        <v>30113006508688</v>
      </c>
      <c r="F1025" s="4" t="str">
        <f>IF(ItemLists_306425!AA1023=1,"YES","no")</f>
        <v>no</v>
      </c>
    </row>
    <row r="1026" spans="1:6" x14ac:dyDescent="0.25">
      <c r="A1026" t="str">
        <f>IF(ItemLists_306425!A1024="Juvenile Graphic Novels", "JGN", ItemLists_306425!A1024)</f>
        <v>JGN</v>
      </c>
      <c r="B1026" t="str">
        <f>ItemLists_306425!B1024</f>
        <v>J ADV</v>
      </c>
      <c r="C1026" t="str">
        <f>LEFT(ItemLists_306425!D1024,48)</f>
        <v>Adventure time. Volume 1</v>
      </c>
      <c r="D1026" t="str">
        <f>LEFT(ItemLists_306425!E1024,24)</f>
        <v>North, Ryan, 1980- autho</v>
      </c>
      <c r="E1026" s="6">
        <f>ItemLists_306425!C1024</f>
        <v>30113005710871</v>
      </c>
      <c r="F1026" s="4" t="str">
        <f>IF(ItemLists_306425!AA1024=1,"YES","no")</f>
        <v>no</v>
      </c>
    </row>
    <row r="1027" spans="1:6" x14ac:dyDescent="0.25">
      <c r="A1027" t="str">
        <f>IF(ItemLists_306425!A1025="Juvenile Graphic Novels", "JGN", ItemLists_306425!A1025)</f>
        <v>JGN</v>
      </c>
      <c r="B1027" t="str">
        <f>ItemLists_306425!B1025</f>
        <v>J ADV</v>
      </c>
      <c r="C1027" t="str">
        <f>LEFT(ItemLists_306425!D1025,48)</f>
        <v>Adventure time. Volume 10</v>
      </c>
      <c r="D1027" t="str">
        <f>LEFT(ItemLists_306425!E1025,24)</f>
        <v>Hastings, Chris, 1983- a</v>
      </c>
      <c r="E1027" s="6">
        <f>ItemLists_306425!C1025</f>
        <v>30113006769546</v>
      </c>
      <c r="F1027" s="4" t="str">
        <f>IF(ItemLists_306425!AA1025=1,"YES","no")</f>
        <v>no</v>
      </c>
    </row>
    <row r="1028" spans="1:6" x14ac:dyDescent="0.25">
      <c r="A1028" t="str">
        <f>IF(ItemLists_306425!A1026="Juvenile Graphic Novels", "JGN", ItemLists_306425!A1026)</f>
        <v>JGN</v>
      </c>
      <c r="B1028" t="str">
        <f>ItemLists_306425!B1026</f>
        <v>J ADV</v>
      </c>
      <c r="C1028" t="str">
        <f>LEFT(ItemLists_306425!D1026,48)</f>
        <v>Adventure time. Volume 12</v>
      </c>
      <c r="D1028" t="str">
        <f>LEFT(ItemLists_306425!E1026,24)</f>
        <v>Hastings, Chris, 1983- a</v>
      </c>
      <c r="E1028" s="6">
        <f>ItemLists_306425!C1026</f>
        <v>30113006336593</v>
      </c>
      <c r="F1028" s="4" t="str">
        <f>IF(ItemLists_306425!AA1026=1,"YES","no")</f>
        <v>no</v>
      </c>
    </row>
    <row r="1029" spans="1:6" x14ac:dyDescent="0.25">
      <c r="A1029" t="str">
        <f>IF(ItemLists_306425!A1027="Juvenile Graphic Novels", "JGN", ItemLists_306425!A1027)</f>
        <v>JGN</v>
      </c>
      <c r="B1029" t="str">
        <f>ItemLists_306425!B1027</f>
        <v>J ADV</v>
      </c>
      <c r="C1029" t="str">
        <f>LEFT(ItemLists_306425!D1027,48)</f>
        <v>Adventure time. Volume 13</v>
      </c>
      <c r="D1029" t="str">
        <f>LEFT(ItemLists_306425!E1027,24)</f>
        <v>Hastings, Chris, 1983- a</v>
      </c>
      <c r="E1029" s="6">
        <f>ItemLists_306425!C1027</f>
        <v>30113006528876</v>
      </c>
      <c r="F1029" s="4" t="str">
        <f>IF(ItemLists_306425!AA1027=1,"YES","no")</f>
        <v>no</v>
      </c>
    </row>
    <row r="1030" spans="1:6" x14ac:dyDescent="0.25">
      <c r="A1030" t="str">
        <f>IF(ItemLists_306425!A1028="Juvenile Graphic Novels", "JGN", ItemLists_306425!A1028)</f>
        <v>JGN</v>
      </c>
      <c r="B1030" t="str">
        <f>ItemLists_306425!B1028</f>
        <v>J ADV</v>
      </c>
      <c r="C1030" t="str">
        <f>LEFT(ItemLists_306425!D1028,48)</f>
        <v>Adventure time. Volume 14</v>
      </c>
      <c r="D1030" t="str">
        <f>LEFT(ItemLists_306425!E1028,24)</f>
        <v>Tamaki, Mariko, author</v>
      </c>
      <c r="E1030" s="6">
        <f>ItemLists_306425!C1028</f>
        <v>30113006623685</v>
      </c>
      <c r="F1030" s="4" t="str">
        <f>IF(ItemLists_306425!AA1028=1,"YES","no")</f>
        <v>no</v>
      </c>
    </row>
    <row r="1031" spans="1:6" x14ac:dyDescent="0.25">
      <c r="A1031" t="str">
        <f>IF(ItemLists_306425!A1029="Juvenile Graphic Novels", "JGN", ItemLists_306425!A1029)</f>
        <v>JGN</v>
      </c>
      <c r="B1031" t="str">
        <f>ItemLists_306425!B1029</f>
        <v>J ADV</v>
      </c>
      <c r="C1031" t="str">
        <f>LEFT(ItemLists_306425!D1029,48)</f>
        <v>Adventure time. Volume 15</v>
      </c>
      <c r="D1031" t="str">
        <f>LEFT(ItemLists_306425!E1029,24)</f>
        <v>Dawson, Delilah S., auth</v>
      </c>
      <c r="E1031" s="6">
        <f>ItemLists_306425!C1029</f>
        <v>30113006679935</v>
      </c>
      <c r="F1031" s="4" t="str">
        <f>IF(ItemLists_306425!AA1029=1,"YES","no")</f>
        <v>no</v>
      </c>
    </row>
    <row r="1032" spans="1:6" x14ac:dyDescent="0.25">
      <c r="A1032" t="str">
        <f>IF(ItemLists_306425!A1030="Juvenile Graphic Novels", "JGN", ItemLists_306425!A1030)</f>
        <v>JGN</v>
      </c>
      <c r="B1032" t="str">
        <f>ItemLists_306425!B1030</f>
        <v>J ADV</v>
      </c>
      <c r="C1032" t="str">
        <f>LEFT(ItemLists_306425!D1030,48)</f>
        <v>Adventure time. Volume 15</v>
      </c>
      <c r="D1032" t="str">
        <f>LEFT(ItemLists_306425!E1030,24)</f>
        <v>Dawson, Delilah S., auth</v>
      </c>
      <c r="E1032" s="6">
        <f>ItemLists_306425!C1030</f>
        <v>30113006645191</v>
      </c>
      <c r="F1032" s="4" t="str">
        <f>IF(ItemLists_306425!AA1030=1,"YES","no")</f>
        <v>no</v>
      </c>
    </row>
    <row r="1033" spans="1:6" x14ac:dyDescent="0.25">
      <c r="A1033" t="str">
        <f>IF(ItemLists_306425!A1031="Juvenile Graphic Novels", "JGN", ItemLists_306425!A1031)</f>
        <v>JGN</v>
      </c>
      <c r="B1033" t="str">
        <f>ItemLists_306425!B1031</f>
        <v>J ADV</v>
      </c>
      <c r="C1033" t="str">
        <f>LEFT(ItemLists_306425!D1031,48)</f>
        <v>Adventure time. Volume 16</v>
      </c>
      <c r="D1033" t="str">
        <f>LEFT(ItemLists_306425!E1031,24)</f>
        <v>Cannon, Kevin, author</v>
      </c>
      <c r="E1033" s="6">
        <f>ItemLists_306425!C1031</f>
        <v>30113006427020</v>
      </c>
      <c r="F1033" s="4" t="str">
        <f>IF(ItemLists_306425!AA1031=1,"YES","no")</f>
        <v>no</v>
      </c>
    </row>
    <row r="1034" spans="1:6" x14ac:dyDescent="0.25">
      <c r="A1034" t="str">
        <f>IF(ItemLists_306425!A1032="Juvenile Graphic Novels", "JGN", ItemLists_306425!A1032)</f>
        <v>JGN</v>
      </c>
      <c r="B1034" t="str">
        <f>ItemLists_306425!B1032</f>
        <v>J ADV</v>
      </c>
      <c r="C1034" t="str">
        <f>LEFT(ItemLists_306425!D1032,48)</f>
        <v>Adventure time. Volume 16</v>
      </c>
      <c r="D1034" t="str">
        <f>LEFT(ItemLists_306425!E1032,24)</f>
        <v>Cannon, Kevin, author</v>
      </c>
      <c r="E1034" s="6">
        <f>ItemLists_306425!C1032</f>
        <v>30113006728021</v>
      </c>
      <c r="F1034" s="4" t="str">
        <f>IF(ItemLists_306425!AA1032=1,"YES","no")</f>
        <v>no</v>
      </c>
    </row>
    <row r="1035" spans="1:6" x14ac:dyDescent="0.25">
      <c r="A1035" t="str">
        <f>IF(ItemLists_306425!A1033="Juvenile Graphic Novels", "JGN", ItemLists_306425!A1033)</f>
        <v>JGN</v>
      </c>
      <c r="B1035" t="str">
        <f>ItemLists_306425!B1033</f>
        <v>J ADV</v>
      </c>
      <c r="C1035" t="str">
        <f>LEFT(ItemLists_306425!D1033,48)</f>
        <v>Adventure time. Volume 17</v>
      </c>
      <c r="D1035" t="str">
        <f>LEFT(ItemLists_306425!E1033,24)</f>
        <v/>
      </c>
      <c r="E1035" s="6">
        <f>ItemLists_306425!C1033</f>
        <v>30113006705292</v>
      </c>
      <c r="F1035" s="4" t="str">
        <f>IF(ItemLists_306425!AA1033=1,"YES","no")</f>
        <v>no</v>
      </c>
    </row>
    <row r="1036" spans="1:6" x14ac:dyDescent="0.25">
      <c r="A1036" t="str">
        <f>IF(ItemLists_306425!A1034="Juvenile Graphic Novels", "JGN", ItemLists_306425!A1034)</f>
        <v>JGN</v>
      </c>
      <c r="B1036" t="str">
        <f>ItemLists_306425!B1034</f>
        <v>J ADV</v>
      </c>
      <c r="C1036" t="str">
        <f>LEFT(ItemLists_306425!D1034,48)</f>
        <v>Adventure time. Volume 17</v>
      </c>
      <c r="D1036" t="str">
        <f>LEFT(ItemLists_306425!E1034,24)</f>
        <v/>
      </c>
      <c r="E1036" s="6">
        <f>ItemLists_306425!C1034</f>
        <v>30113006839455</v>
      </c>
      <c r="F1036" s="4" t="str">
        <f>IF(ItemLists_306425!AA1034=1,"YES","no")</f>
        <v>no</v>
      </c>
    </row>
    <row r="1037" spans="1:6" x14ac:dyDescent="0.25">
      <c r="A1037" t="str">
        <f>IF(ItemLists_306425!A1035="Juvenile Graphic Novels", "JGN", ItemLists_306425!A1035)</f>
        <v>JGN</v>
      </c>
      <c r="B1037" t="str">
        <f>ItemLists_306425!B1035</f>
        <v>J ADV</v>
      </c>
      <c r="C1037" t="str">
        <f>LEFT(ItemLists_306425!D1035,48)</f>
        <v>Adventure time. Volume 2</v>
      </c>
      <c r="D1037" t="str">
        <f>LEFT(ItemLists_306425!E1035,24)</f>
        <v>North, Ryan, 1980- autho</v>
      </c>
      <c r="E1037" s="6">
        <f>ItemLists_306425!C1035</f>
        <v>30113006377712</v>
      </c>
      <c r="F1037" s="4" t="str">
        <f>IF(ItemLists_306425!AA1035=1,"YES","no")</f>
        <v>no</v>
      </c>
    </row>
    <row r="1038" spans="1:6" x14ac:dyDescent="0.25">
      <c r="A1038" t="str">
        <f>IF(ItemLists_306425!A1036="Juvenile Graphic Novels", "JGN", ItemLists_306425!A1036)</f>
        <v>JGN</v>
      </c>
      <c r="B1038" t="str">
        <f>ItemLists_306425!B1036</f>
        <v>J ADV</v>
      </c>
      <c r="C1038" t="str">
        <f>LEFT(ItemLists_306425!D1036,48)</f>
        <v>Adventure time. Volume 3</v>
      </c>
      <c r="D1038" t="str">
        <f>LEFT(ItemLists_306425!E1036,24)</f>
        <v>North, Ryan, 1980- autho</v>
      </c>
      <c r="E1038" s="6">
        <f>ItemLists_306425!C1036</f>
        <v>30113006390848</v>
      </c>
      <c r="F1038" s="4" t="str">
        <f>IF(ItemLists_306425!AA1036=1,"YES","no")</f>
        <v>no</v>
      </c>
    </row>
    <row r="1039" spans="1:6" x14ac:dyDescent="0.25">
      <c r="A1039" t="str">
        <f>IF(ItemLists_306425!A1037="Juvenile Graphic Novels", "JGN", ItemLists_306425!A1037)</f>
        <v>JGN</v>
      </c>
      <c r="B1039" t="str">
        <f>ItemLists_306425!B1037</f>
        <v>J ADV</v>
      </c>
      <c r="C1039" t="str">
        <f>LEFT(ItemLists_306425!D1037,48)</f>
        <v>Adventure time. Volume 6</v>
      </c>
      <c r="D1039" t="str">
        <f>LEFT(ItemLists_306425!E1037,24)</f>
        <v>North, Ryan, 1980- autho</v>
      </c>
      <c r="E1039" s="6">
        <f>ItemLists_306425!C1037</f>
        <v>30113006206093</v>
      </c>
      <c r="F1039" s="4" t="str">
        <f>IF(ItemLists_306425!AA1037=1,"YES","no")</f>
        <v>no</v>
      </c>
    </row>
    <row r="1040" spans="1:6" x14ac:dyDescent="0.25">
      <c r="A1040" t="str">
        <f>IF(ItemLists_306425!A1038="Juvenile Graphic Novels", "JGN", ItemLists_306425!A1038)</f>
        <v>JGN</v>
      </c>
      <c r="B1040" t="str">
        <f>ItemLists_306425!B1038</f>
        <v>J ADV</v>
      </c>
      <c r="C1040" t="str">
        <f>LEFT(ItemLists_306425!D1038,48)</f>
        <v>Adventure time. Volume 6</v>
      </c>
      <c r="D1040" t="str">
        <f>LEFT(ItemLists_306425!E1038,24)</f>
        <v>North, Ryan, 1980- autho</v>
      </c>
      <c r="E1040" s="6">
        <f>ItemLists_306425!C1038</f>
        <v>30113006185578</v>
      </c>
      <c r="F1040" s="4" t="str">
        <f>IF(ItemLists_306425!AA1038=1,"YES","no")</f>
        <v>no</v>
      </c>
    </row>
    <row r="1041" spans="1:6" x14ac:dyDescent="0.25">
      <c r="A1041" t="str">
        <f>IF(ItemLists_306425!A1039="Juvenile Graphic Novels", "JGN", ItemLists_306425!A1039)</f>
        <v>JGN</v>
      </c>
      <c r="B1041" t="str">
        <f>ItemLists_306425!B1039</f>
        <v>J ADV</v>
      </c>
      <c r="C1041" t="str">
        <f>LEFT(ItemLists_306425!D1039,48)</f>
        <v>Adventure time. Volume 7</v>
      </c>
      <c r="D1041" t="str">
        <f>LEFT(ItemLists_306425!E1039,24)</f>
        <v>North, Ryan, 1980- autho</v>
      </c>
      <c r="E1041" s="6">
        <f>ItemLists_306425!C1039</f>
        <v>30113006188366</v>
      </c>
      <c r="F1041" s="4" t="str">
        <f>IF(ItemLists_306425!AA1039=1,"YES","no")</f>
        <v>no</v>
      </c>
    </row>
    <row r="1042" spans="1:6" x14ac:dyDescent="0.25">
      <c r="A1042" t="str">
        <f>IF(ItemLists_306425!A1040="Juvenile Graphic Novels", "JGN", ItemLists_306425!A1040)</f>
        <v>JGN</v>
      </c>
      <c r="B1042" t="str">
        <f>ItemLists_306425!B1040</f>
        <v>J ADV</v>
      </c>
      <c r="C1042" t="str">
        <f>LEFT(ItemLists_306425!D1040,48)</f>
        <v>Adventure time. Volume 8</v>
      </c>
      <c r="D1042" t="str">
        <f>LEFT(ItemLists_306425!E1040,24)</f>
        <v>North, Ryan, 1980- autho</v>
      </c>
      <c r="E1042" s="6">
        <f>ItemLists_306425!C1040</f>
        <v>30113006320019</v>
      </c>
      <c r="F1042" s="4" t="str">
        <f>IF(ItemLists_306425!AA1040=1,"YES","no")</f>
        <v>no</v>
      </c>
    </row>
    <row r="1043" spans="1:6" x14ac:dyDescent="0.25">
      <c r="A1043" t="str">
        <f>IF(ItemLists_306425!A1041="Juvenile Graphic Novels", "JGN", ItemLists_306425!A1041)</f>
        <v>JGN</v>
      </c>
      <c r="B1043" t="str">
        <f>ItemLists_306425!B1041</f>
        <v>J ADV</v>
      </c>
      <c r="C1043" t="str">
        <f>LEFT(ItemLists_306425!D1041,48)</f>
        <v>Adventure time. Volume 9</v>
      </c>
      <c r="D1043" t="str">
        <f>LEFT(ItemLists_306425!E1041,24)</f>
        <v>Hastings, Chris, 1983- a</v>
      </c>
      <c r="E1043" s="6">
        <f>ItemLists_306425!C1041</f>
        <v>30113006351196</v>
      </c>
      <c r="F1043" s="4" t="str">
        <f>IF(ItemLists_306425!AA1041=1,"YES","no")</f>
        <v>no</v>
      </c>
    </row>
    <row r="1044" spans="1:6" x14ac:dyDescent="0.25">
      <c r="A1044" t="str">
        <f>IF(ItemLists_306425!A1042="Juvenile Graphic Novels", "JGN", ItemLists_306425!A1042)</f>
        <v>JGN</v>
      </c>
      <c r="B1044" t="str">
        <f>ItemLists_306425!B1042</f>
        <v>J AGU</v>
      </c>
      <c r="C1044" t="str">
        <f>LEFT(ItemLists_306425!D1042,48)</f>
        <v>Dragons beware!</v>
      </c>
      <c r="D1044" t="str">
        <f>LEFT(ItemLists_306425!E1042,24)</f>
        <v xml:space="preserve">Aguirre, Jorge Augusto, </v>
      </c>
      <c r="E1044" s="6">
        <f>ItemLists_306425!C1042</f>
        <v>30113006188929</v>
      </c>
      <c r="F1044" s="4" t="str">
        <f>IF(ItemLists_306425!AA1042=1,"YES","no")</f>
        <v>no</v>
      </c>
    </row>
    <row r="1045" spans="1:6" x14ac:dyDescent="0.25">
      <c r="A1045" t="str">
        <f>IF(ItemLists_306425!A1043="Juvenile Graphic Novels", "JGN", ItemLists_306425!A1043)</f>
        <v>JGN</v>
      </c>
      <c r="B1045" t="str">
        <f>ItemLists_306425!B1043</f>
        <v>J AKU</v>
      </c>
      <c r="C1045" t="str">
        <f>LEFT(ItemLists_306425!D1043,48)</f>
        <v>Putuguq &amp; Kublu and the Qalupalik!</v>
      </c>
      <c r="D1045" t="str">
        <f>LEFT(ItemLists_306425!E1043,24)</f>
        <v>Akulukjuk, Roselynn, aut</v>
      </c>
      <c r="E1045" s="6">
        <f>ItemLists_306425!C1043</f>
        <v>30113006777143</v>
      </c>
      <c r="F1045" s="4" t="str">
        <f>IF(ItemLists_306425!AA1043=1,"YES","no")</f>
        <v>no</v>
      </c>
    </row>
    <row r="1046" spans="1:6" x14ac:dyDescent="0.25">
      <c r="A1046" t="str">
        <f>IF(ItemLists_306425!A1044="Juvenile Graphic Novels", "JGN", ItemLists_306425!A1044)</f>
        <v>JGN</v>
      </c>
      <c r="B1046" t="str">
        <f>ItemLists_306425!B1044</f>
        <v>J ALD</v>
      </c>
      <c r="C1046" t="str">
        <f>LEFT(ItemLists_306425!D1044,48)</f>
        <v>Estranged</v>
      </c>
      <c r="D1046" t="str">
        <f>LEFT(ItemLists_306425!E1044,24)</f>
        <v>Aldridge, Ethan M. autho</v>
      </c>
      <c r="E1046" s="6">
        <f>ItemLists_306425!C1044</f>
        <v>30113006649516</v>
      </c>
      <c r="F1046" s="4" t="str">
        <f>IF(ItemLists_306425!AA1044=1,"YES","no")</f>
        <v>no</v>
      </c>
    </row>
    <row r="1047" spans="1:6" x14ac:dyDescent="0.25">
      <c r="A1047" t="str">
        <f>IF(ItemLists_306425!A1045="Juvenile Graphic Novels", "JGN", ItemLists_306425!A1045)</f>
        <v>JGN</v>
      </c>
      <c r="B1047" t="str">
        <f>ItemLists_306425!B1045</f>
        <v>J ALD</v>
      </c>
      <c r="C1047" t="str">
        <f>LEFT(ItemLists_306425!D1045,48)</f>
        <v>Estranged. The changeling king</v>
      </c>
      <c r="D1047" t="str">
        <f>LEFT(ItemLists_306425!E1045,24)</f>
        <v>Aldridge, Ethan M., auth</v>
      </c>
      <c r="E1047" s="6">
        <f>ItemLists_306425!C1045</f>
        <v>30113006841667</v>
      </c>
      <c r="F1047" s="4" t="str">
        <f>IF(ItemLists_306425!AA1045=1,"YES","no")</f>
        <v>no</v>
      </c>
    </row>
    <row r="1048" spans="1:6" x14ac:dyDescent="0.25">
      <c r="A1048" t="str">
        <f>IF(ItemLists_306425!A1046="Juvenile Graphic Novels", "JGN", ItemLists_306425!A1046)</f>
        <v>JGN</v>
      </c>
      <c r="B1048" t="str">
        <f>ItemLists_306425!B1046</f>
        <v>J ALE</v>
      </c>
      <c r="C1048" t="str">
        <f>LEFT(ItemLists_306425!D1046,48)</f>
        <v>Super agent Jon Le Bon! Volume 1, The brain of t</v>
      </c>
      <c r="D1048" t="str">
        <f>LEFT(ItemLists_306425!E1046,24)</f>
        <v>A., Alex, author, illust</v>
      </c>
      <c r="E1048" s="6">
        <f>ItemLists_306425!C1046</f>
        <v>30113006376771</v>
      </c>
      <c r="F1048" s="4" t="str">
        <f>IF(ItemLists_306425!AA1046=1,"YES","no")</f>
        <v>no</v>
      </c>
    </row>
    <row r="1049" spans="1:6" x14ac:dyDescent="0.25">
      <c r="A1049" t="str">
        <f>IF(ItemLists_306425!A1047="Juvenile Graphic Novels", "JGN", ItemLists_306425!A1047)</f>
        <v>JGN</v>
      </c>
      <c r="B1049" t="str">
        <f>ItemLists_306425!B1047</f>
        <v>J ALE</v>
      </c>
      <c r="C1049" t="str">
        <f>LEFT(ItemLists_306425!D1047,48)</f>
        <v>Super agent Jon Le Bon!. 8, Big Beaver forever</v>
      </c>
      <c r="D1049" t="str">
        <f>LEFT(ItemLists_306425!E1047,24)</f>
        <v>A., Alex, author, illust</v>
      </c>
      <c r="E1049" s="6">
        <f>ItemLists_306425!C1047</f>
        <v>30113006796184</v>
      </c>
      <c r="F1049" s="4" t="str">
        <f>IF(ItemLists_306425!AA1047=1,"YES","no")</f>
        <v>no</v>
      </c>
    </row>
    <row r="1050" spans="1:6" x14ac:dyDescent="0.25">
      <c r="A1050" t="str">
        <f>IF(ItemLists_306425!A1048="Juvenile Graphic Novels", "JGN", ItemLists_306425!A1048)</f>
        <v>JGN</v>
      </c>
      <c r="B1050" t="str">
        <f>ItemLists_306425!B1048</f>
        <v>J ALE</v>
      </c>
      <c r="C1050" t="str">
        <f>LEFT(ItemLists_306425!D1048,48)</f>
        <v>Super Agent Jon Le Bon!. The secret files of Mr.</v>
      </c>
      <c r="D1050" t="str">
        <f>LEFT(ItemLists_306425!E1048,24)</f>
        <v xml:space="preserve">A., Alex, 1987- author, </v>
      </c>
      <c r="E1050" s="6">
        <f>ItemLists_306425!C1048</f>
        <v>30113006751718</v>
      </c>
      <c r="F1050" s="4" t="str">
        <f>IF(ItemLists_306425!AA1048=1,"YES","no")</f>
        <v>no</v>
      </c>
    </row>
    <row r="1051" spans="1:6" x14ac:dyDescent="0.25">
      <c r="A1051" t="str">
        <f>IF(ItemLists_306425!A1049="Juvenile Graphic Novels", "JGN", ItemLists_306425!A1049)</f>
        <v>JGN</v>
      </c>
      <c r="B1051" t="str">
        <f>ItemLists_306425!B1049</f>
        <v>J ALE</v>
      </c>
      <c r="C1051" t="str">
        <f>LEFT(ItemLists_306425!D1049,48)</f>
        <v xml:space="preserve">Super agent Jon Le Bon!. Volume 4, The prophecy </v>
      </c>
      <c r="D1051" t="str">
        <f>LEFT(ItemLists_306425!E1049,24)</f>
        <v>A., Alex, author, illust</v>
      </c>
      <c r="E1051" s="6">
        <f>ItemLists_306425!C1049</f>
        <v>30113006376987</v>
      </c>
      <c r="F1051" s="4" t="str">
        <f>IF(ItemLists_306425!AA1049=1,"YES","no")</f>
        <v>no</v>
      </c>
    </row>
    <row r="1052" spans="1:6" x14ac:dyDescent="0.25">
      <c r="A1052" t="str">
        <f>IF(ItemLists_306425!A1050="Juvenile Graphic Novels", "JGN", ItemLists_306425!A1050)</f>
        <v>JGN</v>
      </c>
      <c r="B1052" t="str">
        <f>ItemLists_306425!B1050</f>
        <v>J ALE</v>
      </c>
      <c r="C1052" t="str">
        <f>LEFT(ItemLists_306425!D1050,48)</f>
        <v>Super agent Jon Le Bon!. Volume 5, Time travel f</v>
      </c>
      <c r="D1052" t="str">
        <f>LEFT(ItemLists_306425!E1050,24)</f>
        <v>A., Alex, author, illust</v>
      </c>
      <c r="E1052" s="6">
        <f>ItemLists_306425!C1050</f>
        <v>30113006383298</v>
      </c>
      <c r="F1052" s="4" t="str">
        <f>IF(ItemLists_306425!AA1050=1,"YES","no")</f>
        <v>no</v>
      </c>
    </row>
    <row r="1053" spans="1:6" x14ac:dyDescent="0.25">
      <c r="A1053" t="str">
        <f>IF(ItemLists_306425!A1051="Juvenile Graphic Novels", "JGN", ItemLists_306425!A1051)</f>
        <v>JGN</v>
      </c>
      <c r="B1053" t="str">
        <f>ItemLists_306425!B1051</f>
        <v>J ALE</v>
      </c>
      <c r="C1053" t="str">
        <f>LEFT(ItemLists_306425!D1051,48)</f>
        <v>Super agent Jon Le Bon!. Volume 6, A sheep in th</v>
      </c>
      <c r="D1053" t="str">
        <f>LEFT(ItemLists_306425!E1051,24)</f>
        <v>A., Alex, author, illust</v>
      </c>
      <c r="E1053" s="6">
        <f>ItemLists_306425!C1051</f>
        <v>30113006738996</v>
      </c>
      <c r="F1053" s="4" t="str">
        <f>IF(ItemLists_306425!AA1051=1,"YES","no")</f>
        <v>no</v>
      </c>
    </row>
    <row r="1054" spans="1:6" x14ac:dyDescent="0.25">
      <c r="A1054" t="str">
        <f>IF(ItemLists_306425!A1052="Juvenile Graphic Novels", "JGN", ItemLists_306425!A1052)</f>
        <v>JGN</v>
      </c>
      <c r="B1054" t="str">
        <f>ItemLists_306425!B1052</f>
        <v>J ALE</v>
      </c>
      <c r="C1054" t="str">
        <f>LEFT(ItemLists_306425!D1052,48)</f>
        <v xml:space="preserve">Super agent Jon Le Bon!. Volume 7, The ultimate </v>
      </c>
      <c r="D1054" t="str">
        <f>LEFT(ItemLists_306425!E1052,24)</f>
        <v>A., Alex, author, illust</v>
      </c>
      <c r="E1054" s="6">
        <f>ItemLists_306425!C1052</f>
        <v>30113006548825</v>
      </c>
      <c r="F1054" s="4" t="str">
        <f>IF(ItemLists_306425!AA1052=1,"YES","no")</f>
        <v>no</v>
      </c>
    </row>
    <row r="1055" spans="1:6" x14ac:dyDescent="0.25">
      <c r="A1055" t="str">
        <f>IF(ItemLists_306425!A1053="Juvenile Graphic Novels", "JGN", ItemLists_306425!A1053)</f>
        <v>JGN</v>
      </c>
      <c r="B1055" t="str">
        <f>ItemLists_306425!B1053</f>
        <v>J ALE</v>
      </c>
      <c r="C1055" t="str">
        <f>LEFT(ItemLists_306425!D1053,48)</f>
        <v>Super agent Jon Le Bon. Volume 2, Formula V</v>
      </c>
      <c r="D1055" t="str">
        <f>LEFT(ItemLists_306425!E1053,24)</f>
        <v>A., Alex, author, illust</v>
      </c>
      <c r="E1055" s="6">
        <f>ItemLists_306425!C1053</f>
        <v>30113006377001</v>
      </c>
      <c r="F1055" s="4" t="str">
        <f>IF(ItemLists_306425!AA1053=1,"YES","no")</f>
        <v>no</v>
      </c>
    </row>
    <row r="1056" spans="1:6" x14ac:dyDescent="0.25">
      <c r="A1056" t="str">
        <f>IF(ItemLists_306425!A1054="Juvenile Graphic Novels", "JGN", ItemLists_306425!A1054)</f>
        <v>JGN</v>
      </c>
      <c r="B1056" t="str">
        <f>ItemLists_306425!B1054</f>
        <v>J ALE</v>
      </c>
      <c r="C1056" t="str">
        <f>LEFT(ItemLists_306425!D1054,48)</f>
        <v>Super agent Jon Le Bon. Volume 3, Operation shor</v>
      </c>
      <c r="D1056" t="str">
        <f>LEFT(ItemLists_306425!E1054,24)</f>
        <v>A., Alex, author, illust</v>
      </c>
      <c r="E1056" s="6">
        <f>ItemLists_306425!C1054</f>
        <v>30113006376995</v>
      </c>
      <c r="F1056" s="4" t="str">
        <f>IF(ItemLists_306425!AA1054=1,"YES","no")</f>
        <v>no</v>
      </c>
    </row>
    <row r="1057" spans="1:6" x14ac:dyDescent="0.25">
      <c r="A1057" t="str">
        <f>IF(ItemLists_306425!A1055="Juvenile Graphic Novels", "JGN", ItemLists_306425!A1055)</f>
        <v>JGN</v>
      </c>
      <c r="B1057" t="str">
        <f>ItemLists_306425!B1055</f>
        <v>J ALI</v>
      </c>
      <c r="C1057" t="str">
        <f>LEFT(ItemLists_306425!D1055,48)</f>
        <v>Ali-A adventures. Game on!</v>
      </c>
      <c r="D1057" t="str">
        <f>LEFT(ItemLists_306425!E1055,24)</f>
        <v>Ali-A, 1993- author</v>
      </c>
      <c r="E1057" s="6">
        <f>ItemLists_306425!C1055</f>
        <v>30113006576487</v>
      </c>
      <c r="F1057" s="4" t="str">
        <f>IF(ItemLists_306425!AA1055=1,"YES","no")</f>
        <v>no</v>
      </c>
    </row>
    <row r="1058" spans="1:6" x14ac:dyDescent="0.25">
      <c r="A1058" t="str">
        <f>IF(ItemLists_306425!A1056="Juvenile Graphic Novels", "JGN", ItemLists_306425!A1056)</f>
        <v>JGN</v>
      </c>
      <c r="B1058" t="str">
        <f>ItemLists_306425!B1056</f>
        <v>J ALL</v>
      </c>
      <c r="C1058" t="str">
        <f>LEFT(ItemLists_306425!D1056,48)</f>
        <v>Bee and PuppyCat. Volume one</v>
      </c>
      <c r="D1058" t="str">
        <f>LEFT(ItemLists_306425!E1056,24)</f>
        <v xml:space="preserve">Allegri, Natasha, 1986- </v>
      </c>
      <c r="E1058" s="6">
        <f>ItemLists_306425!C1056</f>
        <v>30113006152750</v>
      </c>
      <c r="F1058" s="4" t="str">
        <f>IF(ItemLists_306425!AA1056=1,"YES","no")</f>
        <v>no</v>
      </c>
    </row>
    <row r="1059" spans="1:6" x14ac:dyDescent="0.25">
      <c r="A1059" t="str">
        <f>IF(ItemLists_306425!A1057="Juvenile Graphic Novels", "JGN", ItemLists_306425!A1057)</f>
        <v>JGN</v>
      </c>
      <c r="B1059" t="str">
        <f>ItemLists_306425!B1057</f>
        <v>J ALL</v>
      </c>
      <c r="C1059" t="str">
        <f>LEFT(ItemLists_306425!D1057,48)</f>
        <v>There's a princess in the palace</v>
      </c>
      <c r="D1059" t="str">
        <f>LEFT(ItemLists_306425!E1057,24)</f>
        <v>Alley, ZoeÌˆ B.</v>
      </c>
      <c r="E1059" s="6">
        <f>ItemLists_306425!C1057</f>
        <v>30113005912741</v>
      </c>
      <c r="F1059" s="4" t="str">
        <f>IF(ItemLists_306425!AA1057=1,"YES","no")</f>
        <v>no</v>
      </c>
    </row>
    <row r="1060" spans="1:6" x14ac:dyDescent="0.25">
      <c r="A1060" t="str">
        <f>IF(ItemLists_306425!A1058="Juvenile Graphic Novels", "JGN", ItemLists_306425!A1058)</f>
        <v>JGN</v>
      </c>
      <c r="B1060" t="str">
        <f>ItemLists_306425!B1058</f>
        <v>J ALV</v>
      </c>
      <c r="C1060" t="str">
        <f>LEFT(ItemLists_306425!D1058,48)</f>
        <v>Hicotea</v>
      </c>
      <c r="D1060" t="str">
        <f>LEFT(ItemLists_306425!E1058,24)</f>
        <v>Alvarez, Lorena, author,</v>
      </c>
      <c r="E1060" s="6">
        <f>ItemLists_306425!C1058</f>
        <v>30113006745496</v>
      </c>
      <c r="F1060" s="4" t="str">
        <f>IF(ItemLists_306425!AA1058=1,"YES","no")</f>
        <v>no</v>
      </c>
    </row>
    <row r="1061" spans="1:6" x14ac:dyDescent="0.25">
      <c r="A1061" t="str">
        <f>IF(ItemLists_306425!A1059="Juvenile Graphic Novels", "JGN", ItemLists_306425!A1059)</f>
        <v>JGN</v>
      </c>
      <c r="B1061" t="str">
        <f>ItemLists_306425!B1059</f>
        <v>J AMA</v>
      </c>
      <c r="C1061" t="str">
        <f>LEFT(ItemLists_306425!D1059,48)</f>
        <v>The amazing world of Gumball. Gumball's first [c</v>
      </c>
      <c r="D1061" t="str">
        <f>LEFT(ItemLists_306425!E1059,24)</f>
        <v>Luper, Eric, author</v>
      </c>
      <c r="E1061" s="6">
        <f>ItemLists_306425!C1059</f>
        <v>30113006279694</v>
      </c>
      <c r="F1061" s="4" t="str">
        <f>IF(ItemLists_306425!AA1059=1,"YES","no")</f>
        <v>no</v>
      </c>
    </row>
    <row r="1062" spans="1:6" x14ac:dyDescent="0.25">
      <c r="A1062" t="str">
        <f>IF(ItemLists_306425!A1060="Juvenile Graphic Novels", "JGN", ItemLists_306425!A1060)</f>
        <v>JGN</v>
      </c>
      <c r="B1062" t="str">
        <f>ItemLists_306425!B1060</f>
        <v>J AND</v>
      </c>
      <c r="C1062" t="str">
        <f>LEFT(ItemLists_306425!D1060,48)</f>
        <v>This was our pact</v>
      </c>
      <c r="D1062" t="str">
        <f>LEFT(ItemLists_306425!E1060,24)</f>
        <v>Andrews, Ryan, author, a</v>
      </c>
      <c r="E1062" s="6">
        <f>ItemLists_306425!C1060</f>
        <v>30113006777994</v>
      </c>
      <c r="F1062" s="4" t="str">
        <f>IF(ItemLists_306425!AA1060=1,"YES","no")</f>
        <v>no</v>
      </c>
    </row>
    <row r="1063" spans="1:6" x14ac:dyDescent="0.25">
      <c r="A1063" t="str">
        <f>IF(ItemLists_306425!A1061="Juvenile Graphic Novels", "JGN", ItemLists_306425!A1061)</f>
        <v>JGN</v>
      </c>
      <c r="B1063" t="str">
        <f>ItemLists_306425!B1061</f>
        <v>J AND</v>
      </c>
      <c r="C1063" t="str">
        <f>LEFT(ItemLists_306425!D1061,48)</f>
        <v>This was our pact</v>
      </c>
      <c r="D1063" t="str">
        <f>LEFT(ItemLists_306425!E1061,24)</f>
        <v>Andrews, Ryan, author, a</v>
      </c>
      <c r="E1063" s="6">
        <f>ItemLists_306425!C1061</f>
        <v>30113006775089</v>
      </c>
      <c r="F1063" s="4" t="str">
        <f>IF(ItemLists_306425!AA1061=1,"YES","no")</f>
        <v>no</v>
      </c>
    </row>
    <row r="1064" spans="1:6" x14ac:dyDescent="0.25">
      <c r="A1064" t="str">
        <f>IF(ItemLists_306425!A1062="Juvenile Graphic Novels", "JGN", ItemLists_306425!A1062)</f>
        <v>JGN</v>
      </c>
      <c r="B1064" t="str">
        <f>ItemLists_306425!B1062</f>
        <v>J ANG</v>
      </c>
      <c r="C1064" t="str">
        <f>LEFT(ItemLists_306425!D1062,48)</f>
        <v>Angry birds comics. Volume 2, When pigs fly</v>
      </c>
      <c r="D1064" t="str">
        <f>LEFT(ItemLists_306425!E1062,24)</f>
        <v/>
      </c>
      <c r="E1064" s="6">
        <f>ItemLists_306425!C1062</f>
        <v>30113006200914</v>
      </c>
      <c r="F1064" s="4" t="str">
        <f>IF(ItemLists_306425!AA1062=1,"YES","no")</f>
        <v>no</v>
      </c>
    </row>
    <row r="1065" spans="1:6" x14ac:dyDescent="0.25">
      <c r="A1065" t="str">
        <f>IF(ItemLists_306425!A1063="Juvenile Graphic Novels", "JGN", ItemLists_306425!A1063)</f>
        <v>JGN</v>
      </c>
      <c r="B1065" t="str">
        <f>ItemLists_306425!B1063</f>
        <v>J ANG</v>
      </c>
      <c r="C1065" t="str">
        <f>LEFT(ItemLists_306425!D1063,48)</f>
        <v>Angry Birds. Furious fowl</v>
      </c>
      <c r="D1065" t="str">
        <f>LEFT(ItemLists_306425!E1063,24)</f>
        <v/>
      </c>
      <c r="E1065" s="6">
        <f>ItemLists_306425!C1063</f>
        <v>30113006623669</v>
      </c>
      <c r="F1065" s="4" t="str">
        <f>IF(ItemLists_306425!AA1063=1,"YES","no")</f>
        <v>no</v>
      </c>
    </row>
    <row r="1066" spans="1:6" x14ac:dyDescent="0.25">
      <c r="A1066" t="str">
        <f>IF(ItemLists_306425!A1064="Juvenile Graphic Novels", "JGN", ItemLists_306425!A1064)</f>
        <v>JGN</v>
      </c>
      <c r="B1066" t="str">
        <f>ItemLists_306425!B1064</f>
        <v>J ANG</v>
      </c>
      <c r="C1066" t="str">
        <f>LEFT(ItemLists_306425!D1064,48)</f>
        <v>Super angry birds</v>
      </c>
      <c r="D1066" t="str">
        <f>LEFT(ItemLists_306425!E1064,24)</f>
        <v>Parker, Jeff, 1966- auth</v>
      </c>
      <c r="E1066" s="6">
        <f>ItemLists_306425!C1064</f>
        <v>30113006303700</v>
      </c>
      <c r="F1066" s="4" t="str">
        <f>IF(ItemLists_306425!AA1064=1,"YES","no")</f>
        <v>no</v>
      </c>
    </row>
    <row r="1067" spans="1:6" x14ac:dyDescent="0.25">
      <c r="A1067" t="str">
        <f>IF(ItemLists_306425!A1065="Juvenile Graphic Novels", "JGN", ItemLists_306425!A1065)</f>
        <v>JGN</v>
      </c>
      <c r="B1067" t="str">
        <f>ItemLists_306425!B1065</f>
        <v>J ANG</v>
      </c>
      <c r="C1067" t="str">
        <f>LEFT(ItemLists_306425!D1065,48)</f>
        <v>The Angry Birds movie. Big movie eggstravaganza</v>
      </c>
      <c r="D1067" t="str">
        <f>LEFT(ItemLists_306425!E1065,24)</f>
        <v/>
      </c>
      <c r="E1067" s="6">
        <f>ItemLists_306425!C1065</f>
        <v>30113006323112</v>
      </c>
      <c r="F1067" s="4" t="str">
        <f>IF(ItemLists_306425!AA1065=1,"YES","no")</f>
        <v>no</v>
      </c>
    </row>
    <row r="1068" spans="1:6" x14ac:dyDescent="0.25">
      <c r="A1068" t="str">
        <f>IF(ItemLists_306425!A1066="Juvenile Graphic Novels", "JGN", ItemLists_306425!A1066)</f>
        <v>JGN</v>
      </c>
      <c r="B1068" t="str">
        <f>ItemLists_306425!B1066</f>
        <v>J ANG</v>
      </c>
      <c r="C1068" t="str">
        <f>LEFT(ItemLists_306425!D1066,48)</f>
        <v>The Angry Birds movie. Big movie eggstravaganza</v>
      </c>
      <c r="D1068" t="str">
        <f>LEFT(ItemLists_306425!E1066,24)</f>
        <v/>
      </c>
      <c r="E1068" s="6">
        <f>ItemLists_306425!C1066</f>
        <v>30113006323179</v>
      </c>
      <c r="F1068" s="4" t="str">
        <f>IF(ItemLists_306425!AA1066=1,"YES","no")</f>
        <v>no</v>
      </c>
    </row>
    <row r="1069" spans="1:6" x14ac:dyDescent="0.25">
      <c r="A1069" t="str">
        <f>IF(ItemLists_306425!A1067="Juvenile Graphic Novels", "JGN", ItemLists_306425!A1067)</f>
        <v>JGN</v>
      </c>
      <c r="B1069" t="str">
        <f>ItemLists_306425!B1067</f>
        <v>J ANN</v>
      </c>
      <c r="C1069" t="str">
        <f>LEFT(ItemLists_306425!D1067,48)</f>
        <v>Peter &amp; Ernesto : a tale of two sloths</v>
      </c>
      <c r="D1069" t="str">
        <f>LEFT(ItemLists_306425!E1067,24)</f>
        <v>Annable, Graham, author,</v>
      </c>
      <c r="E1069" s="6">
        <f>ItemLists_306425!C1067</f>
        <v>30113006629765</v>
      </c>
      <c r="F1069" s="4" t="str">
        <f>IF(ItemLists_306425!AA1067=1,"YES","no")</f>
        <v>no</v>
      </c>
    </row>
    <row r="1070" spans="1:6" x14ac:dyDescent="0.25">
      <c r="A1070" t="str">
        <f>IF(ItemLists_306425!A1068="Juvenile Graphic Novels", "JGN", ItemLists_306425!A1068)</f>
        <v>JGN</v>
      </c>
      <c r="B1070" t="str">
        <f>ItemLists_306425!B1068</f>
        <v>J ANN</v>
      </c>
      <c r="C1070" t="str">
        <f>LEFT(ItemLists_306425!D1068,48)</f>
        <v>Peter &amp; Ernesto. Sloths in the night</v>
      </c>
      <c r="D1070" t="str">
        <f>LEFT(ItemLists_306425!E1068,24)</f>
        <v>Annable, Graham, author,</v>
      </c>
      <c r="E1070" s="6">
        <f>ItemLists_306425!C1068</f>
        <v>30113006884741</v>
      </c>
      <c r="F1070" s="4" t="str">
        <f>IF(ItemLists_306425!AA1068=1,"YES","no")</f>
        <v>no</v>
      </c>
    </row>
    <row r="1071" spans="1:6" x14ac:dyDescent="0.25">
      <c r="A1071" t="str">
        <f>IF(ItemLists_306425!A1069="Juvenile Graphic Novels", "JGN", ItemLists_306425!A1069)</f>
        <v>JGN</v>
      </c>
      <c r="B1071" t="str">
        <f>ItemLists_306425!B1069</f>
        <v>J ANN</v>
      </c>
      <c r="C1071" t="str">
        <f>LEFT(ItemLists_306425!D1069,48)</f>
        <v>Peter &amp; Ernesto. The lost sloths</v>
      </c>
      <c r="D1071" t="str">
        <f>LEFT(ItemLists_306425!E1069,24)</f>
        <v>Annable, Graham, author,</v>
      </c>
      <c r="E1071" s="6">
        <f>ItemLists_306425!C1069</f>
        <v>30113006747906</v>
      </c>
      <c r="F1071" s="4" t="str">
        <f>IF(ItemLists_306425!AA1069=1,"YES","no")</f>
        <v>no</v>
      </c>
    </row>
    <row r="1072" spans="1:6" x14ac:dyDescent="0.25">
      <c r="A1072" t="str">
        <f>IF(ItemLists_306425!A1070="Juvenile Graphic Novels", "JGN", ItemLists_306425!A1070)</f>
        <v>JGN</v>
      </c>
      <c r="B1072" t="str">
        <f>ItemLists_306425!B1070</f>
        <v>J ARC</v>
      </c>
      <c r="C1072" t="str">
        <f>LEFT(ItemLists_306425!D1070,48)</f>
        <v>A.r.c.h.i.e as the man from R.I.V.E.R.D.A.L.E.</v>
      </c>
      <c r="D1072" t="str">
        <f>LEFT(ItemLists_306425!E1070,24)</f>
        <v>Doyle, Frank, 1917-1996,</v>
      </c>
      <c r="E1072" s="6">
        <f>ItemLists_306425!C1070</f>
        <v>30113006705391</v>
      </c>
      <c r="F1072" s="4" t="str">
        <f>IF(ItemLists_306425!AA1070=1,"YES","no")</f>
        <v>no</v>
      </c>
    </row>
    <row r="1073" spans="1:6" x14ac:dyDescent="0.25">
      <c r="A1073" t="str">
        <f>IF(ItemLists_306425!A1071="Juvenile Graphic Novels", "JGN", ItemLists_306425!A1071)</f>
        <v>JGN</v>
      </c>
      <c r="B1073" t="str">
        <f>ItemLists_306425!B1071</f>
        <v>J ARC</v>
      </c>
      <c r="C1073" t="str">
        <f>LEFT(ItemLists_306425!D1071,48)</f>
        <v>Archie &amp; friends forever. 1</v>
      </c>
      <c r="D1073" t="str">
        <f>LEFT(ItemLists_306425!E1071,24)</f>
        <v>Parent, Dan, author, ill</v>
      </c>
      <c r="E1073" s="6">
        <f>ItemLists_306425!C1071</f>
        <v>30113006949957</v>
      </c>
      <c r="F1073" s="4" t="str">
        <f>IF(ItemLists_306425!AA1071=1,"YES","no")</f>
        <v>no</v>
      </c>
    </row>
    <row r="1074" spans="1:6" x14ac:dyDescent="0.25">
      <c r="A1074" t="str">
        <f>IF(ItemLists_306425!A1072="Juvenile Graphic Novels", "JGN", ItemLists_306425!A1072)</f>
        <v>JGN</v>
      </c>
      <c r="B1074" t="str">
        <f>ItemLists_306425!B1072</f>
        <v>J ARC</v>
      </c>
      <c r="C1074" t="str">
        <f>LEFT(ItemLists_306425!D1072,48)</f>
        <v>Archie : modern classics. Volume 1</v>
      </c>
      <c r="D1074" t="str">
        <f>LEFT(ItemLists_306425!E1072,24)</f>
        <v>Parent, Dan, author</v>
      </c>
      <c r="E1074" s="6">
        <f>ItemLists_306425!C1072</f>
        <v>30113006715986</v>
      </c>
      <c r="F1074" s="4" t="str">
        <f>IF(ItemLists_306425!AA1072=1,"YES","no")</f>
        <v>no</v>
      </c>
    </row>
    <row r="1075" spans="1:6" x14ac:dyDescent="0.25">
      <c r="A1075" t="str">
        <f>IF(ItemLists_306425!A1073="Juvenile Graphic Novels", "JGN", ItemLists_306425!A1073)</f>
        <v>JGN</v>
      </c>
      <c r="B1075" t="str">
        <f>ItemLists_306425!B1073</f>
        <v>J ARC</v>
      </c>
      <c r="C1075" t="str">
        <f>LEFT(ItemLists_306425!D1073,48)</f>
        <v>Archie 1000 page comics spark : with over 100 cl</v>
      </c>
      <c r="D1075" t="str">
        <f>LEFT(ItemLists_306425!E1073,24)</f>
        <v/>
      </c>
      <c r="E1075" s="6">
        <f>ItemLists_306425!C1073</f>
        <v>30113005457366</v>
      </c>
      <c r="F1075" s="4" t="str">
        <f>IF(ItemLists_306425!AA1073=1,"YES","no")</f>
        <v>no</v>
      </c>
    </row>
    <row r="1076" spans="1:6" x14ac:dyDescent="0.25">
      <c r="A1076" t="str">
        <f>IF(ItemLists_306425!A1074="Juvenile Graphic Novels", "JGN", ItemLists_306425!A1074)</f>
        <v>JGN</v>
      </c>
      <c r="B1076" t="str">
        <f>ItemLists_306425!B1074</f>
        <v>J ARC</v>
      </c>
      <c r="C1076" t="str">
        <f>LEFT(ItemLists_306425!D1074,48)</f>
        <v>Archie 3000!</v>
      </c>
      <c r="D1076" t="str">
        <f>LEFT(ItemLists_306425!E1074,24)</f>
        <v/>
      </c>
      <c r="E1076" s="6">
        <f>ItemLists_306425!C1074</f>
        <v>30113006705045</v>
      </c>
      <c r="F1076" s="4" t="str">
        <f>IF(ItemLists_306425!AA1074=1,"YES","no")</f>
        <v>no</v>
      </c>
    </row>
    <row r="1077" spans="1:6" x14ac:dyDescent="0.25">
      <c r="A1077" t="str">
        <f>IF(ItemLists_306425!A1075="Juvenile Graphic Novels", "JGN", ItemLists_306425!A1075)</f>
        <v>JGN</v>
      </c>
      <c r="B1077" t="str">
        <f>ItemLists_306425!B1075</f>
        <v>J ARC</v>
      </c>
      <c r="C1077" t="str">
        <f>LEFT(ItemLists_306425!D1075,48)</f>
        <v>Archie 3000!</v>
      </c>
      <c r="D1077" t="str">
        <f>LEFT(ItemLists_306425!E1075,24)</f>
        <v/>
      </c>
      <c r="E1077" s="6">
        <f>ItemLists_306425!C1075</f>
        <v>30113006747567</v>
      </c>
      <c r="F1077" s="4" t="str">
        <f>IF(ItemLists_306425!AA1075=1,"YES","no")</f>
        <v>no</v>
      </c>
    </row>
    <row r="1078" spans="1:6" x14ac:dyDescent="0.25">
      <c r="A1078" t="str">
        <f>IF(ItemLists_306425!A1076="Juvenile Graphic Novels", "JGN", ItemLists_306425!A1076)</f>
        <v>JGN</v>
      </c>
      <c r="B1078" t="str">
        <f>ItemLists_306425!B1076</f>
        <v>J ARC</v>
      </c>
      <c r="C1078" t="str">
        <f>LEFT(ItemLists_306425!D1076,48)</f>
        <v>Archie at Riverdale High</v>
      </c>
      <c r="D1078" t="str">
        <f>LEFT(ItemLists_306425!E1076,24)</f>
        <v>Doyle, Frank, author</v>
      </c>
      <c r="E1078" s="6">
        <f>ItemLists_306425!C1076</f>
        <v>30113006657360</v>
      </c>
      <c r="F1078" s="4" t="str">
        <f>IF(ItemLists_306425!AA1076=1,"YES","no")</f>
        <v>no</v>
      </c>
    </row>
    <row r="1079" spans="1:6" x14ac:dyDescent="0.25">
      <c r="A1079" t="str">
        <f>IF(ItemLists_306425!A1077="Juvenile Graphic Novels", "JGN", ItemLists_306425!A1077)</f>
        <v>JGN</v>
      </c>
      <c r="B1079" t="str">
        <f>ItemLists_306425!B1077</f>
        <v>J ARC</v>
      </c>
      <c r="C1079" t="str">
        <f>LEFT(ItemLists_306425!D1077,48)</f>
        <v>Archie at Riverdale High. Book 2</v>
      </c>
      <c r="D1079" t="str">
        <f>LEFT(ItemLists_306425!E1077,24)</f>
        <v>Gladir, George, author</v>
      </c>
      <c r="E1079" s="6">
        <f>ItemLists_306425!C1077</f>
        <v>30113006771773</v>
      </c>
      <c r="F1079" s="4" t="str">
        <f>IF(ItemLists_306425!AA1077=1,"YES","no")</f>
        <v>no</v>
      </c>
    </row>
    <row r="1080" spans="1:6" x14ac:dyDescent="0.25">
      <c r="A1080" t="str">
        <f>IF(ItemLists_306425!A1078="Juvenile Graphic Novels", "JGN", ItemLists_306425!A1078)</f>
        <v>JGN</v>
      </c>
      <c r="B1080" t="str">
        <f>ItemLists_306425!B1078</f>
        <v>J ARC</v>
      </c>
      <c r="C1080" t="str">
        <f>LEFT(ItemLists_306425!D1078,48)</f>
        <v>Archie comics spectacular. Block party.</v>
      </c>
      <c r="D1080" t="str">
        <f>LEFT(ItemLists_306425!E1078,24)</f>
        <v/>
      </c>
      <c r="E1080" s="6">
        <f>ItemLists_306425!C1078</f>
        <v>30113006191105</v>
      </c>
      <c r="F1080" s="4" t="str">
        <f>IF(ItemLists_306425!AA1078=1,"YES","no")</f>
        <v>no</v>
      </c>
    </row>
    <row r="1081" spans="1:6" x14ac:dyDescent="0.25">
      <c r="A1081" t="str">
        <f>IF(ItemLists_306425!A1079="Juvenile Graphic Novels", "JGN", ItemLists_306425!A1079)</f>
        <v>JGN</v>
      </c>
      <c r="B1081" t="str">
        <f>ItemLists_306425!B1079</f>
        <v>J ARC</v>
      </c>
      <c r="C1081" t="str">
        <f>LEFT(ItemLists_306425!D1079,48)</f>
        <v>Archie giant comics. Jump.</v>
      </c>
      <c r="D1081" t="str">
        <f>LEFT(ItemLists_306425!E1079,24)</f>
        <v/>
      </c>
      <c r="E1081" s="6">
        <f>ItemLists_306425!C1079</f>
        <v>30113006917632</v>
      </c>
      <c r="F1081" s="4" t="str">
        <f>IF(ItemLists_306425!AA1079=1,"YES","no")</f>
        <v>no</v>
      </c>
    </row>
    <row r="1082" spans="1:6" x14ac:dyDescent="0.25">
      <c r="A1082" t="str">
        <f>IF(ItemLists_306425!A1080="Juvenile Graphic Novels", "JGN", ItemLists_306425!A1080)</f>
        <v>JGN</v>
      </c>
      <c r="B1082" t="str">
        <f>ItemLists_306425!B1080</f>
        <v>J ARC</v>
      </c>
      <c r="C1082" t="str">
        <f>LEFT(ItemLists_306425!D1080,48)</f>
        <v>Archie in Help wanted.</v>
      </c>
      <c r="D1082" t="str">
        <f>LEFT(ItemLists_306425!E1080,24)</f>
        <v/>
      </c>
      <c r="E1082" s="6">
        <f>ItemLists_306425!C1080</f>
        <v>30113002533870</v>
      </c>
      <c r="F1082" s="4" t="str">
        <f>IF(ItemLists_306425!AA1080=1,"YES","no")</f>
        <v>no</v>
      </c>
    </row>
    <row r="1083" spans="1:6" x14ac:dyDescent="0.25">
      <c r="A1083" t="str">
        <f>IF(ItemLists_306425!A1081="Juvenile Graphic Novels", "JGN", ItemLists_306425!A1081)</f>
        <v>JGN</v>
      </c>
      <c r="B1083" t="str">
        <f>ItemLists_306425!B1081</f>
        <v>J ARC</v>
      </c>
      <c r="C1083" t="str">
        <f>LEFT(ItemLists_306425!D1081,48)</f>
        <v>Archie in Snooze button.</v>
      </c>
      <c r="D1083" t="str">
        <f>LEFT(ItemLists_306425!E1081,24)</f>
        <v/>
      </c>
      <c r="E1083" s="6">
        <f>ItemLists_306425!C1081</f>
        <v>30113002533904</v>
      </c>
      <c r="F1083" s="4" t="str">
        <f>IF(ItemLists_306425!AA1081=1,"YES","no")</f>
        <v>no</v>
      </c>
    </row>
    <row r="1084" spans="1:6" x14ac:dyDescent="0.25">
      <c r="A1084" t="str">
        <f>IF(ItemLists_306425!A1082="Juvenile Graphic Novels", "JGN", ItemLists_306425!A1082)</f>
        <v>JGN</v>
      </c>
      <c r="B1084" t="str">
        <f>ItemLists_306425!B1082</f>
        <v>J ARC</v>
      </c>
      <c r="C1084" t="str">
        <f>LEFT(ItemLists_306425!D1082,48)</f>
        <v>Archie in Top this!.</v>
      </c>
      <c r="D1084" t="str">
        <f>LEFT(ItemLists_306425!E1082,24)</f>
        <v/>
      </c>
      <c r="E1084" s="6">
        <f>ItemLists_306425!C1082</f>
        <v>30113002533888</v>
      </c>
      <c r="F1084" s="4" t="str">
        <f>IF(ItemLists_306425!AA1082=1,"YES","no")</f>
        <v>no</v>
      </c>
    </row>
    <row r="1085" spans="1:6" x14ac:dyDescent="0.25">
      <c r="A1085" t="str">
        <f>IF(ItemLists_306425!A1083="Juvenile Graphic Novels", "JGN", ItemLists_306425!A1083)</f>
        <v>JGN</v>
      </c>
      <c r="B1085" t="str">
        <f>ItemLists_306425!B1083</f>
        <v>J ARC</v>
      </c>
      <c r="C1085" t="str">
        <f>LEFT(ItemLists_306425!D1083,48)</f>
        <v>Archie jumbo comics (Magazine).</v>
      </c>
      <c r="D1085" t="str">
        <f>LEFT(ItemLists_306425!E1083,24)</f>
        <v/>
      </c>
      <c r="E1085" s="6">
        <f>ItemLists_306425!C1083</f>
        <v>30113005955500</v>
      </c>
      <c r="F1085" s="4" t="str">
        <f>IF(ItemLists_306425!AA1083=1,"YES","no")</f>
        <v>no</v>
      </c>
    </row>
    <row r="1086" spans="1:6" x14ac:dyDescent="0.25">
      <c r="A1086" t="str">
        <f>IF(ItemLists_306425!A1084="Juvenile Graphic Novels", "JGN", ItemLists_306425!A1084)</f>
        <v>JGN</v>
      </c>
      <c r="B1086" t="str">
        <f>ItemLists_306425!B1084</f>
        <v>J ARC</v>
      </c>
      <c r="C1086" t="str">
        <f>LEFT(ItemLists_306425!D1084,48)</f>
        <v>Archie jumbo comics (Magazine).</v>
      </c>
      <c r="D1086" t="str">
        <f>LEFT(ItemLists_306425!E1084,24)</f>
        <v/>
      </c>
      <c r="E1086" s="6">
        <f>ItemLists_306425!C1084</f>
        <v>30113006528447</v>
      </c>
      <c r="F1086" s="4" t="str">
        <f>IF(ItemLists_306425!AA1084=1,"YES","no")</f>
        <v>no</v>
      </c>
    </row>
    <row r="1087" spans="1:6" x14ac:dyDescent="0.25">
      <c r="A1087" t="str">
        <f>IF(ItemLists_306425!A1085="Juvenile Graphic Novels", "JGN", ItemLists_306425!A1085)</f>
        <v>JGN</v>
      </c>
      <c r="B1087" t="str">
        <f>ItemLists_306425!B1085</f>
        <v>J ARC</v>
      </c>
      <c r="C1087" t="str">
        <f>LEFT(ItemLists_306425!D1085,48)</f>
        <v>Archie jumbo comics (Magazine).</v>
      </c>
      <c r="D1087" t="str">
        <f>LEFT(ItemLists_306425!E1085,24)</f>
        <v/>
      </c>
      <c r="E1087" s="6">
        <f>ItemLists_306425!C1085</f>
        <v>30113006528421</v>
      </c>
      <c r="F1087" s="4" t="str">
        <f>IF(ItemLists_306425!AA1085=1,"YES","no")</f>
        <v>no</v>
      </c>
    </row>
    <row r="1088" spans="1:6" x14ac:dyDescent="0.25">
      <c r="A1088" t="str">
        <f>IF(ItemLists_306425!A1086="Juvenile Graphic Novels", "JGN", ItemLists_306425!A1086)</f>
        <v>JGN</v>
      </c>
      <c r="B1088" t="str">
        <f>ItemLists_306425!B1086</f>
        <v>J ARC</v>
      </c>
      <c r="C1088" t="str">
        <f>LEFT(ItemLists_306425!D1086,48)</f>
        <v>Archie jumbo comics (Magazine).</v>
      </c>
      <c r="D1088" t="str">
        <f>LEFT(ItemLists_306425!E1086,24)</f>
        <v/>
      </c>
      <c r="E1088" s="6">
        <f>ItemLists_306425!C1086</f>
        <v>30113006528504</v>
      </c>
      <c r="F1088" s="4" t="str">
        <f>IF(ItemLists_306425!AA1086=1,"YES","no")</f>
        <v>no</v>
      </c>
    </row>
    <row r="1089" spans="1:6" x14ac:dyDescent="0.25">
      <c r="A1089" t="str">
        <f>IF(ItemLists_306425!A1087="Juvenile Graphic Novels", "JGN", ItemLists_306425!A1087)</f>
        <v>JGN</v>
      </c>
      <c r="B1089" t="str">
        <f>ItemLists_306425!B1087</f>
        <v>J ARC</v>
      </c>
      <c r="C1089" t="str">
        <f>LEFT(ItemLists_306425!D1087,48)</f>
        <v>Archie jumbo comics (Magazine).</v>
      </c>
      <c r="D1089" t="str">
        <f>LEFT(ItemLists_306425!E1087,24)</f>
        <v/>
      </c>
      <c r="E1089" s="6">
        <f>ItemLists_306425!C1087</f>
        <v>30113006528488</v>
      </c>
      <c r="F1089" s="4" t="str">
        <f>IF(ItemLists_306425!AA1087=1,"YES","no")</f>
        <v>no</v>
      </c>
    </row>
    <row r="1090" spans="1:6" x14ac:dyDescent="0.25">
      <c r="A1090" t="str">
        <f>IF(ItemLists_306425!A1088="Juvenile Graphic Novels", "JGN", ItemLists_306425!A1088)</f>
        <v>JGN</v>
      </c>
      <c r="B1090" t="str">
        <f>ItemLists_306425!B1088</f>
        <v>J ARC</v>
      </c>
      <c r="C1090" t="str">
        <f>LEFT(ItemLists_306425!D1088,48)</f>
        <v>Archie jumbo comics (Magazine).</v>
      </c>
      <c r="D1090" t="str">
        <f>LEFT(ItemLists_306425!E1088,24)</f>
        <v/>
      </c>
      <c r="E1090" s="6">
        <f>ItemLists_306425!C1088</f>
        <v>30113006531870</v>
      </c>
      <c r="F1090" s="4" t="str">
        <f>IF(ItemLists_306425!AA1088=1,"YES","no")</f>
        <v>no</v>
      </c>
    </row>
    <row r="1091" spans="1:6" x14ac:dyDescent="0.25">
      <c r="A1091" t="str">
        <f>IF(ItemLists_306425!A1089="Juvenile Graphic Novels", "JGN", ItemLists_306425!A1089)</f>
        <v>JGN</v>
      </c>
      <c r="B1091" t="str">
        <f>ItemLists_306425!B1089</f>
        <v>J ARC</v>
      </c>
      <c r="C1091" t="str">
        <f>LEFT(ItemLists_306425!D1089,48)</f>
        <v>Archie jumbo comics (Magazine).</v>
      </c>
      <c r="D1091" t="str">
        <f>LEFT(ItemLists_306425!E1089,24)</f>
        <v/>
      </c>
      <c r="E1091" s="6">
        <f>ItemLists_306425!C1089</f>
        <v>30113006531862</v>
      </c>
      <c r="F1091" s="4" t="str">
        <f>IF(ItemLists_306425!AA1089=1,"YES","no")</f>
        <v>no</v>
      </c>
    </row>
    <row r="1092" spans="1:6" x14ac:dyDescent="0.25">
      <c r="A1092" t="str">
        <f>IF(ItemLists_306425!A1090="Juvenile Graphic Novels", "JGN", ItemLists_306425!A1090)</f>
        <v>JGN</v>
      </c>
      <c r="B1092" t="str">
        <f>ItemLists_306425!B1090</f>
        <v>J ARC</v>
      </c>
      <c r="C1092" t="str">
        <f>LEFT(ItemLists_306425!D1090,48)</f>
        <v>Archie jumbo comics (Magazine).</v>
      </c>
      <c r="D1092" t="str">
        <f>LEFT(ItemLists_306425!E1090,24)</f>
        <v/>
      </c>
      <c r="E1092" s="6">
        <f>ItemLists_306425!C1090</f>
        <v>30113006529437</v>
      </c>
      <c r="F1092" s="4" t="str">
        <f>IF(ItemLists_306425!AA1090=1,"YES","no")</f>
        <v>no</v>
      </c>
    </row>
    <row r="1093" spans="1:6" x14ac:dyDescent="0.25">
      <c r="A1093" t="str">
        <f>IF(ItemLists_306425!A1091="Juvenile Graphic Novels", "JGN", ItemLists_306425!A1091)</f>
        <v>JGN</v>
      </c>
      <c r="B1093" t="str">
        <f>ItemLists_306425!B1091</f>
        <v>J ARC</v>
      </c>
      <c r="C1093" t="str">
        <f>LEFT(ItemLists_306425!D1091,48)</f>
        <v>Archie jumbo comics (Magazine).</v>
      </c>
      <c r="D1093" t="str">
        <f>LEFT(ItemLists_306425!E1091,24)</f>
        <v/>
      </c>
      <c r="E1093" s="6">
        <f>ItemLists_306425!C1091</f>
        <v>30113006541127</v>
      </c>
      <c r="F1093" s="4" t="str">
        <f>IF(ItemLists_306425!AA1091=1,"YES","no")</f>
        <v>no</v>
      </c>
    </row>
    <row r="1094" spans="1:6" x14ac:dyDescent="0.25">
      <c r="A1094" t="str">
        <f>IF(ItemLists_306425!A1092="Juvenile Graphic Novels", "JGN", ItemLists_306425!A1092)</f>
        <v>JGN</v>
      </c>
      <c r="B1094" t="str">
        <f>ItemLists_306425!B1092</f>
        <v>J ARC</v>
      </c>
      <c r="C1094" t="str">
        <f>LEFT(ItemLists_306425!D1092,48)</f>
        <v>Archie jumbo comics (Magazine).</v>
      </c>
      <c r="D1094" t="str">
        <f>LEFT(ItemLists_306425!E1092,24)</f>
        <v/>
      </c>
      <c r="E1094" s="6">
        <f>ItemLists_306425!C1092</f>
        <v>30113006541119</v>
      </c>
      <c r="F1094" s="4" t="str">
        <f>IF(ItemLists_306425!AA1092=1,"YES","no")</f>
        <v>no</v>
      </c>
    </row>
    <row r="1095" spans="1:6" x14ac:dyDescent="0.25">
      <c r="A1095" t="str">
        <f>IF(ItemLists_306425!A1093="Juvenile Graphic Novels", "JGN", ItemLists_306425!A1093)</f>
        <v>JGN</v>
      </c>
      <c r="B1095" t="str">
        <f>ItemLists_306425!B1093</f>
        <v>J ARC</v>
      </c>
      <c r="C1095" t="str">
        <f>LEFT(ItemLists_306425!D1093,48)</f>
        <v>Archie jumbo comics (Magazine).</v>
      </c>
      <c r="D1095" t="str">
        <f>LEFT(ItemLists_306425!E1093,24)</f>
        <v/>
      </c>
      <c r="E1095" s="6">
        <f>ItemLists_306425!C1093</f>
        <v>30113006541101</v>
      </c>
      <c r="F1095" s="4" t="str">
        <f>IF(ItemLists_306425!AA1093=1,"YES","no")</f>
        <v>no</v>
      </c>
    </row>
    <row r="1096" spans="1:6" x14ac:dyDescent="0.25">
      <c r="A1096" t="str">
        <f>IF(ItemLists_306425!A1094="Juvenile Graphic Novels", "JGN", ItemLists_306425!A1094)</f>
        <v>JGN</v>
      </c>
      <c r="B1096" t="str">
        <f>ItemLists_306425!B1094</f>
        <v>J ARC</v>
      </c>
      <c r="C1096" t="str">
        <f>LEFT(ItemLists_306425!D1094,48)</f>
        <v>Archie jumbo comics (Magazine).</v>
      </c>
      <c r="D1096" t="str">
        <f>LEFT(ItemLists_306425!E1094,24)</f>
        <v/>
      </c>
      <c r="E1096" s="6">
        <f>ItemLists_306425!C1094</f>
        <v>30113006541150</v>
      </c>
      <c r="F1096" s="4" t="str">
        <f>IF(ItemLists_306425!AA1094=1,"YES","no")</f>
        <v>no</v>
      </c>
    </row>
    <row r="1097" spans="1:6" x14ac:dyDescent="0.25">
      <c r="A1097" t="str">
        <f>IF(ItemLists_306425!A1095="Juvenile Graphic Novels", "JGN", ItemLists_306425!A1095)</f>
        <v>JGN</v>
      </c>
      <c r="B1097" t="str">
        <f>ItemLists_306425!B1095</f>
        <v>J ARC</v>
      </c>
      <c r="C1097" t="str">
        <f>LEFT(ItemLists_306425!D1095,48)</f>
        <v>Archie jumbo comics (Magazine).</v>
      </c>
      <c r="D1097" t="str">
        <f>LEFT(ItemLists_306425!E1095,24)</f>
        <v/>
      </c>
      <c r="E1097" s="6">
        <f>ItemLists_306425!C1095</f>
        <v>30113006541143</v>
      </c>
      <c r="F1097" s="4" t="str">
        <f>IF(ItemLists_306425!AA1095=1,"YES","no")</f>
        <v>no</v>
      </c>
    </row>
    <row r="1098" spans="1:6" x14ac:dyDescent="0.25">
      <c r="A1098" t="str">
        <f>IF(ItemLists_306425!A1096="Juvenile Graphic Novels", "JGN", ItemLists_306425!A1096)</f>
        <v>JGN</v>
      </c>
      <c r="B1098" t="str">
        <f>ItemLists_306425!B1096</f>
        <v>J ARC</v>
      </c>
      <c r="C1098" t="str">
        <f>LEFT(ItemLists_306425!D1096,48)</f>
        <v>Archie jumbo comics (Magazine).</v>
      </c>
      <c r="D1098" t="str">
        <f>LEFT(ItemLists_306425!E1096,24)</f>
        <v/>
      </c>
      <c r="E1098" s="6">
        <f>ItemLists_306425!C1096</f>
        <v>30113006546647</v>
      </c>
      <c r="F1098" s="4" t="str">
        <f>IF(ItemLists_306425!AA1096=1,"YES","no")</f>
        <v>no</v>
      </c>
    </row>
    <row r="1099" spans="1:6" x14ac:dyDescent="0.25">
      <c r="A1099" t="str">
        <f>IF(ItemLists_306425!A1097="Juvenile Graphic Novels", "JGN", ItemLists_306425!A1097)</f>
        <v>JGN</v>
      </c>
      <c r="B1099" t="str">
        <f>ItemLists_306425!B1097</f>
        <v>J ARC</v>
      </c>
      <c r="C1099" t="str">
        <f>LEFT(ItemLists_306425!D1097,48)</f>
        <v>Archie jumbo comics (Magazine).</v>
      </c>
      <c r="D1099" t="str">
        <f>LEFT(ItemLists_306425!E1097,24)</f>
        <v/>
      </c>
      <c r="E1099" s="6">
        <f>ItemLists_306425!C1097</f>
        <v>30113006546704</v>
      </c>
      <c r="F1099" s="4" t="str">
        <f>IF(ItemLists_306425!AA1097=1,"YES","no")</f>
        <v>no</v>
      </c>
    </row>
    <row r="1100" spans="1:6" x14ac:dyDescent="0.25">
      <c r="A1100" t="str">
        <f>IF(ItemLists_306425!A1098="Juvenile Graphic Novels", "JGN", ItemLists_306425!A1098)</f>
        <v>JGN</v>
      </c>
      <c r="B1100" t="str">
        <f>ItemLists_306425!B1098</f>
        <v>J ARC</v>
      </c>
      <c r="C1100" t="str">
        <f>LEFT(ItemLists_306425!D1098,48)</f>
        <v>Archie jumbo comics (Magazine).</v>
      </c>
      <c r="D1100" t="str">
        <f>LEFT(ItemLists_306425!E1098,24)</f>
        <v/>
      </c>
      <c r="E1100" s="6">
        <f>ItemLists_306425!C1098</f>
        <v>30113006542240</v>
      </c>
      <c r="F1100" s="4" t="str">
        <f>IF(ItemLists_306425!AA1098=1,"YES","no")</f>
        <v>no</v>
      </c>
    </row>
    <row r="1101" spans="1:6" x14ac:dyDescent="0.25">
      <c r="A1101" t="str">
        <f>IF(ItemLists_306425!A1099="Juvenile Graphic Novels", "JGN", ItemLists_306425!A1099)</f>
        <v>JGN</v>
      </c>
      <c r="B1101" t="str">
        <f>ItemLists_306425!B1099</f>
        <v>J ARC</v>
      </c>
      <c r="C1101" t="str">
        <f>LEFT(ItemLists_306425!D1099,48)</f>
        <v>Archie jumbo comics (Magazine).</v>
      </c>
      <c r="D1101" t="str">
        <f>LEFT(ItemLists_306425!E1099,24)</f>
        <v/>
      </c>
      <c r="E1101" s="6">
        <f>ItemLists_306425!C1099</f>
        <v>30113006542612</v>
      </c>
      <c r="F1101" s="4" t="str">
        <f>IF(ItemLists_306425!AA1099=1,"YES","no")</f>
        <v>no</v>
      </c>
    </row>
    <row r="1102" spans="1:6" x14ac:dyDescent="0.25">
      <c r="A1102" t="str">
        <f>IF(ItemLists_306425!A1100="Juvenile Graphic Novels", "JGN", ItemLists_306425!A1100)</f>
        <v>JGN</v>
      </c>
      <c r="B1102" t="str">
        <f>ItemLists_306425!B1100</f>
        <v>J ARC</v>
      </c>
      <c r="C1102" t="str">
        <f>LEFT(ItemLists_306425!D1100,48)</f>
        <v>Archie jumbo comics (Magazine).</v>
      </c>
      <c r="D1102" t="str">
        <f>LEFT(ItemLists_306425!E1100,24)</f>
        <v/>
      </c>
      <c r="E1102" s="6">
        <f>ItemLists_306425!C1100</f>
        <v>30113006545227</v>
      </c>
      <c r="F1102" s="4" t="str">
        <f>IF(ItemLists_306425!AA1100=1,"YES","no")</f>
        <v>no</v>
      </c>
    </row>
    <row r="1103" spans="1:6" x14ac:dyDescent="0.25">
      <c r="A1103" t="str">
        <f>IF(ItemLists_306425!A1101="Juvenile Graphic Novels", "JGN", ItemLists_306425!A1101)</f>
        <v>JGN</v>
      </c>
      <c r="B1103" t="str">
        <f>ItemLists_306425!B1101</f>
        <v>J ARC</v>
      </c>
      <c r="C1103" t="str">
        <f>LEFT(ItemLists_306425!D1101,48)</f>
        <v>Archie jumbo comics (Magazine).</v>
      </c>
      <c r="D1103" t="str">
        <f>LEFT(ItemLists_306425!E1101,24)</f>
        <v/>
      </c>
      <c r="E1103" s="6">
        <f>ItemLists_306425!C1101</f>
        <v>30113006545789</v>
      </c>
      <c r="F1103" s="4" t="str">
        <f>IF(ItemLists_306425!AA1101=1,"YES","no")</f>
        <v>no</v>
      </c>
    </row>
    <row r="1104" spans="1:6" x14ac:dyDescent="0.25">
      <c r="A1104" t="str">
        <f>IF(ItemLists_306425!A1102="Juvenile Graphic Novels", "JGN", ItemLists_306425!A1102)</f>
        <v>JGN</v>
      </c>
      <c r="B1104" t="str">
        <f>ItemLists_306425!B1102</f>
        <v>J ARC</v>
      </c>
      <c r="C1104" t="str">
        <f>LEFT(ItemLists_306425!D1102,48)</f>
        <v>Archie jumbo comics (Magazine).</v>
      </c>
      <c r="D1104" t="str">
        <f>LEFT(ItemLists_306425!E1102,24)</f>
        <v/>
      </c>
      <c r="E1104" s="6">
        <f>ItemLists_306425!C1102</f>
        <v>30113006545771</v>
      </c>
      <c r="F1104" s="4" t="str">
        <f>IF(ItemLists_306425!AA1102=1,"YES","no")</f>
        <v>no</v>
      </c>
    </row>
    <row r="1105" spans="1:6" x14ac:dyDescent="0.25">
      <c r="A1105" t="str">
        <f>IF(ItemLists_306425!A1103="Juvenile Graphic Novels", "JGN", ItemLists_306425!A1103)</f>
        <v>JGN</v>
      </c>
      <c r="B1105" t="str">
        <f>ItemLists_306425!B1103</f>
        <v>J ARC</v>
      </c>
      <c r="C1105" t="str">
        <f>LEFT(ItemLists_306425!D1103,48)</f>
        <v>Archie's double digest (Magazine).</v>
      </c>
      <c r="D1105" t="str">
        <f>LEFT(ItemLists_306425!E1103,24)</f>
        <v/>
      </c>
      <c r="E1105" s="6">
        <f>ItemLists_306425!C1103</f>
        <v>30113006545136</v>
      </c>
      <c r="F1105" s="4" t="str">
        <f>IF(ItemLists_306425!AA1103=1,"YES","no")</f>
        <v>no</v>
      </c>
    </row>
    <row r="1106" spans="1:6" x14ac:dyDescent="0.25">
      <c r="A1106" t="str">
        <f>IF(ItemLists_306425!A1104="Juvenile Graphic Novels", "JGN", ItemLists_306425!A1104)</f>
        <v>JGN</v>
      </c>
      <c r="B1106" t="str">
        <f>ItemLists_306425!B1104</f>
        <v>J ARC</v>
      </c>
      <c r="C1106" t="str">
        <f>LEFT(ItemLists_306425!D1104,48)</f>
        <v>Archie's double digest (Magazine).</v>
      </c>
      <c r="D1106" t="str">
        <f>LEFT(ItemLists_306425!E1104,24)</f>
        <v/>
      </c>
      <c r="E1106" s="6">
        <f>ItemLists_306425!C1104</f>
        <v>30113006543578</v>
      </c>
      <c r="F1106" s="4" t="str">
        <f>IF(ItemLists_306425!AA1104=1,"YES","no")</f>
        <v>no</v>
      </c>
    </row>
    <row r="1107" spans="1:6" x14ac:dyDescent="0.25">
      <c r="A1107" t="str">
        <f>IF(ItemLists_306425!A1105="Juvenile Graphic Novels", "JGN", ItemLists_306425!A1105)</f>
        <v>JGN</v>
      </c>
      <c r="B1107" t="str">
        <f>ItemLists_306425!B1105</f>
        <v>J ARC</v>
      </c>
      <c r="C1107" t="str">
        <f>LEFT(ItemLists_306425!D1105,48)</f>
        <v>Archie's double digest (Magazine).</v>
      </c>
      <c r="D1107" t="str">
        <f>LEFT(ItemLists_306425!E1105,24)</f>
        <v/>
      </c>
      <c r="E1107" s="6">
        <f>ItemLists_306425!C1105</f>
        <v>30113006543586</v>
      </c>
      <c r="F1107" s="4" t="str">
        <f>IF(ItemLists_306425!AA1105=1,"YES","no")</f>
        <v>no</v>
      </c>
    </row>
    <row r="1108" spans="1:6" x14ac:dyDescent="0.25">
      <c r="A1108" t="str">
        <f>IF(ItemLists_306425!A1106="Juvenile Graphic Novels", "JGN", ItemLists_306425!A1106)</f>
        <v>JGN</v>
      </c>
      <c r="B1108" t="str">
        <f>ItemLists_306425!B1106</f>
        <v>J ARC</v>
      </c>
      <c r="C1108" t="str">
        <f>LEFT(ItemLists_306425!D1106,48)</f>
        <v>Archie's double digest (Magazine).</v>
      </c>
      <c r="D1108" t="str">
        <f>LEFT(ItemLists_306425!E1106,24)</f>
        <v/>
      </c>
      <c r="E1108" s="6">
        <f>ItemLists_306425!C1106</f>
        <v>30113006543602</v>
      </c>
      <c r="F1108" s="4" t="str">
        <f>IF(ItemLists_306425!AA1106=1,"YES","no")</f>
        <v>no</v>
      </c>
    </row>
    <row r="1109" spans="1:6" x14ac:dyDescent="0.25">
      <c r="A1109" t="str">
        <f>IF(ItemLists_306425!A1107="Juvenile Graphic Novels", "JGN", ItemLists_306425!A1107)</f>
        <v>JGN</v>
      </c>
      <c r="B1109" t="str">
        <f>ItemLists_306425!B1107</f>
        <v>J ARC</v>
      </c>
      <c r="C1109" t="str">
        <f>LEFT(ItemLists_306425!D1107,48)</f>
        <v>Archie's double digest (Magazine).</v>
      </c>
      <c r="D1109" t="str">
        <f>LEFT(ItemLists_306425!E1107,24)</f>
        <v/>
      </c>
      <c r="E1109" s="6">
        <f>ItemLists_306425!C1107</f>
        <v>30113006543750</v>
      </c>
      <c r="F1109" s="4" t="str">
        <f>IF(ItemLists_306425!AA1107=1,"YES","no")</f>
        <v>no</v>
      </c>
    </row>
    <row r="1110" spans="1:6" x14ac:dyDescent="0.25">
      <c r="A1110" t="str">
        <f>IF(ItemLists_306425!A1108="Juvenile Graphic Novels", "JGN", ItemLists_306425!A1108)</f>
        <v>JGN</v>
      </c>
      <c r="B1110" t="str">
        <f>ItemLists_306425!B1108</f>
        <v>J ARC</v>
      </c>
      <c r="C1110" t="str">
        <f>LEFT(ItemLists_306425!D1108,48)</f>
        <v>Archie's double digest (Magazine).</v>
      </c>
      <c r="D1110" t="str">
        <f>LEFT(ItemLists_306425!E1108,24)</f>
        <v/>
      </c>
      <c r="E1110" s="6">
        <f>ItemLists_306425!C1108</f>
        <v>30113006543768</v>
      </c>
      <c r="F1110" s="4" t="str">
        <f>IF(ItemLists_306425!AA1108=1,"YES","no")</f>
        <v>no</v>
      </c>
    </row>
    <row r="1111" spans="1:6" x14ac:dyDescent="0.25">
      <c r="A1111" t="str">
        <f>IF(ItemLists_306425!A1109="Juvenile Graphic Novels", "JGN", ItemLists_306425!A1109)</f>
        <v>JGN</v>
      </c>
      <c r="B1111" t="str">
        <f>ItemLists_306425!B1109</f>
        <v>J ARC</v>
      </c>
      <c r="C1111" t="str">
        <f>LEFT(ItemLists_306425!D1109,48)</f>
        <v>Archie's double digest (Magazine).</v>
      </c>
      <c r="D1111" t="str">
        <f>LEFT(ItemLists_306425!E1109,24)</f>
        <v/>
      </c>
      <c r="E1111" s="6">
        <f>ItemLists_306425!C1109</f>
        <v>30113006543743</v>
      </c>
      <c r="F1111" s="4" t="str">
        <f>IF(ItemLists_306425!AA1109=1,"YES","no")</f>
        <v>no</v>
      </c>
    </row>
    <row r="1112" spans="1:6" x14ac:dyDescent="0.25">
      <c r="A1112" t="str">
        <f>IF(ItemLists_306425!A1110="Juvenile Graphic Novels", "JGN", ItemLists_306425!A1110)</f>
        <v>JGN</v>
      </c>
      <c r="B1112" t="str">
        <f>ItemLists_306425!B1110</f>
        <v>J ARC</v>
      </c>
      <c r="C1112" t="str">
        <f>LEFT(ItemLists_306425!D1110,48)</f>
        <v>Archie's double digest (Magazine).</v>
      </c>
      <c r="D1112" t="str">
        <f>LEFT(ItemLists_306425!E1110,24)</f>
        <v/>
      </c>
      <c r="E1112" s="6">
        <f>ItemLists_306425!C1110</f>
        <v>30113006543727</v>
      </c>
      <c r="F1112" s="4" t="str">
        <f>IF(ItemLists_306425!AA1110=1,"YES","no")</f>
        <v>no</v>
      </c>
    </row>
    <row r="1113" spans="1:6" x14ac:dyDescent="0.25">
      <c r="A1113" t="str">
        <f>IF(ItemLists_306425!A1111="Juvenile Graphic Novels", "JGN", ItemLists_306425!A1111)</f>
        <v>JGN</v>
      </c>
      <c r="B1113" t="str">
        <f>ItemLists_306425!B1111</f>
        <v>J ARC</v>
      </c>
      <c r="C1113" t="str">
        <f>LEFT(ItemLists_306425!D1111,48)</f>
        <v>Archie's double digest (Magazine).</v>
      </c>
      <c r="D1113" t="str">
        <f>LEFT(ItemLists_306425!E1111,24)</f>
        <v/>
      </c>
      <c r="E1113" s="6">
        <f>ItemLists_306425!C1111</f>
        <v>30113006544402</v>
      </c>
      <c r="F1113" s="4" t="str">
        <f>IF(ItemLists_306425!AA1111=1,"YES","no")</f>
        <v>no</v>
      </c>
    </row>
    <row r="1114" spans="1:6" x14ac:dyDescent="0.25">
      <c r="A1114" t="str">
        <f>IF(ItemLists_306425!A1112="Juvenile Graphic Novels", "JGN", ItemLists_306425!A1112)</f>
        <v>JGN</v>
      </c>
      <c r="B1114" t="str">
        <f>ItemLists_306425!B1112</f>
        <v>J ARC</v>
      </c>
      <c r="C1114" t="str">
        <f>LEFT(ItemLists_306425!D1112,48)</f>
        <v>Archie's double digest (Magazine).</v>
      </c>
      <c r="D1114" t="str">
        <f>LEFT(ItemLists_306425!E1112,24)</f>
        <v/>
      </c>
      <c r="E1114" s="6">
        <f>ItemLists_306425!C1112</f>
        <v>30113006680271</v>
      </c>
      <c r="F1114" s="4" t="str">
        <f>IF(ItemLists_306425!AA1112=1,"YES","no")</f>
        <v>no</v>
      </c>
    </row>
    <row r="1115" spans="1:6" x14ac:dyDescent="0.25">
      <c r="A1115" t="str">
        <f>IF(ItemLists_306425!A1113="Juvenile Graphic Novels", "JGN", ItemLists_306425!A1113)</f>
        <v>JGN</v>
      </c>
      <c r="B1115" t="str">
        <f>ItemLists_306425!B1113</f>
        <v>J ARC</v>
      </c>
      <c r="C1115" t="str">
        <f>LEFT(ItemLists_306425!D1113,48)</f>
        <v>Archie's double digest (Magazine).</v>
      </c>
      <c r="D1115" t="str">
        <f>LEFT(ItemLists_306425!E1113,24)</f>
        <v/>
      </c>
      <c r="E1115" s="6">
        <f>ItemLists_306425!C1113</f>
        <v>30113006680362</v>
      </c>
      <c r="F1115" s="4" t="str">
        <f>IF(ItemLists_306425!AA1113=1,"YES","no")</f>
        <v>no</v>
      </c>
    </row>
    <row r="1116" spans="1:6" x14ac:dyDescent="0.25">
      <c r="A1116" t="str">
        <f>IF(ItemLists_306425!A1114="Juvenile Graphic Novels", "JGN", ItemLists_306425!A1114)</f>
        <v>JGN</v>
      </c>
      <c r="B1116" t="str">
        <f>ItemLists_306425!B1114</f>
        <v>J ARC</v>
      </c>
      <c r="C1116" t="str">
        <f>LEFT(ItemLists_306425!D1114,48)</f>
        <v>Archie's double digest (Magazine).</v>
      </c>
      <c r="D1116" t="str">
        <f>LEFT(ItemLists_306425!E1114,24)</f>
        <v/>
      </c>
      <c r="E1116" s="6">
        <f>ItemLists_306425!C1114</f>
        <v>30113006680313</v>
      </c>
      <c r="F1116" s="4" t="str">
        <f>IF(ItemLists_306425!AA1114=1,"YES","no")</f>
        <v>no</v>
      </c>
    </row>
    <row r="1117" spans="1:6" x14ac:dyDescent="0.25">
      <c r="A1117" t="str">
        <f>IF(ItemLists_306425!A1115="Juvenile Graphic Novels", "JGN", ItemLists_306425!A1115)</f>
        <v>JGN</v>
      </c>
      <c r="B1117" t="str">
        <f>ItemLists_306425!B1115</f>
        <v>J ARC</v>
      </c>
      <c r="C1117" t="str">
        <f>LEFT(ItemLists_306425!D1115,48)</f>
        <v>Archie's double digest (Magazine).</v>
      </c>
      <c r="D1117" t="str">
        <f>LEFT(ItemLists_306425!E1115,24)</f>
        <v/>
      </c>
      <c r="E1117" s="6">
        <f>ItemLists_306425!C1115</f>
        <v>30113006680321</v>
      </c>
      <c r="F1117" s="4" t="str">
        <f>IF(ItemLists_306425!AA1115=1,"YES","no")</f>
        <v>no</v>
      </c>
    </row>
    <row r="1118" spans="1:6" x14ac:dyDescent="0.25">
      <c r="A1118" t="str">
        <f>IF(ItemLists_306425!A1116="Juvenile Graphic Novels", "JGN", ItemLists_306425!A1116)</f>
        <v>JGN</v>
      </c>
      <c r="B1118" t="str">
        <f>ItemLists_306425!B1116</f>
        <v>J ARC</v>
      </c>
      <c r="C1118" t="str">
        <f>LEFT(ItemLists_306425!D1116,48)</f>
        <v>Archie's double digest (Magazine).</v>
      </c>
      <c r="D1118" t="str">
        <f>LEFT(ItemLists_306425!E1116,24)</f>
        <v/>
      </c>
      <c r="E1118" s="6">
        <f>ItemLists_306425!C1116</f>
        <v>30113006682434</v>
      </c>
      <c r="F1118" s="4" t="str">
        <f>IF(ItemLists_306425!AA1116=1,"YES","no")</f>
        <v>no</v>
      </c>
    </row>
    <row r="1119" spans="1:6" x14ac:dyDescent="0.25">
      <c r="A1119" t="str">
        <f>IF(ItemLists_306425!A1117="Juvenile Graphic Novels", "JGN", ItemLists_306425!A1117)</f>
        <v>JGN</v>
      </c>
      <c r="B1119" t="str">
        <f>ItemLists_306425!B1117</f>
        <v>J ARC</v>
      </c>
      <c r="C1119" t="str">
        <f>LEFT(ItemLists_306425!D1117,48)</f>
        <v>Archie's double digest (Magazine).</v>
      </c>
      <c r="D1119" t="str">
        <f>LEFT(ItemLists_306425!E1117,24)</f>
        <v/>
      </c>
      <c r="E1119" s="6">
        <f>ItemLists_306425!C1117</f>
        <v>30113006682426</v>
      </c>
      <c r="F1119" s="4" t="str">
        <f>IF(ItemLists_306425!AA1117=1,"YES","no")</f>
        <v>no</v>
      </c>
    </row>
    <row r="1120" spans="1:6" x14ac:dyDescent="0.25">
      <c r="A1120" t="str">
        <f>IF(ItemLists_306425!A1118="Juvenile Graphic Novels", "JGN", ItemLists_306425!A1118)</f>
        <v>JGN</v>
      </c>
      <c r="B1120" t="str">
        <f>ItemLists_306425!B1118</f>
        <v>J ARC</v>
      </c>
      <c r="C1120" t="str">
        <f>LEFT(ItemLists_306425!D1118,48)</f>
        <v>Archie's double digest (Magazine).</v>
      </c>
      <c r="D1120" t="str">
        <f>LEFT(ItemLists_306425!E1118,24)</f>
        <v/>
      </c>
      <c r="E1120" s="6">
        <f>ItemLists_306425!C1118</f>
        <v>30113006682418</v>
      </c>
      <c r="F1120" s="4" t="str">
        <f>IF(ItemLists_306425!AA1118=1,"YES","no")</f>
        <v>no</v>
      </c>
    </row>
    <row r="1121" spans="1:6" x14ac:dyDescent="0.25">
      <c r="A1121" t="str">
        <f>IF(ItemLists_306425!A1119="Juvenile Graphic Novels", "JGN", ItemLists_306425!A1119)</f>
        <v>JGN</v>
      </c>
      <c r="B1121" t="str">
        <f>ItemLists_306425!B1119</f>
        <v>J ARC</v>
      </c>
      <c r="C1121" t="str">
        <f>LEFT(ItemLists_306425!D1119,48)</f>
        <v>Archie's double digest (Magazine).</v>
      </c>
      <c r="D1121" t="str">
        <f>LEFT(ItemLists_306425!E1119,24)</f>
        <v/>
      </c>
      <c r="E1121" s="6">
        <f>ItemLists_306425!C1119</f>
        <v>30113006682400</v>
      </c>
      <c r="F1121" s="4" t="str">
        <f>IF(ItemLists_306425!AA1119=1,"YES","no")</f>
        <v>no</v>
      </c>
    </row>
    <row r="1122" spans="1:6" x14ac:dyDescent="0.25">
      <c r="A1122" t="str">
        <f>IF(ItemLists_306425!A1120="Juvenile Graphic Novels", "JGN", ItemLists_306425!A1120)</f>
        <v>JGN</v>
      </c>
      <c r="B1122" t="str">
        <f>ItemLists_306425!B1120</f>
        <v>J ARC</v>
      </c>
      <c r="C1122" t="str">
        <f>LEFT(ItemLists_306425!D1120,48)</f>
        <v>Archie's double digest (Magazine).</v>
      </c>
      <c r="D1122" t="str">
        <f>LEFT(ItemLists_306425!E1120,24)</f>
        <v/>
      </c>
      <c r="E1122" s="6">
        <f>ItemLists_306425!C1120</f>
        <v>30113006683267</v>
      </c>
      <c r="F1122" s="4" t="str">
        <f>IF(ItemLists_306425!AA1120=1,"YES","no")</f>
        <v>no</v>
      </c>
    </row>
    <row r="1123" spans="1:6" x14ac:dyDescent="0.25">
      <c r="A1123" t="str">
        <f>IF(ItemLists_306425!A1121="Juvenile Graphic Novels", "JGN", ItemLists_306425!A1121)</f>
        <v>JGN</v>
      </c>
      <c r="B1123" t="str">
        <f>ItemLists_306425!B1121</f>
        <v>J ARC</v>
      </c>
      <c r="C1123" t="str">
        <f>LEFT(ItemLists_306425!D1121,48)</f>
        <v>Archie's double digest (Magazine).</v>
      </c>
      <c r="D1123" t="str">
        <f>LEFT(ItemLists_306425!E1121,24)</f>
        <v/>
      </c>
      <c r="E1123" s="6">
        <f>ItemLists_306425!C1121</f>
        <v>30113006683242</v>
      </c>
      <c r="F1123" s="4" t="str">
        <f>IF(ItemLists_306425!AA1121=1,"YES","no")</f>
        <v>no</v>
      </c>
    </row>
    <row r="1124" spans="1:6" x14ac:dyDescent="0.25">
      <c r="A1124" t="str">
        <f>IF(ItemLists_306425!A1122="Juvenile Graphic Novels", "JGN", ItemLists_306425!A1122)</f>
        <v>JGN</v>
      </c>
      <c r="B1124" t="str">
        <f>ItemLists_306425!B1122</f>
        <v>J ARC</v>
      </c>
      <c r="C1124" t="str">
        <f>LEFT(ItemLists_306425!D1122,48)</f>
        <v>Archie's double digest (Magazine).</v>
      </c>
      <c r="D1124" t="str">
        <f>LEFT(ItemLists_306425!E1122,24)</f>
        <v/>
      </c>
      <c r="E1124" s="6">
        <f>ItemLists_306425!C1122</f>
        <v>30113006683218</v>
      </c>
      <c r="F1124" s="4" t="str">
        <f>IF(ItemLists_306425!AA1122=1,"YES","no")</f>
        <v>no</v>
      </c>
    </row>
    <row r="1125" spans="1:6" x14ac:dyDescent="0.25">
      <c r="A1125" t="str">
        <f>IF(ItemLists_306425!A1123="Juvenile Graphic Novels", "JGN", ItemLists_306425!A1123)</f>
        <v>JGN</v>
      </c>
      <c r="B1125" t="str">
        <f>ItemLists_306425!B1123</f>
        <v>J ARC</v>
      </c>
      <c r="C1125" t="str">
        <f>LEFT(ItemLists_306425!D1123,48)</f>
        <v>Archie's double digest (Magazine).</v>
      </c>
      <c r="D1125" t="str">
        <f>LEFT(ItemLists_306425!E1123,24)</f>
        <v/>
      </c>
      <c r="E1125" s="6">
        <f>ItemLists_306425!C1123</f>
        <v>30113006683200</v>
      </c>
      <c r="F1125" s="4" t="str">
        <f>IF(ItemLists_306425!AA1123=1,"YES","no")</f>
        <v>no</v>
      </c>
    </row>
    <row r="1126" spans="1:6" x14ac:dyDescent="0.25">
      <c r="A1126" t="str">
        <f>IF(ItemLists_306425!A1124="Juvenile Graphic Novels", "JGN", ItemLists_306425!A1124)</f>
        <v>JGN</v>
      </c>
      <c r="B1126" t="str">
        <f>ItemLists_306425!B1124</f>
        <v>J ARC</v>
      </c>
      <c r="C1126" t="str">
        <f>LEFT(ItemLists_306425!D1124,48)</f>
        <v>Archie's double digest (Magazine).</v>
      </c>
      <c r="D1126" t="str">
        <f>LEFT(ItemLists_306425!E1124,24)</f>
        <v/>
      </c>
      <c r="E1126" s="6">
        <f>ItemLists_306425!C1124</f>
        <v>30113006719764</v>
      </c>
      <c r="F1126" s="4" t="str">
        <f>IF(ItemLists_306425!AA1124=1,"YES","no")</f>
        <v>no</v>
      </c>
    </row>
    <row r="1127" spans="1:6" x14ac:dyDescent="0.25">
      <c r="A1127" t="str">
        <f>IF(ItemLists_306425!A1125="Juvenile Graphic Novels", "JGN", ItemLists_306425!A1125)</f>
        <v>JGN</v>
      </c>
      <c r="B1127" t="str">
        <f>ItemLists_306425!B1125</f>
        <v>J ARC</v>
      </c>
      <c r="C1127" t="str">
        <f>LEFT(ItemLists_306425!D1125,48)</f>
        <v>Archie's double digest (Magazine).</v>
      </c>
      <c r="D1127" t="str">
        <f>LEFT(ItemLists_306425!E1125,24)</f>
        <v/>
      </c>
      <c r="E1127" s="6">
        <f>ItemLists_306425!C1125</f>
        <v>30113006719772</v>
      </c>
      <c r="F1127" s="4" t="str">
        <f>IF(ItemLists_306425!AA1125=1,"YES","no")</f>
        <v>no</v>
      </c>
    </row>
    <row r="1128" spans="1:6" x14ac:dyDescent="0.25">
      <c r="A1128" t="str">
        <f>IF(ItemLists_306425!A1126="Juvenile Graphic Novels", "JGN", ItemLists_306425!A1126)</f>
        <v>JGN</v>
      </c>
      <c r="B1128" t="str">
        <f>ItemLists_306425!B1126</f>
        <v>J ARC</v>
      </c>
      <c r="C1128" t="str">
        <f>LEFT(ItemLists_306425!D1126,48)</f>
        <v>Archie's double digest (Magazine).</v>
      </c>
      <c r="D1128" t="str">
        <f>LEFT(ItemLists_306425!E1126,24)</f>
        <v/>
      </c>
      <c r="E1128" s="6">
        <f>ItemLists_306425!C1126</f>
        <v>30113006427954</v>
      </c>
      <c r="F1128" s="4" t="str">
        <f>IF(ItemLists_306425!AA1126=1,"YES","no")</f>
        <v>no</v>
      </c>
    </row>
    <row r="1129" spans="1:6" x14ac:dyDescent="0.25">
      <c r="A1129" t="str">
        <f>IF(ItemLists_306425!A1127="Juvenile Graphic Novels", "JGN", ItemLists_306425!A1127)</f>
        <v>JGN</v>
      </c>
      <c r="B1129" t="str">
        <f>ItemLists_306425!B1127</f>
        <v>J ARC</v>
      </c>
      <c r="C1129" t="str">
        <f>LEFT(ItemLists_306425!D1127,48)</f>
        <v>Archie's double digest (Magazine).</v>
      </c>
      <c r="D1129" t="str">
        <f>LEFT(ItemLists_306425!E1127,24)</f>
        <v/>
      </c>
      <c r="E1129" s="6">
        <f>ItemLists_306425!C1127</f>
        <v>30113006427962</v>
      </c>
      <c r="F1129" s="4" t="str">
        <f>IF(ItemLists_306425!AA1127=1,"YES","no")</f>
        <v>no</v>
      </c>
    </row>
    <row r="1130" spans="1:6" x14ac:dyDescent="0.25">
      <c r="A1130" t="str">
        <f>IF(ItemLists_306425!A1128="Juvenile Graphic Novels", "JGN", ItemLists_306425!A1128)</f>
        <v>JGN</v>
      </c>
      <c r="B1130" t="str">
        <f>ItemLists_306425!B1128</f>
        <v>J ARC</v>
      </c>
      <c r="C1130" t="str">
        <f>LEFT(ItemLists_306425!D1128,48)</f>
        <v>Archie's double digest (Magazine).</v>
      </c>
      <c r="D1130" t="str">
        <f>LEFT(ItemLists_306425!E1128,24)</f>
        <v/>
      </c>
      <c r="E1130" s="6">
        <f>ItemLists_306425!C1128</f>
        <v>30113006427566</v>
      </c>
      <c r="F1130" s="4" t="str">
        <f>IF(ItemLists_306425!AA1128=1,"YES","no")</f>
        <v>no</v>
      </c>
    </row>
    <row r="1131" spans="1:6" x14ac:dyDescent="0.25">
      <c r="A1131" t="str">
        <f>IF(ItemLists_306425!A1129="Juvenile Graphic Novels", "JGN", ItemLists_306425!A1129)</f>
        <v>JGN</v>
      </c>
      <c r="B1131" t="str">
        <f>ItemLists_306425!B1129</f>
        <v>J ARC</v>
      </c>
      <c r="C1131" t="str">
        <f>LEFT(ItemLists_306425!D1129,48)</f>
        <v>Archie's double digest (Magazine).</v>
      </c>
      <c r="D1131" t="str">
        <f>LEFT(ItemLists_306425!E1129,24)</f>
        <v/>
      </c>
      <c r="E1131" s="6">
        <f>ItemLists_306425!C1129</f>
        <v>30113006427558</v>
      </c>
      <c r="F1131" s="4" t="str">
        <f>IF(ItemLists_306425!AA1129=1,"YES","no")</f>
        <v>no</v>
      </c>
    </row>
    <row r="1132" spans="1:6" x14ac:dyDescent="0.25">
      <c r="A1132" t="str">
        <f>IF(ItemLists_306425!A1130="Juvenile Graphic Novels", "JGN", ItemLists_306425!A1130)</f>
        <v>JGN</v>
      </c>
      <c r="B1132" t="str">
        <f>ItemLists_306425!B1130</f>
        <v>J ARC</v>
      </c>
      <c r="C1132" t="str">
        <f>LEFT(ItemLists_306425!D1130,48)</f>
        <v>Archie's double digest (Magazine).</v>
      </c>
      <c r="D1132" t="str">
        <f>LEFT(ItemLists_306425!E1130,24)</f>
        <v/>
      </c>
      <c r="E1132" s="6">
        <f>ItemLists_306425!C1130</f>
        <v>30113006427541</v>
      </c>
      <c r="F1132" s="4" t="str">
        <f>IF(ItemLists_306425!AA1130=1,"YES","no")</f>
        <v>no</v>
      </c>
    </row>
    <row r="1133" spans="1:6" x14ac:dyDescent="0.25">
      <c r="A1133" t="str">
        <f>IF(ItemLists_306425!A1131="Juvenile Graphic Novels", "JGN", ItemLists_306425!A1131)</f>
        <v>JGN</v>
      </c>
      <c r="B1133" t="str">
        <f>ItemLists_306425!B1131</f>
        <v>J ARC</v>
      </c>
      <c r="C1133" t="str">
        <f>LEFT(ItemLists_306425!D1131,48)</f>
        <v>Archie's double digest (Magazine).</v>
      </c>
      <c r="D1133" t="str">
        <f>LEFT(ItemLists_306425!E1131,24)</f>
        <v/>
      </c>
      <c r="E1133" s="6">
        <f>ItemLists_306425!C1131</f>
        <v>30113006719103</v>
      </c>
      <c r="F1133" s="4" t="str">
        <f>IF(ItemLists_306425!AA1131=1,"YES","no")</f>
        <v>no</v>
      </c>
    </row>
    <row r="1134" spans="1:6" x14ac:dyDescent="0.25">
      <c r="A1134" t="str">
        <f>IF(ItemLists_306425!A1132="Juvenile Graphic Novels", "JGN", ItemLists_306425!A1132)</f>
        <v>JGN</v>
      </c>
      <c r="B1134" t="str">
        <f>ItemLists_306425!B1132</f>
        <v>J ARC</v>
      </c>
      <c r="C1134" t="str">
        <f>LEFT(ItemLists_306425!D1132,48)</f>
        <v>Archie's double digest (Magazine).</v>
      </c>
      <c r="D1134" t="str">
        <f>LEFT(ItemLists_306425!E1132,24)</f>
        <v/>
      </c>
      <c r="E1134" s="6">
        <f>ItemLists_306425!C1132</f>
        <v>30113006719095</v>
      </c>
      <c r="F1134" s="4" t="str">
        <f>IF(ItemLists_306425!AA1132=1,"YES","no")</f>
        <v>no</v>
      </c>
    </row>
    <row r="1135" spans="1:6" x14ac:dyDescent="0.25">
      <c r="A1135" t="str">
        <f>IF(ItemLists_306425!A1133="Juvenile Graphic Novels", "JGN", ItemLists_306425!A1133)</f>
        <v>JGN</v>
      </c>
      <c r="B1135" t="str">
        <f>ItemLists_306425!B1133</f>
        <v>J ARC</v>
      </c>
      <c r="C1135" t="str">
        <f>LEFT(ItemLists_306425!D1133,48)</f>
        <v>Archie's double digest (Magazine).</v>
      </c>
      <c r="D1135" t="str">
        <f>LEFT(ItemLists_306425!E1133,24)</f>
        <v/>
      </c>
      <c r="E1135" s="6">
        <f>ItemLists_306425!C1133</f>
        <v>30113006719087</v>
      </c>
      <c r="F1135" s="4" t="str">
        <f>IF(ItemLists_306425!AA1133=1,"YES","no")</f>
        <v>no</v>
      </c>
    </row>
    <row r="1136" spans="1:6" x14ac:dyDescent="0.25">
      <c r="A1136" t="str">
        <f>IF(ItemLists_306425!A1134="Juvenile Graphic Novels", "JGN", ItemLists_306425!A1134)</f>
        <v>JGN</v>
      </c>
      <c r="B1136" t="str">
        <f>ItemLists_306425!B1134</f>
        <v>J ARC</v>
      </c>
      <c r="C1136" t="str">
        <f>LEFT(ItemLists_306425!D1134,48)</f>
        <v>Archie's double digest (Magazine).</v>
      </c>
      <c r="D1136" t="str">
        <f>LEFT(ItemLists_306425!E1134,24)</f>
        <v/>
      </c>
      <c r="E1136" s="6">
        <f>ItemLists_306425!C1134</f>
        <v>30113006719277</v>
      </c>
      <c r="F1136" s="4" t="str">
        <f>IF(ItemLists_306425!AA1134=1,"YES","no")</f>
        <v>no</v>
      </c>
    </row>
    <row r="1137" spans="1:6" x14ac:dyDescent="0.25">
      <c r="A1137" t="str">
        <f>IF(ItemLists_306425!A1135="Juvenile Graphic Novels", "JGN", ItemLists_306425!A1135)</f>
        <v>JGN</v>
      </c>
      <c r="B1137" t="str">
        <f>ItemLists_306425!B1135</f>
        <v>J ARC</v>
      </c>
      <c r="C1137" t="str">
        <f>LEFT(ItemLists_306425!D1135,48)</f>
        <v>Archie's double digest (Magazine).</v>
      </c>
      <c r="D1137" t="str">
        <f>LEFT(ItemLists_306425!E1135,24)</f>
        <v/>
      </c>
      <c r="E1137" s="6">
        <f>ItemLists_306425!C1135</f>
        <v>30113006719251</v>
      </c>
      <c r="F1137" s="4" t="str">
        <f>IF(ItemLists_306425!AA1135=1,"YES","no")</f>
        <v>no</v>
      </c>
    </row>
    <row r="1138" spans="1:6" x14ac:dyDescent="0.25">
      <c r="A1138" t="str">
        <f>IF(ItemLists_306425!A1136="Juvenile Graphic Novels", "JGN", ItemLists_306425!A1136)</f>
        <v>JGN</v>
      </c>
      <c r="B1138" t="str">
        <f>ItemLists_306425!B1136</f>
        <v>J ARC</v>
      </c>
      <c r="C1138" t="str">
        <f>LEFT(ItemLists_306425!D1136,48)</f>
        <v>Archie's double digest (Magazine).</v>
      </c>
      <c r="D1138" t="str">
        <f>LEFT(ItemLists_306425!E1136,24)</f>
        <v/>
      </c>
      <c r="E1138" s="6">
        <f>ItemLists_306425!C1136</f>
        <v>30113006719269</v>
      </c>
      <c r="F1138" s="4" t="str">
        <f>IF(ItemLists_306425!AA1136=1,"YES","no")</f>
        <v>no</v>
      </c>
    </row>
    <row r="1139" spans="1:6" x14ac:dyDescent="0.25">
      <c r="A1139" t="str">
        <f>IF(ItemLists_306425!A1137="Juvenile Graphic Novels", "JGN", ItemLists_306425!A1137)</f>
        <v>JGN</v>
      </c>
      <c r="B1139" t="str">
        <f>ItemLists_306425!B1137</f>
        <v>J ARC</v>
      </c>
      <c r="C1139" t="str">
        <f>LEFT(ItemLists_306425!D1137,48)</f>
        <v>Archie's double digest (Magazine).</v>
      </c>
      <c r="D1139" t="str">
        <f>LEFT(ItemLists_306425!E1137,24)</f>
        <v/>
      </c>
      <c r="E1139" s="6">
        <f>ItemLists_306425!C1137</f>
        <v>30113006717651</v>
      </c>
      <c r="F1139" s="4" t="str">
        <f>IF(ItemLists_306425!AA1137=1,"YES","no")</f>
        <v>no</v>
      </c>
    </row>
    <row r="1140" spans="1:6" x14ac:dyDescent="0.25">
      <c r="A1140" t="str">
        <f>IF(ItemLists_306425!A1138="Juvenile Graphic Novels", "JGN", ItemLists_306425!A1138)</f>
        <v>JGN</v>
      </c>
      <c r="B1140" t="str">
        <f>ItemLists_306425!B1138</f>
        <v>J ARC</v>
      </c>
      <c r="C1140" t="str">
        <f>LEFT(ItemLists_306425!D1138,48)</f>
        <v>Archie's double digest (Magazine).</v>
      </c>
      <c r="D1140" t="str">
        <f>LEFT(ItemLists_306425!E1138,24)</f>
        <v/>
      </c>
      <c r="E1140" s="6">
        <f>ItemLists_306425!C1138</f>
        <v>30113006717669</v>
      </c>
      <c r="F1140" s="4" t="str">
        <f>IF(ItemLists_306425!AA1138=1,"YES","no")</f>
        <v>no</v>
      </c>
    </row>
    <row r="1141" spans="1:6" x14ac:dyDescent="0.25">
      <c r="A1141" t="str">
        <f>IF(ItemLists_306425!A1139="Juvenile Graphic Novels", "JGN", ItemLists_306425!A1139)</f>
        <v>JGN</v>
      </c>
      <c r="B1141" t="str">
        <f>ItemLists_306425!B1139</f>
        <v>J ARC</v>
      </c>
      <c r="C1141" t="str">
        <f>LEFT(ItemLists_306425!D1139,48)</f>
        <v>Archie's double digest (Magazine).</v>
      </c>
      <c r="D1141" t="str">
        <f>LEFT(ItemLists_306425!E1139,24)</f>
        <v/>
      </c>
      <c r="E1141" s="6">
        <f>ItemLists_306425!C1139</f>
        <v>30113006718154</v>
      </c>
      <c r="F1141" s="4" t="str">
        <f>IF(ItemLists_306425!AA1139=1,"YES","no")</f>
        <v>no</v>
      </c>
    </row>
    <row r="1142" spans="1:6" x14ac:dyDescent="0.25">
      <c r="A1142" t="str">
        <f>IF(ItemLists_306425!A1140="Juvenile Graphic Novels", "JGN", ItemLists_306425!A1140)</f>
        <v>JGN</v>
      </c>
      <c r="B1142" t="str">
        <f>ItemLists_306425!B1140</f>
        <v>J ARC</v>
      </c>
      <c r="C1142" t="str">
        <f>LEFT(ItemLists_306425!D1140,48)</f>
        <v>Archie's double digest (Magazine).</v>
      </c>
      <c r="D1142" t="str">
        <f>LEFT(ItemLists_306425!E1140,24)</f>
        <v/>
      </c>
      <c r="E1142" s="6">
        <f>ItemLists_306425!C1140</f>
        <v>30113006718162</v>
      </c>
      <c r="F1142" s="4" t="str">
        <f>IF(ItemLists_306425!AA1140=1,"YES","no")</f>
        <v>no</v>
      </c>
    </row>
    <row r="1143" spans="1:6" x14ac:dyDescent="0.25">
      <c r="A1143" t="str">
        <f>IF(ItemLists_306425!A1141="Juvenile Graphic Novels", "JGN", ItemLists_306425!A1141)</f>
        <v>JGN</v>
      </c>
      <c r="B1143" t="str">
        <f>ItemLists_306425!B1141</f>
        <v>J ARC</v>
      </c>
      <c r="C1143" t="str">
        <f>LEFT(ItemLists_306425!D1141,48)</f>
        <v>Archie's double digest (Magazine).</v>
      </c>
      <c r="D1143" t="str">
        <f>LEFT(ItemLists_306425!E1141,24)</f>
        <v/>
      </c>
      <c r="E1143" s="6">
        <f>ItemLists_306425!C1141</f>
        <v>30113006718444</v>
      </c>
      <c r="F1143" s="4" t="str">
        <f>IF(ItemLists_306425!AA1141=1,"YES","no")</f>
        <v>no</v>
      </c>
    </row>
    <row r="1144" spans="1:6" x14ac:dyDescent="0.25">
      <c r="A1144" t="str">
        <f>IF(ItemLists_306425!A1142="Juvenile Graphic Novels", "JGN", ItemLists_306425!A1142)</f>
        <v>JGN</v>
      </c>
      <c r="B1144" t="str">
        <f>ItemLists_306425!B1142</f>
        <v>J ARC</v>
      </c>
      <c r="C1144" t="str">
        <f>LEFT(ItemLists_306425!D1142,48)</f>
        <v>Archie's double digest (Magazine).</v>
      </c>
      <c r="D1144" t="str">
        <f>LEFT(ItemLists_306425!E1142,24)</f>
        <v/>
      </c>
      <c r="E1144" s="6">
        <f>ItemLists_306425!C1142</f>
        <v>30113006718451</v>
      </c>
      <c r="F1144" s="4" t="str">
        <f>IF(ItemLists_306425!AA1142=1,"YES","no")</f>
        <v>no</v>
      </c>
    </row>
    <row r="1145" spans="1:6" x14ac:dyDescent="0.25">
      <c r="A1145" t="str">
        <f>IF(ItemLists_306425!A1143="Juvenile Graphic Novels", "JGN", ItemLists_306425!A1143)</f>
        <v>JGN</v>
      </c>
      <c r="B1145" t="str">
        <f>ItemLists_306425!B1143</f>
        <v>J ARC</v>
      </c>
      <c r="C1145" t="str">
        <f>LEFT(ItemLists_306425!D1143,48)</f>
        <v>Archie's double digest (Magazine).</v>
      </c>
      <c r="D1145" t="str">
        <f>LEFT(ItemLists_306425!E1143,24)</f>
        <v/>
      </c>
      <c r="E1145" s="6">
        <f>ItemLists_306425!C1143</f>
        <v>30113006718469</v>
      </c>
      <c r="F1145" s="4" t="str">
        <f>IF(ItemLists_306425!AA1143=1,"YES","no")</f>
        <v>no</v>
      </c>
    </row>
    <row r="1146" spans="1:6" x14ac:dyDescent="0.25">
      <c r="A1146" t="str">
        <f>IF(ItemLists_306425!A1144="Juvenile Graphic Novels", "JGN", ItemLists_306425!A1144)</f>
        <v>JGN</v>
      </c>
      <c r="B1146" t="str">
        <f>ItemLists_306425!B1144</f>
        <v>J ARC</v>
      </c>
      <c r="C1146" t="str">
        <f>LEFT(ItemLists_306425!D1144,48)</f>
        <v>Archie's double digest (Magazine).</v>
      </c>
      <c r="D1146" t="str">
        <f>LEFT(ItemLists_306425!E1144,24)</f>
        <v/>
      </c>
      <c r="E1146" s="6">
        <f>ItemLists_306425!C1144</f>
        <v>30113006718477</v>
      </c>
      <c r="F1146" s="4" t="str">
        <f>IF(ItemLists_306425!AA1144=1,"YES","no")</f>
        <v>no</v>
      </c>
    </row>
    <row r="1147" spans="1:6" x14ac:dyDescent="0.25">
      <c r="A1147" t="str">
        <f>IF(ItemLists_306425!A1145="Juvenile Graphic Novels", "JGN", ItemLists_306425!A1145)</f>
        <v>JGN</v>
      </c>
      <c r="B1147" t="str">
        <f>ItemLists_306425!B1145</f>
        <v>J ARC</v>
      </c>
      <c r="C1147" t="str">
        <f>LEFT(ItemLists_306425!D1145,48)</f>
        <v>Archie's double digest (Magazine).</v>
      </c>
      <c r="D1147" t="str">
        <f>LEFT(ItemLists_306425!E1145,24)</f>
        <v/>
      </c>
      <c r="E1147" s="6">
        <f>ItemLists_306425!C1145</f>
        <v>30113006718618</v>
      </c>
      <c r="F1147" s="4" t="str">
        <f>IF(ItemLists_306425!AA1145=1,"YES","no")</f>
        <v>no</v>
      </c>
    </row>
    <row r="1148" spans="1:6" x14ac:dyDescent="0.25">
      <c r="A1148" t="str">
        <f>IF(ItemLists_306425!A1146="Juvenile Graphic Novels", "JGN", ItemLists_306425!A1146)</f>
        <v>JGN</v>
      </c>
      <c r="B1148" t="str">
        <f>ItemLists_306425!B1146</f>
        <v>J ARC</v>
      </c>
      <c r="C1148" t="str">
        <f>LEFT(ItemLists_306425!D1146,48)</f>
        <v>Archie's double digest (Magazine).</v>
      </c>
      <c r="D1148" t="str">
        <f>LEFT(ItemLists_306425!E1146,24)</f>
        <v/>
      </c>
      <c r="E1148" s="6">
        <f>ItemLists_306425!C1146</f>
        <v>30113006718600</v>
      </c>
      <c r="F1148" s="4" t="str">
        <f>IF(ItemLists_306425!AA1146=1,"YES","no")</f>
        <v>no</v>
      </c>
    </row>
    <row r="1149" spans="1:6" x14ac:dyDescent="0.25">
      <c r="A1149" t="str">
        <f>IF(ItemLists_306425!A1147="Juvenile Graphic Novels", "JGN", ItemLists_306425!A1147)</f>
        <v>JGN</v>
      </c>
      <c r="B1149" t="str">
        <f>ItemLists_306425!B1147</f>
        <v>J ARC</v>
      </c>
      <c r="C1149" t="str">
        <f>LEFT(ItemLists_306425!D1147,48)</f>
        <v>Archie's double digest (Magazine).</v>
      </c>
      <c r="D1149" t="str">
        <f>LEFT(ItemLists_306425!E1147,24)</f>
        <v/>
      </c>
      <c r="E1149" s="6">
        <f>ItemLists_306425!C1147</f>
        <v>30113006718592</v>
      </c>
      <c r="F1149" s="4" t="str">
        <f>IF(ItemLists_306425!AA1147=1,"YES","no")</f>
        <v>no</v>
      </c>
    </row>
    <row r="1150" spans="1:6" x14ac:dyDescent="0.25">
      <c r="A1150" t="str">
        <f>IF(ItemLists_306425!A1148="Juvenile Graphic Novels", "JGN", ItemLists_306425!A1148)</f>
        <v>JGN</v>
      </c>
      <c r="B1150" t="str">
        <f>ItemLists_306425!B1148</f>
        <v>J ARC</v>
      </c>
      <c r="C1150" t="str">
        <f>LEFT(ItemLists_306425!D1148,48)</f>
        <v>Archie's double digest (Magazine).</v>
      </c>
      <c r="D1150" t="str">
        <f>LEFT(ItemLists_306425!E1148,24)</f>
        <v/>
      </c>
      <c r="E1150" s="6">
        <f>ItemLists_306425!C1148</f>
        <v>30113006718584</v>
      </c>
      <c r="F1150" s="4" t="str">
        <f>IF(ItemLists_306425!AA1148=1,"YES","no")</f>
        <v>no</v>
      </c>
    </row>
    <row r="1151" spans="1:6" x14ac:dyDescent="0.25">
      <c r="A1151" t="str">
        <f>IF(ItemLists_306425!A1149="Juvenile Graphic Novels", "JGN", ItemLists_306425!A1149)</f>
        <v>JGN</v>
      </c>
      <c r="B1151" t="str">
        <f>ItemLists_306425!B1149</f>
        <v>J ARC</v>
      </c>
      <c r="C1151" t="str">
        <f>LEFT(ItemLists_306425!D1149,48)</f>
        <v>Archie's double digest (Magazine).</v>
      </c>
      <c r="D1151" t="str">
        <f>LEFT(ItemLists_306425!E1149,24)</f>
        <v/>
      </c>
      <c r="E1151" s="6">
        <f>ItemLists_306425!C1149</f>
        <v>30113006718576</v>
      </c>
      <c r="F1151" s="4" t="str">
        <f>IF(ItemLists_306425!AA1149=1,"YES","no")</f>
        <v>no</v>
      </c>
    </row>
    <row r="1152" spans="1:6" x14ac:dyDescent="0.25">
      <c r="A1152" t="str">
        <f>IF(ItemLists_306425!A1150="Juvenile Graphic Novels", "JGN", ItemLists_306425!A1150)</f>
        <v>JGN</v>
      </c>
      <c r="B1152" t="str">
        <f>ItemLists_306425!B1150</f>
        <v>J ARC</v>
      </c>
      <c r="C1152" t="str">
        <f>LEFT(ItemLists_306425!D1150,48)</f>
        <v>Archie's double digest (Magazine).</v>
      </c>
      <c r="D1152" t="str">
        <f>LEFT(ItemLists_306425!E1150,24)</f>
        <v/>
      </c>
      <c r="E1152" s="6">
        <f>ItemLists_306425!C1150</f>
        <v>30113006706456</v>
      </c>
      <c r="F1152" s="4" t="str">
        <f>IF(ItemLists_306425!AA1150=1,"YES","no")</f>
        <v>no</v>
      </c>
    </row>
    <row r="1153" spans="1:6" x14ac:dyDescent="0.25">
      <c r="A1153" t="str">
        <f>IF(ItemLists_306425!A1151="Juvenile Graphic Novels", "JGN", ItemLists_306425!A1151)</f>
        <v>JGN</v>
      </c>
      <c r="B1153" t="str">
        <f>ItemLists_306425!B1151</f>
        <v>J ARC</v>
      </c>
      <c r="C1153" t="str">
        <f>LEFT(ItemLists_306425!D1151,48)</f>
        <v>Archie's double digest (Magazine).</v>
      </c>
      <c r="D1153" t="str">
        <f>LEFT(ItemLists_306425!E1151,24)</f>
        <v/>
      </c>
      <c r="E1153" s="6">
        <f>ItemLists_306425!C1151</f>
        <v>30113006706449</v>
      </c>
      <c r="F1153" s="4" t="str">
        <f>IF(ItemLists_306425!AA1151=1,"YES","no")</f>
        <v>no</v>
      </c>
    </row>
    <row r="1154" spans="1:6" x14ac:dyDescent="0.25">
      <c r="A1154" t="str">
        <f>IF(ItemLists_306425!A1152="Juvenile Graphic Novels", "JGN", ItemLists_306425!A1152)</f>
        <v>JGN</v>
      </c>
      <c r="B1154" t="str">
        <f>ItemLists_306425!B1152</f>
        <v>J ARC</v>
      </c>
      <c r="C1154" t="str">
        <f>LEFT(ItemLists_306425!D1152,48)</f>
        <v>Archie's double digest (Magazine).</v>
      </c>
      <c r="D1154" t="str">
        <f>LEFT(ItemLists_306425!E1152,24)</f>
        <v/>
      </c>
      <c r="E1154" s="6">
        <f>ItemLists_306425!C1152</f>
        <v>30113006706431</v>
      </c>
      <c r="F1154" s="4" t="str">
        <f>IF(ItemLists_306425!AA1152=1,"YES","no")</f>
        <v>no</v>
      </c>
    </row>
    <row r="1155" spans="1:6" x14ac:dyDescent="0.25">
      <c r="A1155" t="str">
        <f>IF(ItemLists_306425!A1153="Juvenile Graphic Novels", "JGN", ItemLists_306425!A1153)</f>
        <v>JGN</v>
      </c>
      <c r="B1155" t="str">
        <f>ItemLists_306425!B1153</f>
        <v>J ARC</v>
      </c>
      <c r="C1155" t="str">
        <f>LEFT(ItemLists_306425!D1153,48)</f>
        <v>Archie's double digest (Magazine).</v>
      </c>
      <c r="D1155" t="str">
        <f>LEFT(ItemLists_306425!E1153,24)</f>
        <v/>
      </c>
      <c r="E1155" s="6">
        <f>ItemLists_306425!C1153</f>
        <v>30113006706423</v>
      </c>
      <c r="F1155" s="4" t="str">
        <f>IF(ItemLists_306425!AA1153=1,"YES","no")</f>
        <v>no</v>
      </c>
    </row>
    <row r="1156" spans="1:6" x14ac:dyDescent="0.25">
      <c r="A1156" t="str">
        <f>IF(ItemLists_306425!A1154="Juvenile Graphic Novels", "JGN", ItemLists_306425!A1154)</f>
        <v>JGN</v>
      </c>
      <c r="B1156" t="str">
        <f>ItemLists_306425!B1154</f>
        <v>J ARC</v>
      </c>
      <c r="C1156" t="str">
        <f>LEFT(ItemLists_306425!D1154,48)</f>
        <v>Archie's double digest (Magazine).</v>
      </c>
      <c r="D1156" t="str">
        <f>LEFT(ItemLists_306425!E1154,24)</f>
        <v/>
      </c>
      <c r="E1156" s="6">
        <f>ItemLists_306425!C1154</f>
        <v>30113006706464</v>
      </c>
      <c r="F1156" s="4" t="str">
        <f>IF(ItemLists_306425!AA1154=1,"YES","no")</f>
        <v>no</v>
      </c>
    </row>
    <row r="1157" spans="1:6" x14ac:dyDescent="0.25">
      <c r="A1157" t="str">
        <f>IF(ItemLists_306425!A1155="Juvenile Graphic Novels", "JGN", ItemLists_306425!A1155)</f>
        <v>JGN</v>
      </c>
      <c r="B1157" t="str">
        <f>ItemLists_306425!B1155</f>
        <v>J ARC</v>
      </c>
      <c r="C1157" t="str">
        <f>LEFT(ItemLists_306425!D1155,48)</f>
        <v>Archie's double digest (Magazine).</v>
      </c>
      <c r="D1157" t="str">
        <f>LEFT(ItemLists_306425!E1155,24)</f>
        <v/>
      </c>
      <c r="E1157" s="6">
        <f>ItemLists_306425!C1155</f>
        <v>30113006706472</v>
      </c>
      <c r="F1157" s="4" t="str">
        <f>IF(ItemLists_306425!AA1155=1,"YES","no")</f>
        <v>no</v>
      </c>
    </row>
    <row r="1158" spans="1:6" x14ac:dyDescent="0.25">
      <c r="A1158" t="str">
        <f>IF(ItemLists_306425!A1156="Juvenile Graphic Novels", "JGN", ItemLists_306425!A1156)</f>
        <v>JGN</v>
      </c>
      <c r="B1158" t="str">
        <f>ItemLists_306425!B1156</f>
        <v>J ARC</v>
      </c>
      <c r="C1158" t="str">
        <f>LEFT(ItemLists_306425!D1156,48)</f>
        <v>Archie's double digest (Magazine).</v>
      </c>
      <c r="D1158" t="str">
        <f>LEFT(ItemLists_306425!E1156,24)</f>
        <v/>
      </c>
      <c r="E1158" s="6">
        <f>ItemLists_306425!C1156</f>
        <v>30113006706480</v>
      </c>
      <c r="F1158" s="4" t="str">
        <f>IF(ItemLists_306425!AA1156=1,"YES","no")</f>
        <v>no</v>
      </c>
    </row>
    <row r="1159" spans="1:6" x14ac:dyDescent="0.25">
      <c r="A1159" t="str">
        <f>IF(ItemLists_306425!A1157="Juvenile Graphic Novels", "JGN", ItemLists_306425!A1157)</f>
        <v>JGN</v>
      </c>
      <c r="B1159" t="str">
        <f>ItemLists_306425!B1157</f>
        <v>J ARC</v>
      </c>
      <c r="C1159" t="str">
        <f>LEFT(ItemLists_306425!D1157,48)</f>
        <v>Archie's double digest (Magazine).</v>
      </c>
      <c r="D1159" t="str">
        <f>LEFT(ItemLists_306425!E1157,24)</f>
        <v/>
      </c>
      <c r="E1159" s="6">
        <f>ItemLists_306425!C1157</f>
        <v>30113006706498</v>
      </c>
      <c r="F1159" s="4" t="str">
        <f>IF(ItemLists_306425!AA1157=1,"YES","no")</f>
        <v>no</v>
      </c>
    </row>
    <row r="1160" spans="1:6" x14ac:dyDescent="0.25">
      <c r="A1160" t="str">
        <f>IF(ItemLists_306425!A1158="Juvenile Graphic Novels", "JGN", ItemLists_306425!A1158)</f>
        <v>JGN</v>
      </c>
      <c r="B1160" t="str">
        <f>ItemLists_306425!B1158</f>
        <v>J ARC</v>
      </c>
      <c r="C1160" t="str">
        <f>LEFT(ItemLists_306425!D1158,48)</f>
        <v>Archie's double digest (Magazine).</v>
      </c>
      <c r="D1160" t="str">
        <f>LEFT(ItemLists_306425!E1158,24)</f>
        <v/>
      </c>
      <c r="E1160" s="6">
        <f>ItemLists_306425!C1158</f>
        <v>30113006705532</v>
      </c>
      <c r="F1160" s="4" t="str">
        <f>IF(ItemLists_306425!AA1158=1,"YES","no")</f>
        <v>no</v>
      </c>
    </row>
    <row r="1161" spans="1:6" x14ac:dyDescent="0.25">
      <c r="A1161" t="str">
        <f>IF(ItemLists_306425!A1159="Juvenile Graphic Novels", "JGN", ItemLists_306425!A1159)</f>
        <v>JGN</v>
      </c>
      <c r="B1161" t="str">
        <f>ItemLists_306425!B1159</f>
        <v>J ARC</v>
      </c>
      <c r="C1161" t="str">
        <f>LEFT(ItemLists_306425!D1159,48)</f>
        <v>Archie's double digest (Magazine).</v>
      </c>
      <c r="D1161" t="str">
        <f>LEFT(ItemLists_306425!E1159,24)</f>
        <v/>
      </c>
      <c r="E1161" s="6">
        <f>ItemLists_306425!C1159</f>
        <v>30113006705524</v>
      </c>
      <c r="F1161" s="4" t="str">
        <f>IF(ItemLists_306425!AA1159=1,"YES","no")</f>
        <v>no</v>
      </c>
    </row>
    <row r="1162" spans="1:6" x14ac:dyDescent="0.25">
      <c r="A1162" t="str">
        <f>IF(ItemLists_306425!A1160="Juvenile Graphic Novels", "JGN", ItemLists_306425!A1160)</f>
        <v>JGN</v>
      </c>
      <c r="B1162" t="str">
        <f>ItemLists_306425!B1160</f>
        <v>J ARC</v>
      </c>
      <c r="C1162" t="str">
        <f>LEFT(ItemLists_306425!D1160,48)</f>
        <v>Archie's double digest (Magazine).</v>
      </c>
      <c r="D1162" t="str">
        <f>LEFT(ItemLists_306425!E1160,24)</f>
        <v/>
      </c>
      <c r="E1162" s="6">
        <f>ItemLists_306425!C1160</f>
        <v>30113006705557</v>
      </c>
      <c r="F1162" s="4" t="str">
        <f>IF(ItemLists_306425!AA1160=1,"YES","no")</f>
        <v>no</v>
      </c>
    </row>
    <row r="1163" spans="1:6" x14ac:dyDescent="0.25">
      <c r="A1163" t="str">
        <f>IF(ItemLists_306425!A1161="Juvenile Graphic Novels", "JGN", ItemLists_306425!A1161)</f>
        <v>JGN</v>
      </c>
      <c r="B1163" t="str">
        <f>ItemLists_306425!B1161</f>
        <v>J ARC</v>
      </c>
      <c r="C1163" t="str">
        <f>LEFT(ItemLists_306425!D1161,48)</f>
        <v>Archie's double digest (Magazine).</v>
      </c>
      <c r="D1163" t="str">
        <f>LEFT(ItemLists_306425!E1161,24)</f>
        <v/>
      </c>
      <c r="E1163" s="6">
        <f>ItemLists_306425!C1161</f>
        <v>30113006705540</v>
      </c>
      <c r="F1163" s="4" t="str">
        <f>IF(ItemLists_306425!AA1161=1,"YES","no")</f>
        <v>no</v>
      </c>
    </row>
    <row r="1164" spans="1:6" x14ac:dyDescent="0.25">
      <c r="A1164" t="str">
        <f>IF(ItemLists_306425!A1162="Juvenile Graphic Novels", "JGN", ItemLists_306425!A1162)</f>
        <v>JGN</v>
      </c>
      <c r="B1164" t="str">
        <f>ItemLists_306425!B1162</f>
        <v>J ARC</v>
      </c>
      <c r="C1164" t="str">
        <f>LEFT(ItemLists_306425!D1162,48)</f>
        <v>Archie's double digest (Magazine).</v>
      </c>
      <c r="D1164" t="str">
        <f>LEFT(ItemLists_306425!E1162,24)</f>
        <v/>
      </c>
      <c r="E1164" s="6">
        <f>ItemLists_306425!C1162</f>
        <v>30113006705482</v>
      </c>
      <c r="F1164" s="4" t="str">
        <f>IF(ItemLists_306425!AA1162=1,"YES","no")</f>
        <v>no</v>
      </c>
    </row>
    <row r="1165" spans="1:6" x14ac:dyDescent="0.25">
      <c r="A1165" t="str">
        <f>IF(ItemLists_306425!A1163="Juvenile Graphic Novels", "JGN", ItemLists_306425!A1163)</f>
        <v>JGN</v>
      </c>
      <c r="B1165" t="str">
        <f>ItemLists_306425!B1163</f>
        <v>J ARC</v>
      </c>
      <c r="C1165" t="str">
        <f>LEFT(ItemLists_306425!D1163,48)</f>
        <v>Archie's double digest (Magazine).</v>
      </c>
      <c r="D1165" t="str">
        <f>LEFT(ItemLists_306425!E1163,24)</f>
        <v/>
      </c>
      <c r="E1165" s="6">
        <f>ItemLists_306425!C1163</f>
        <v>30113006705490</v>
      </c>
      <c r="F1165" s="4" t="str">
        <f>IF(ItemLists_306425!AA1163=1,"YES","no")</f>
        <v>no</v>
      </c>
    </row>
    <row r="1166" spans="1:6" x14ac:dyDescent="0.25">
      <c r="A1166" t="str">
        <f>IF(ItemLists_306425!A1164="Juvenile Graphic Novels", "JGN", ItemLists_306425!A1164)</f>
        <v>JGN</v>
      </c>
      <c r="B1166" t="str">
        <f>ItemLists_306425!B1164</f>
        <v>J ARC</v>
      </c>
      <c r="C1166" t="str">
        <f>LEFT(ItemLists_306425!D1164,48)</f>
        <v>Archie's double digest (Magazine).</v>
      </c>
      <c r="D1166" t="str">
        <f>LEFT(ItemLists_306425!E1164,24)</f>
        <v/>
      </c>
      <c r="E1166" s="6">
        <f>ItemLists_306425!C1164</f>
        <v>30113006706845</v>
      </c>
      <c r="F1166" s="4" t="str">
        <f>IF(ItemLists_306425!AA1164=1,"YES","no")</f>
        <v>no</v>
      </c>
    </row>
    <row r="1167" spans="1:6" x14ac:dyDescent="0.25">
      <c r="A1167" t="str">
        <f>IF(ItemLists_306425!A1165="Juvenile Graphic Novels", "JGN", ItemLists_306425!A1165)</f>
        <v>JGN</v>
      </c>
      <c r="B1167" t="str">
        <f>ItemLists_306425!B1165</f>
        <v>J ARC</v>
      </c>
      <c r="C1167" t="str">
        <f>LEFT(ItemLists_306425!D1165,48)</f>
        <v>Archie's double digest (Magazine).</v>
      </c>
      <c r="D1167" t="str">
        <f>LEFT(ItemLists_306425!E1165,24)</f>
        <v/>
      </c>
      <c r="E1167" s="6">
        <f>ItemLists_306425!C1165</f>
        <v>30113006706837</v>
      </c>
      <c r="F1167" s="4" t="str">
        <f>IF(ItemLists_306425!AA1165=1,"YES","no")</f>
        <v>no</v>
      </c>
    </row>
    <row r="1168" spans="1:6" x14ac:dyDescent="0.25">
      <c r="A1168" t="str">
        <f>IF(ItemLists_306425!A1166="Juvenile Graphic Novels", "JGN", ItemLists_306425!A1166)</f>
        <v>JGN</v>
      </c>
      <c r="B1168" t="str">
        <f>ItemLists_306425!B1166</f>
        <v>J ARC</v>
      </c>
      <c r="C1168" t="str">
        <f>LEFT(ItemLists_306425!D1166,48)</f>
        <v>Archie's double digest (Magazine).</v>
      </c>
      <c r="D1168" t="str">
        <f>LEFT(ItemLists_306425!E1166,24)</f>
        <v/>
      </c>
      <c r="E1168" s="6">
        <f>ItemLists_306425!C1166</f>
        <v>30113006706951</v>
      </c>
      <c r="F1168" s="4" t="str">
        <f>IF(ItemLists_306425!AA1166=1,"YES","no")</f>
        <v>no</v>
      </c>
    </row>
    <row r="1169" spans="1:6" x14ac:dyDescent="0.25">
      <c r="A1169" t="str">
        <f>IF(ItemLists_306425!A1167="Juvenile Graphic Novels", "JGN", ItemLists_306425!A1167)</f>
        <v>JGN</v>
      </c>
      <c r="B1169" t="str">
        <f>ItemLists_306425!B1167</f>
        <v>J ARC</v>
      </c>
      <c r="C1169" t="str">
        <f>LEFT(ItemLists_306425!D1167,48)</f>
        <v>Archie's double digest (Magazine).</v>
      </c>
      <c r="D1169" t="str">
        <f>LEFT(ItemLists_306425!E1167,24)</f>
        <v/>
      </c>
      <c r="E1169" s="6">
        <f>ItemLists_306425!C1167</f>
        <v>30113006706944</v>
      </c>
      <c r="F1169" s="4" t="str">
        <f>IF(ItemLists_306425!AA1167=1,"YES","no")</f>
        <v>no</v>
      </c>
    </row>
    <row r="1170" spans="1:6" x14ac:dyDescent="0.25">
      <c r="A1170" t="str">
        <f>IF(ItemLists_306425!A1168="Juvenile Graphic Novels", "JGN", ItemLists_306425!A1168)</f>
        <v>JGN</v>
      </c>
      <c r="B1170" t="str">
        <f>ItemLists_306425!B1168</f>
        <v>J ARC</v>
      </c>
      <c r="C1170" t="str">
        <f>LEFT(ItemLists_306425!D1168,48)</f>
        <v>Archie's double digest (Magazine).</v>
      </c>
      <c r="D1170" t="str">
        <f>LEFT(ItemLists_306425!E1168,24)</f>
        <v/>
      </c>
      <c r="E1170" s="6">
        <f>ItemLists_306425!C1168</f>
        <v>30113006706936</v>
      </c>
      <c r="F1170" s="4" t="str">
        <f>IF(ItemLists_306425!AA1168=1,"YES","no")</f>
        <v>no</v>
      </c>
    </row>
    <row r="1171" spans="1:6" x14ac:dyDescent="0.25">
      <c r="A1171" t="str">
        <f>IF(ItemLists_306425!A1169="Juvenile Graphic Novels", "JGN", ItemLists_306425!A1169)</f>
        <v>JGN</v>
      </c>
      <c r="B1171" t="str">
        <f>ItemLists_306425!B1169</f>
        <v>J ARC</v>
      </c>
      <c r="C1171" t="str">
        <f>LEFT(ItemLists_306425!D1169,48)</f>
        <v>Archie's double digest (Magazine).</v>
      </c>
      <c r="D1171" t="str">
        <f>LEFT(ItemLists_306425!E1169,24)</f>
        <v/>
      </c>
      <c r="E1171" s="6">
        <f>ItemLists_306425!C1169</f>
        <v>30113006706928</v>
      </c>
      <c r="F1171" s="4" t="str">
        <f>IF(ItemLists_306425!AA1169=1,"YES","no")</f>
        <v>no</v>
      </c>
    </row>
    <row r="1172" spans="1:6" x14ac:dyDescent="0.25">
      <c r="A1172" t="str">
        <f>IF(ItemLists_306425!A1170="Juvenile Graphic Novels", "JGN", ItemLists_306425!A1170)</f>
        <v>JGN</v>
      </c>
      <c r="B1172" t="str">
        <f>ItemLists_306425!B1170</f>
        <v>J ARC</v>
      </c>
      <c r="C1172" t="str">
        <f>LEFT(ItemLists_306425!D1170,48)</f>
        <v>Archie's double digest (Magazine).</v>
      </c>
      <c r="D1172" t="str">
        <f>LEFT(ItemLists_306425!E1170,24)</f>
        <v/>
      </c>
      <c r="E1172" s="6">
        <f>ItemLists_306425!C1170</f>
        <v>30113006707561</v>
      </c>
      <c r="F1172" s="4" t="str">
        <f>IF(ItemLists_306425!AA1170=1,"YES","no")</f>
        <v>no</v>
      </c>
    </row>
    <row r="1173" spans="1:6" x14ac:dyDescent="0.25">
      <c r="A1173" t="str">
        <f>IF(ItemLists_306425!A1171="Juvenile Graphic Novels", "JGN", ItemLists_306425!A1171)</f>
        <v>JGN</v>
      </c>
      <c r="B1173" t="str">
        <f>ItemLists_306425!B1171</f>
        <v>J ARC</v>
      </c>
      <c r="C1173" t="str">
        <f>LEFT(ItemLists_306425!D1171,48)</f>
        <v>Archie's double digest (Magazine).</v>
      </c>
      <c r="D1173" t="str">
        <f>LEFT(ItemLists_306425!E1171,24)</f>
        <v/>
      </c>
      <c r="E1173" s="6">
        <f>ItemLists_306425!C1171</f>
        <v>30113006707579</v>
      </c>
      <c r="F1173" s="4" t="str">
        <f>IF(ItemLists_306425!AA1171=1,"YES","no")</f>
        <v>no</v>
      </c>
    </row>
    <row r="1174" spans="1:6" x14ac:dyDescent="0.25">
      <c r="A1174" t="str">
        <f>IF(ItemLists_306425!A1172="Juvenile Graphic Novels", "JGN", ItemLists_306425!A1172)</f>
        <v>JGN</v>
      </c>
      <c r="B1174" t="str">
        <f>ItemLists_306425!B1172</f>
        <v>J ARC</v>
      </c>
      <c r="C1174" t="str">
        <f>LEFT(ItemLists_306425!D1172,48)</f>
        <v>Archie's double digest (Magazine).</v>
      </c>
      <c r="D1174" t="str">
        <f>LEFT(ItemLists_306425!E1172,24)</f>
        <v/>
      </c>
      <c r="E1174" s="6">
        <f>ItemLists_306425!C1172</f>
        <v>30113006707587</v>
      </c>
      <c r="F1174" s="4" t="str">
        <f>IF(ItemLists_306425!AA1172=1,"YES","no")</f>
        <v>no</v>
      </c>
    </row>
    <row r="1175" spans="1:6" x14ac:dyDescent="0.25">
      <c r="A1175" t="str">
        <f>IF(ItemLists_306425!A1173="Juvenile Graphic Novels", "JGN", ItemLists_306425!A1173)</f>
        <v>JGN</v>
      </c>
      <c r="B1175" t="str">
        <f>ItemLists_306425!B1173</f>
        <v>J ARC</v>
      </c>
      <c r="C1175" t="str">
        <f>LEFT(ItemLists_306425!D1173,48)</f>
        <v>Archie's double digest (Magazine).</v>
      </c>
      <c r="D1175" t="str">
        <f>LEFT(ItemLists_306425!E1173,24)</f>
        <v/>
      </c>
      <c r="E1175" s="6">
        <f>ItemLists_306425!C1173</f>
        <v>30113006707835</v>
      </c>
      <c r="F1175" s="4" t="str">
        <f>IF(ItemLists_306425!AA1173=1,"YES","no")</f>
        <v>no</v>
      </c>
    </row>
    <row r="1176" spans="1:6" x14ac:dyDescent="0.25">
      <c r="A1176" t="str">
        <f>IF(ItemLists_306425!A1174="Juvenile Graphic Novels", "JGN", ItemLists_306425!A1174)</f>
        <v>JGN</v>
      </c>
      <c r="B1176" t="str">
        <f>ItemLists_306425!B1174</f>
        <v>J ARC</v>
      </c>
      <c r="C1176" t="str">
        <f>LEFT(ItemLists_306425!D1174,48)</f>
        <v>Archie's double digest (Magazine).</v>
      </c>
      <c r="D1176" t="str">
        <f>LEFT(ItemLists_306425!E1174,24)</f>
        <v/>
      </c>
      <c r="E1176" s="6">
        <f>ItemLists_306425!C1174</f>
        <v>30113006707843</v>
      </c>
      <c r="F1176" s="4" t="str">
        <f>IF(ItemLists_306425!AA1174=1,"YES","no")</f>
        <v>no</v>
      </c>
    </row>
    <row r="1177" spans="1:6" x14ac:dyDescent="0.25">
      <c r="A1177" t="str">
        <f>IF(ItemLists_306425!A1175="Juvenile Graphic Novels", "JGN", ItemLists_306425!A1175)</f>
        <v>JGN</v>
      </c>
      <c r="B1177" t="str">
        <f>ItemLists_306425!B1175</f>
        <v>J ARC</v>
      </c>
      <c r="C1177" t="str">
        <f>LEFT(ItemLists_306425!D1175,48)</f>
        <v>Archie's double digest (Magazine).</v>
      </c>
      <c r="D1177" t="str">
        <f>LEFT(ItemLists_306425!E1175,24)</f>
        <v/>
      </c>
      <c r="E1177" s="6">
        <f>ItemLists_306425!C1175</f>
        <v>30113006707918</v>
      </c>
      <c r="F1177" s="4" t="str">
        <f>IF(ItemLists_306425!AA1175=1,"YES","no")</f>
        <v>no</v>
      </c>
    </row>
    <row r="1178" spans="1:6" x14ac:dyDescent="0.25">
      <c r="A1178" t="str">
        <f>IF(ItemLists_306425!A1176="Juvenile Graphic Novels", "JGN", ItemLists_306425!A1176)</f>
        <v>JGN</v>
      </c>
      <c r="B1178" t="str">
        <f>ItemLists_306425!B1176</f>
        <v>J ARC</v>
      </c>
      <c r="C1178" t="str">
        <f>LEFT(ItemLists_306425!D1176,48)</f>
        <v>Archie's double digest (Magazine).</v>
      </c>
      <c r="D1178" t="str">
        <f>LEFT(ItemLists_306425!E1176,24)</f>
        <v/>
      </c>
      <c r="E1178" s="6">
        <f>ItemLists_306425!C1176</f>
        <v>30113006708494</v>
      </c>
      <c r="F1178" s="4" t="str">
        <f>IF(ItemLists_306425!AA1176=1,"YES","no")</f>
        <v>no</v>
      </c>
    </row>
    <row r="1179" spans="1:6" x14ac:dyDescent="0.25">
      <c r="A1179" t="str">
        <f>IF(ItemLists_306425!A1177="Juvenile Graphic Novels", "JGN", ItemLists_306425!A1177)</f>
        <v>JGN</v>
      </c>
      <c r="B1179" t="str">
        <f>ItemLists_306425!B1177</f>
        <v>J ARC</v>
      </c>
      <c r="C1179" t="str">
        <f>LEFT(ItemLists_306425!D1177,48)</f>
        <v>Archie's double digest (Magazine).</v>
      </c>
      <c r="D1179" t="str">
        <f>LEFT(ItemLists_306425!E1177,24)</f>
        <v/>
      </c>
      <c r="E1179" s="6">
        <f>ItemLists_306425!C1177</f>
        <v>30113006708486</v>
      </c>
      <c r="F1179" s="4" t="str">
        <f>IF(ItemLists_306425!AA1177=1,"YES","no")</f>
        <v>no</v>
      </c>
    </row>
    <row r="1180" spans="1:6" x14ac:dyDescent="0.25">
      <c r="A1180" t="str">
        <f>IF(ItemLists_306425!A1178="Juvenile Graphic Novels", "JGN", ItemLists_306425!A1178)</f>
        <v>JGN</v>
      </c>
      <c r="B1180" t="str">
        <f>ItemLists_306425!B1178</f>
        <v>J ARC</v>
      </c>
      <c r="C1180" t="str">
        <f>LEFT(ItemLists_306425!D1178,48)</f>
        <v>Archie's double digest (Magazine).</v>
      </c>
      <c r="D1180" t="str">
        <f>LEFT(ItemLists_306425!E1178,24)</f>
        <v/>
      </c>
      <c r="E1180" s="6">
        <f>ItemLists_306425!C1178</f>
        <v>30113006708478</v>
      </c>
      <c r="F1180" s="4" t="str">
        <f>IF(ItemLists_306425!AA1178=1,"YES","no")</f>
        <v>no</v>
      </c>
    </row>
    <row r="1181" spans="1:6" x14ac:dyDescent="0.25">
      <c r="A1181" t="str">
        <f>IF(ItemLists_306425!A1179="Juvenile Graphic Novels", "JGN", ItemLists_306425!A1179)</f>
        <v>JGN</v>
      </c>
      <c r="B1181" t="str">
        <f>ItemLists_306425!B1179</f>
        <v>J ARC</v>
      </c>
      <c r="C1181" t="str">
        <f>LEFT(ItemLists_306425!D1179,48)</f>
        <v>Archie's double digest (Magazine).</v>
      </c>
      <c r="D1181" t="str">
        <f>LEFT(ItemLists_306425!E1179,24)</f>
        <v/>
      </c>
      <c r="E1181" s="6">
        <f>ItemLists_306425!C1179</f>
        <v>30113006708460</v>
      </c>
      <c r="F1181" s="4" t="str">
        <f>IF(ItemLists_306425!AA1179=1,"YES","no")</f>
        <v>no</v>
      </c>
    </row>
    <row r="1182" spans="1:6" x14ac:dyDescent="0.25">
      <c r="A1182" t="str">
        <f>IF(ItemLists_306425!A1180="Juvenile Graphic Novels", "JGN", ItemLists_306425!A1180)</f>
        <v>JGN</v>
      </c>
      <c r="B1182" t="str">
        <f>ItemLists_306425!B1180</f>
        <v>J ARC</v>
      </c>
      <c r="C1182" t="str">
        <f>LEFT(ItemLists_306425!D1180,48)</f>
        <v>Archie's double digest (Magazine).</v>
      </c>
      <c r="D1182" t="str">
        <f>LEFT(ItemLists_306425!E1180,24)</f>
        <v/>
      </c>
      <c r="E1182" s="6">
        <f>ItemLists_306425!C1180</f>
        <v>30113006708874</v>
      </c>
      <c r="F1182" s="4" t="str">
        <f>IF(ItemLists_306425!AA1180=1,"YES","no")</f>
        <v>no</v>
      </c>
    </row>
    <row r="1183" spans="1:6" x14ac:dyDescent="0.25">
      <c r="A1183" t="str">
        <f>IF(ItemLists_306425!A1181="Juvenile Graphic Novels", "JGN", ItemLists_306425!A1181)</f>
        <v>JGN</v>
      </c>
      <c r="B1183" t="str">
        <f>ItemLists_306425!B1181</f>
        <v>J ARC</v>
      </c>
      <c r="C1183" t="str">
        <f>LEFT(ItemLists_306425!D1181,48)</f>
        <v>Archie's double digest (Magazine).</v>
      </c>
      <c r="D1183" t="str">
        <f>LEFT(ItemLists_306425!E1181,24)</f>
        <v/>
      </c>
      <c r="E1183" s="6">
        <f>ItemLists_306425!C1181</f>
        <v>30113006708882</v>
      </c>
      <c r="F1183" s="4" t="str">
        <f>IF(ItemLists_306425!AA1181=1,"YES","no")</f>
        <v>no</v>
      </c>
    </row>
    <row r="1184" spans="1:6" x14ac:dyDescent="0.25">
      <c r="A1184" t="str">
        <f>IF(ItemLists_306425!A1182="Juvenile Graphic Novels", "JGN", ItemLists_306425!A1182)</f>
        <v>JGN</v>
      </c>
      <c r="B1184" t="str">
        <f>ItemLists_306425!B1182</f>
        <v>J ARC</v>
      </c>
      <c r="C1184" t="str">
        <f>LEFT(ItemLists_306425!D1182,48)</f>
        <v>Archie's double digest (Magazine).</v>
      </c>
      <c r="D1184" t="str">
        <f>LEFT(ItemLists_306425!E1182,24)</f>
        <v/>
      </c>
      <c r="E1184" s="6">
        <f>ItemLists_306425!C1182</f>
        <v>30113006708890</v>
      </c>
      <c r="F1184" s="4" t="str">
        <f>IF(ItemLists_306425!AA1182=1,"YES","no")</f>
        <v>no</v>
      </c>
    </row>
    <row r="1185" spans="1:6" x14ac:dyDescent="0.25">
      <c r="A1185" t="str">
        <f>IF(ItemLists_306425!A1183="Juvenile Graphic Novels", "JGN", ItemLists_306425!A1183)</f>
        <v>JGN</v>
      </c>
      <c r="B1185" t="str">
        <f>ItemLists_306425!B1183</f>
        <v>J ARC</v>
      </c>
      <c r="C1185" t="str">
        <f>LEFT(ItemLists_306425!D1183,48)</f>
        <v>Archie's double digest (Magazine).</v>
      </c>
      <c r="D1185" t="str">
        <f>LEFT(ItemLists_306425!E1183,24)</f>
        <v/>
      </c>
      <c r="E1185" s="6">
        <f>ItemLists_306425!C1183</f>
        <v>30113006708908</v>
      </c>
      <c r="F1185" s="4" t="str">
        <f>IF(ItemLists_306425!AA1183=1,"YES","no")</f>
        <v>no</v>
      </c>
    </row>
    <row r="1186" spans="1:6" x14ac:dyDescent="0.25">
      <c r="A1186" t="str">
        <f>IF(ItemLists_306425!A1184="Juvenile Graphic Novels", "JGN", ItemLists_306425!A1184)</f>
        <v>JGN</v>
      </c>
      <c r="B1186" t="str">
        <f>ItemLists_306425!B1184</f>
        <v>J ARC</v>
      </c>
      <c r="C1186" t="str">
        <f>LEFT(ItemLists_306425!D1184,48)</f>
        <v>Archie's double digest (Magazine).</v>
      </c>
      <c r="D1186" t="str">
        <f>LEFT(ItemLists_306425!E1184,24)</f>
        <v/>
      </c>
      <c r="E1186" s="6">
        <f>ItemLists_306425!C1184</f>
        <v>30113006708924</v>
      </c>
      <c r="F1186" s="4" t="str">
        <f>IF(ItemLists_306425!AA1184=1,"YES","no")</f>
        <v>no</v>
      </c>
    </row>
    <row r="1187" spans="1:6" x14ac:dyDescent="0.25">
      <c r="A1187" t="str">
        <f>IF(ItemLists_306425!A1185="Juvenile Graphic Novels", "JGN", ItemLists_306425!A1185)</f>
        <v>JGN</v>
      </c>
      <c r="B1187" t="str">
        <f>ItemLists_306425!B1185</f>
        <v>J ARC</v>
      </c>
      <c r="C1187" t="str">
        <f>LEFT(ItemLists_306425!D1185,48)</f>
        <v>Archie's double digest (Magazine).</v>
      </c>
      <c r="D1187" t="str">
        <f>LEFT(ItemLists_306425!E1185,24)</f>
        <v/>
      </c>
      <c r="E1187" s="6">
        <f>ItemLists_306425!C1185</f>
        <v>30113006709039</v>
      </c>
      <c r="F1187" s="4" t="str">
        <f>IF(ItemLists_306425!AA1185=1,"YES","no")</f>
        <v>no</v>
      </c>
    </row>
    <row r="1188" spans="1:6" x14ac:dyDescent="0.25">
      <c r="A1188" t="str">
        <f>IF(ItemLists_306425!A1186="Juvenile Graphic Novels", "JGN", ItemLists_306425!A1186)</f>
        <v>JGN</v>
      </c>
      <c r="B1188" t="str">
        <f>ItemLists_306425!B1186</f>
        <v>J ARC</v>
      </c>
      <c r="C1188" t="str">
        <f>LEFT(ItemLists_306425!D1186,48)</f>
        <v>Archie's double digest (Magazine).</v>
      </c>
      <c r="D1188" t="str">
        <f>LEFT(ItemLists_306425!E1186,24)</f>
        <v/>
      </c>
      <c r="E1188" s="6">
        <f>ItemLists_306425!C1186</f>
        <v>30113006709021</v>
      </c>
      <c r="F1188" s="4" t="str">
        <f>IF(ItemLists_306425!AA1186=1,"YES","no")</f>
        <v>no</v>
      </c>
    </row>
    <row r="1189" spans="1:6" x14ac:dyDescent="0.25">
      <c r="A1189" t="str">
        <f>IF(ItemLists_306425!A1187="Juvenile Graphic Novels", "JGN", ItemLists_306425!A1187)</f>
        <v>JGN</v>
      </c>
      <c r="B1189" t="str">
        <f>ItemLists_306425!B1187</f>
        <v>J ARC</v>
      </c>
      <c r="C1189" t="str">
        <f>LEFT(ItemLists_306425!D1187,48)</f>
        <v>Archie's double digest (Magazine).</v>
      </c>
      <c r="D1189" t="str">
        <f>LEFT(ItemLists_306425!E1187,24)</f>
        <v/>
      </c>
      <c r="E1189" s="6">
        <f>ItemLists_306425!C1187</f>
        <v>30113006709047</v>
      </c>
      <c r="F1189" s="4" t="str">
        <f>IF(ItemLists_306425!AA1187=1,"YES","no")</f>
        <v>no</v>
      </c>
    </row>
    <row r="1190" spans="1:6" x14ac:dyDescent="0.25">
      <c r="A1190" t="str">
        <f>IF(ItemLists_306425!A1188="Juvenile Graphic Novels", "JGN", ItemLists_306425!A1188)</f>
        <v>JGN</v>
      </c>
      <c r="B1190" t="str">
        <f>ItemLists_306425!B1188</f>
        <v>J ARC</v>
      </c>
      <c r="C1190" t="str">
        <f>LEFT(ItemLists_306425!D1188,48)</f>
        <v>Archie's double digest (Magazine).</v>
      </c>
      <c r="D1190" t="str">
        <f>LEFT(ItemLists_306425!E1188,24)</f>
        <v/>
      </c>
      <c r="E1190" s="6">
        <f>ItemLists_306425!C1188</f>
        <v>30113006709054</v>
      </c>
      <c r="F1190" s="4" t="str">
        <f>IF(ItemLists_306425!AA1188=1,"YES","no")</f>
        <v>no</v>
      </c>
    </row>
    <row r="1191" spans="1:6" x14ac:dyDescent="0.25">
      <c r="A1191" t="str">
        <f>IF(ItemLists_306425!A1189="Juvenile Graphic Novels", "JGN", ItemLists_306425!A1189)</f>
        <v>JGN</v>
      </c>
      <c r="B1191" t="str">
        <f>ItemLists_306425!B1189</f>
        <v>J ARC</v>
      </c>
      <c r="C1191" t="str">
        <f>LEFT(ItemLists_306425!D1189,48)</f>
        <v>Archie's double digest (Magazine).</v>
      </c>
      <c r="D1191" t="str">
        <f>LEFT(ItemLists_306425!E1189,24)</f>
        <v/>
      </c>
      <c r="E1191" s="6">
        <f>ItemLists_306425!C1189</f>
        <v>30113006815109</v>
      </c>
      <c r="F1191" s="4" t="str">
        <f>IF(ItemLists_306425!AA1189=1,"YES","no")</f>
        <v>no</v>
      </c>
    </row>
    <row r="1192" spans="1:6" x14ac:dyDescent="0.25">
      <c r="A1192" t="str">
        <f>IF(ItemLists_306425!A1190="Juvenile Graphic Novels", "JGN", ItemLists_306425!A1190)</f>
        <v>JGN</v>
      </c>
      <c r="B1192" t="str">
        <f>ItemLists_306425!B1190</f>
        <v>J ARC</v>
      </c>
      <c r="C1192" t="str">
        <f>LEFT(ItemLists_306425!D1190,48)</f>
        <v>Archie's double digest (Magazine).</v>
      </c>
      <c r="D1192" t="str">
        <f>LEFT(ItemLists_306425!E1190,24)</f>
        <v/>
      </c>
      <c r="E1192" s="6">
        <f>ItemLists_306425!C1190</f>
        <v>30113006815117</v>
      </c>
      <c r="F1192" s="4" t="str">
        <f>IF(ItemLists_306425!AA1190=1,"YES","no")</f>
        <v>no</v>
      </c>
    </row>
    <row r="1193" spans="1:6" x14ac:dyDescent="0.25">
      <c r="A1193" t="str">
        <f>IF(ItemLists_306425!A1191="Juvenile Graphic Novels", "JGN", ItemLists_306425!A1191)</f>
        <v>JGN</v>
      </c>
      <c r="B1193" t="str">
        <f>ItemLists_306425!B1191</f>
        <v>J ARC</v>
      </c>
      <c r="C1193" t="str">
        <f>LEFT(ItemLists_306425!D1191,48)</f>
        <v>Archie's double digest (Magazine).</v>
      </c>
      <c r="D1193" t="str">
        <f>LEFT(ItemLists_306425!E1191,24)</f>
        <v/>
      </c>
      <c r="E1193" s="6">
        <f>ItemLists_306425!C1191</f>
        <v>30113006818723</v>
      </c>
      <c r="F1193" s="4" t="str">
        <f>IF(ItemLists_306425!AA1191=1,"YES","no")</f>
        <v>no</v>
      </c>
    </row>
    <row r="1194" spans="1:6" x14ac:dyDescent="0.25">
      <c r="A1194" t="str">
        <f>IF(ItemLists_306425!A1192="Juvenile Graphic Novels", "JGN", ItemLists_306425!A1192)</f>
        <v>JGN</v>
      </c>
      <c r="B1194" t="str">
        <f>ItemLists_306425!B1192</f>
        <v>J ARC</v>
      </c>
      <c r="C1194" t="str">
        <f>LEFT(ItemLists_306425!D1192,48)</f>
        <v>Archie's double digest (Magazine).</v>
      </c>
      <c r="D1194" t="str">
        <f>LEFT(ItemLists_306425!E1192,24)</f>
        <v/>
      </c>
      <c r="E1194" s="6">
        <f>ItemLists_306425!C1192</f>
        <v>30113006818731</v>
      </c>
      <c r="F1194" s="4" t="str">
        <f>IF(ItemLists_306425!AA1192=1,"YES","no")</f>
        <v>no</v>
      </c>
    </row>
    <row r="1195" spans="1:6" x14ac:dyDescent="0.25">
      <c r="A1195" t="str">
        <f>IF(ItemLists_306425!A1193="Juvenile Graphic Novels", "JGN", ItemLists_306425!A1193)</f>
        <v>JGN</v>
      </c>
      <c r="B1195" t="str">
        <f>ItemLists_306425!B1193</f>
        <v>J ARC</v>
      </c>
      <c r="C1195" t="str">
        <f>LEFT(ItemLists_306425!D1193,48)</f>
        <v>Archie's double digest (Magazine).</v>
      </c>
      <c r="D1195" t="str">
        <f>LEFT(ItemLists_306425!E1193,24)</f>
        <v/>
      </c>
      <c r="E1195" s="6">
        <f>ItemLists_306425!C1193</f>
        <v>30113006818749</v>
      </c>
      <c r="F1195" s="4" t="str">
        <f>IF(ItemLists_306425!AA1193=1,"YES","no")</f>
        <v>no</v>
      </c>
    </row>
    <row r="1196" spans="1:6" x14ac:dyDescent="0.25">
      <c r="A1196" t="str">
        <f>IF(ItemLists_306425!A1194="Juvenile Graphic Novels", "JGN", ItemLists_306425!A1194)</f>
        <v>JGN</v>
      </c>
      <c r="B1196" t="str">
        <f>ItemLists_306425!B1194</f>
        <v>J ARC</v>
      </c>
      <c r="C1196" t="str">
        <f>LEFT(ItemLists_306425!D1194,48)</f>
        <v>Archie's double digest (Magazine).</v>
      </c>
      <c r="D1196" t="str">
        <f>LEFT(ItemLists_306425!E1194,24)</f>
        <v/>
      </c>
      <c r="E1196" s="6">
        <f>ItemLists_306425!C1194</f>
        <v>30113006818756</v>
      </c>
      <c r="F1196" s="4" t="str">
        <f>IF(ItemLists_306425!AA1194=1,"YES","no")</f>
        <v>no</v>
      </c>
    </row>
    <row r="1197" spans="1:6" x14ac:dyDescent="0.25">
      <c r="A1197" t="str">
        <f>IF(ItemLists_306425!A1195="Juvenile Graphic Novels", "JGN", ItemLists_306425!A1195)</f>
        <v>JGN</v>
      </c>
      <c r="B1197" t="str">
        <f>ItemLists_306425!B1195</f>
        <v>J ARC</v>
      </c>
      <c r="C1197" t="str">
        <f>LEFT(ItemLists_306425!D1195,48)</f>
        <v>Archie's double digest (Magazine).</v>
      </c>
      <c r="D1197" t="str">
        <f>LEFT(ItemLists_306425!E1195,24)</f>
        <v/>
      </c>
      <c r="E1197" s="6">
        <f>ItemLists_306425!C1195</f>
        <v>30113006813336</v>
      </c>
      <c r="F1197" s="4" t="str">
        <f>IF(ItemLists_306425!AA1195=1,"YES","no")</f>
        <v>no</v>
      </c>
    </row>
    <row r="1198" spans="1:6" x14ac:dyDescent="0.25">
      <c r="A1198" t="str">
        <f>IF(ItemLists_306425!A1196="Juvenile Graphic Novels", "JGN", ItemLists_306425!A1196)</f>
        <v>JGN</v>
      </c>
      <c r="B1198" t="str">
        <f>ItemLists_306425!B1196</f>
        <v>J ARC</v>
      </c>
      <c r="C1198" t="str">
        <f>LEFT(ItemLists_306425!D1196,48)</f>
        <v>Archie's double digest (Magazine).</v>
      </c>
      <c r="D1198" t="str">
        <f>LEFT(ItemLists_306425!E1196,24)</f>
        <v/>
      </c>
      <c r="E1198" s="6">
        <f>ItemLists_306425!C1196</f>
        <v>30113006813328</v>
      </c>
      <c r="F1198" s="4" t="str">
        <f>IF(ItemLists_306425!AA1196=1,"YES","no")</f>
        <v>no</v>
      </c>
    </row>
    <row r="1199" spans="1:6" x14ac:dyDescent="0.25">
      <c r="A1199" t="str">
        <f>IF(ItemLists_306425!A1197="Juvenile Graphic Novels", "JGN", ItemLists_306425!A1197)</f>
        <v>JGN</v>
      </c>
      <c r="B1199" t="str">
        <f>ItemLists_306425!B1197</f>
        <v>J ARC</v>
      </c>
      <c r="C1199" t="str">
        <f>LEFT(ItemLists_306425!D1197,48)</f>
        <v>Archie's double digest (Magazine).</v>
      </c>
      <c r="D1199" t="str">
        <f>LEFT(ItemLists_306425!E1197,24)</f>
        <v/>
      </c>
      <c r="E1199" s="6">
        <f>ItemLists_306425!C1197</f>
        <v>30113006813310</v>
      </c>
      <c r="F1199" s="4" t="str">
        <f>IF(ItemLists_306425!AA1197=1,"YES","no")</f>
        <v>no</v>
      </c>
    </row>
    <row r="1200" spans="1:6" x14ac:dyDescent="0.25">
      <c r="A1200" t="str">
        <f>IF(ItemLists_306425!A1198="Juvenile Graphic Novels", "JGN", ItemLists_306425!A1198)</f>
        <v>JGN</v>
      </c>
      <c r="B1200" t="str">
        <f>ItemLists_306425!B1198</f>
        <v>J ARC</v>
      </c>
      <c r="C1200" t="str">
        <f>LEFT(ItemLists_306425!D1198,48)</f>
        <v>Archie's double digest (Magazine).</v>
      </c>
      <c r="D1200" t="str">
        <f>LEFT(ItemLists_306425!E1198,24)</f>
        <v/>
      </c>
      <c r="E1200" s="6">
        <f>ItemLists_306425!C1198</f>
        <v>30113006813302</v>
      </c>
      <c r="F1200" s="4" t="str">
        <f>IF(ItemLists_306425!AA1198=1,"YES","no")</f>
        <v>no</v>
      </c>
    </row>
    <row r="1201" spans="1:6" x14ac:dyDescent="0.25">
      <c r="A1201" t="str">
        <f>IF(ItemLists_306425!A1199="Juvenile Graphic Novels", "JGN", ItemLists_306425!A1199)</f>
        <v>JGN</v>
      </c>
      <c r="B1201" t="str">
        <f>ItemLists_306425!B1199</f>
        <v>J ARC</v>
      </c>
      <c r="C1201" t="str">
        <f>LEFT(ItemLists_306425!D1199,48)</f>
        <v>Archie's double digest (Magazine).</v>
      </c>
      <c r="D1201" t="str">
        <f>LEFT(ItemLists_306425!E1199,24)</f>
        <v/>
      </c>
      <c r="E1201" s="6">
        <f>ItemLists_306425!C1199</f>
        <v>30113006817410</v>
      </c>
      <c r="F1201" s="4" t="str">
        <f>IF(ItemLists_306425!AA1199=1,"YES","no")</f>
        <v>no</v>
      </c>
    </row>
    <row r="1202" spans="1:6" x14ac:dyDescent="0.25">
      <c r="A1202" t="str">
        <f>IF(ItemLists_306425!A1200="Juvenile Graphic Novels", "JGN", ItemLists_306425!A1200)</f>
        <v>JGN</v>
      </c>
      <c r="B1202" t="str">
        <f>ItemLists_306425!B1200</f>
        <v>J ARC</v>
      </c>
      <c r="C1202" t="str">
        <f>LEFT(ItemLists_306425!D1200,48)</f>
        <v>Archie's double digest (Magazine).</v>
      </c>
      <c r="D1202" t="str">
        <f>LEFT(ItemLists_306425!E1200,24)</f>
        <v/>
      </c>
      <c r="E1202" s="6">
        <f>ItemLists_306425!C1200</f>
        <v>30113006818384</v>
      </c>
      <c r="F1202" s="4" t="str">
        <f>IF(ItemLists_306425!AA1200=1,"YES","no")</f>
        <v>no</v>
      </c>
    </row>
    <row r="1203" spans="1:6" x14ac:dyDescent="0.25">
      <c r="A1203" t="str">
        <f>IF(ItemLists_306425!A1201="Juvenile Graphic Novels", "JGN", ItemLists_306425!A1201)</f>
        <v>JGN</v>
      </c>
      <c r="B1203" t="str">
        <f>ItemLists_306425!B1201</f>
        <v>J ARC</v>
      </c>
      <c r="C1203" t="str">
        <f>LEFT(ItemLists_306425!D1201,48)</f>
        <v>Archie's double digest (Magazine).</v>
      </c>
      <c r="D1203" t="str">
        <f>LEFT(ItemLists_306425!E1201,24)</f>
        <v/>
      </c>
      <c r="E1203" s="6">
        <f>ItemLists_306425!C1201</f>
        <v>30113006818608</v>
      </c>
      <c r="F1203" s="4" t="str">
        <f>IF(ItemLists_306425!AA1201=1,"YES","no")</f>
        <v>no</v>
      </c>
    </row>
    <row r="1204" spans="1:6" x14ac:dyDescent="0.25">
      <c r="A1204" t="str">
        <f>IF(ItemLists_306425!A1202="Juvenile Graphic Novels", "JGN", ItemLists_306425!A1202)</f>
        <v>JGN</v>
      </c>
      <c r="B1204" t="str">
        <f>ItemLists_306425!B1202</f>
        <v>J ARC</v>
      </c>
      <c r="C1204" t="str">
        <f>LEFT(ItemLists_306425!D1202,48)</f>
        <v>Archie's double digest (Magazine).</v>
      </c>
      <c r="D1204" t="str">
        <f>LEFT(ItemLists_306425!E1202,24)</f>
        <v/>
      </c>
      <c r="E1204" s="6">
        <f>ItemLists_306425!C1202</f>
        <v>30113006813724</v>
      </c>
      <c r="F1204" s="4" t="str">
        <f>IF(ItemLists_306425!AA1202=1,"YES","no")</f>
        <v>no</v>
      </c>
    </row>
    <row r="1205" spans="1:6" x14ac:dyDescent="0.25">
      <c r="A1205" t="str">
        <f>IF(ItemLists_306425!A1203="Juvenile Graphic Novels", "JGN", ItemLists_306425!A1203)</f>
        <v>JGN</v>
      </c>
      <c r="B1205" t="str">
        <f>ItemLists_306425!B1203</f>
        <v>J ARC</v>
      </c>
      <c r="C1205" t="str">
        <f>LEFT(ItemLists_306425!D1203,48)</f>
        <v>Archie's double digest (Magazine).</v>
      </c>
      <c r="D1205" t="str">
        <f>LEFT(ItemLists_306425!E1203,24)</f>
        <v/>
      </c>
      <c r="E1205" s="6">
        <f>ItemLists_306425!C1203</f>
        <v>30113006816818</v>
      </c>
      <c r="F1205" s="4" t="str">
        <f>IF(ItemLists_306425!AA1203=1,"YES","no")</f>
        <v>no</v>
      </c>
    </row>
    <row r="1206" spans="1:6" x14ac:dyDescent="0.25">
      <c r="A1206" t="str">
        <f>IF(ItemLists_306425!A1204="Juvenile Graphic Novels", "JGN", ItemLists_306425!A1204)</f>
        <v>JGN</v>
      </c>
      <c r="B1206" t="str">
        <f>ItemLists_306425!B1204</f>
        <v>J ARC</v>
      </c>
      <c r="C1206" t="str">
        <f>LEFT(ItemLists_306425!D1204,48)</f>
        <v>Archie's double digest (Magazine).</v>
      </c>
      <c r="D1206" t="str">
        <f>LEFT(ItemLists_306425!E1204,24)</f>
        <v/>
      </c>
      <c r="E1206" s="6">
        <f>ItemLists_306425!C1204</f>
        <v>30113006816826</v>
      </c>
      <c r="F1206" s="4" t="str">
        <f>IF(ItemLists_306425!AA1204=1,"YES","no")</f>
        <v>no</v>
      </c>
    </row>
    <row r="1207" spans="1:6" x14ac:dyDescent="0.25">
      <c r="A1207" t="str">
        <f>IF(ItemLists_306425!A1205="Juvenile Graphic Novels", "JGN", ItemLists_306425!A1205)</f>
        <v>JGN</v>
      </c>
      <c r="B1207" t="str">
        <f>ItemLists_306425!B1205</f>
        <v>J ARC</v>
      </c>
      <c r="C1207" t="str">
        <f>LEFT(ItemLists_306425!D1205,48)</f>
        <v>Archie's double digest (Magazine).</v>
      </c>
      <c r="D1207" t="str">
        <f>LEFT(ItemLists_306425!E1205,24)</f>
        <v/>
      </c>
      <c r="E1207" s="6">
        <f>ItemLists_306425!C1205</f>
        <v>30113006817311</v>
      </c>
      <c r="F1207" s="4" t="str">
        <f>IF(ItemLists_306425!AA1205=1,"YES","no")</f>
        <v>no</v>
      </c>
    </row>
    <row r="1208" spans="1:6" x14ac:dyDescent="0.25">
      <c r="A1208" t="str">
        <f>IF(ItemLists_306425!A1206="Juvenile Graphic Novels", "JGN", ItemLists_306425!A1206)</f>
        <v>JGN</v>
      </c>
      <c r="B1208" t="str">
        <f>ItemLists_306425!B1206</f>
        <v>J ARC</v>
      </c>
      <c r="C1208" t="str">
        <f>LEFT(ItemLists_306425!D1206,48)</f>
        <v>Archie's double digest (Magazine).</v>
      </c>
      <c r="D1208" t="str">
        <f>LEFT(ItemLists_306425!E1206,24)</f>
        <v/>
      </c>
      <c r="E1208" s="6">
        <f>ItemLists_306425!C1206</f>
        <v>30113006905017</v>
      </c>
      <c r="F1208" s="4" t="str">
        <f>IF(ItemLists_306425!AA1206=1,"YES","no")</f>
        <v>no</v>
      </c>
    </row>
    <row r="1209" spans="1:6" x14ac:dyDescent="0.25">
      <c r="A1209" t="str">
        <f>IF(ItemLists_306425!A1207="Juvenile Graphic Novels", "JGN", ItemLists_306425!A1207)</f>
        <v>JGN</v>
      </c>
      <c r="B1209" t="str">
        <f>ItemLists_306425!B1207</f>
        <v>J ARC</v>
      </c>
      <c r="C1209" t="str">
        <f>LEFT(ItemLists_306425!D1207,48)</f>
        <v>Archie's double digest (Magazine).</v>
      </c>
      <c r="D1209" t="str">
        <f>LEFT(ItemLists_306425!E1207,24)</f>
        <v/>
      </c>
      <c r="E1209" s="6">
        <f>ItemLists_306425!C1207</f>
        <v>30113006905025</v>
      </c>
      <c r="F1209" s="4" t="str">
        <f>IF(ItemLists_306425!AA1207=1,"YES","no")</f>
        <v>no</v>
      </c>
    </row>
    <row r="1210" spans="1:6" x14ac:dyDescent="0.25">
      <c r="A1210" t="str">
        <f>IF(ItemLists_306425!A1208="Juvenile Graphic Novels", "JGN", ItemLists_306425!A1208)</f>
        <v>JGN</v>
      </c>
      <c r="B1210" t="str">
        <f>ItemLists_306425!B1208</f>
        <v>J ARC</v>
      </c>
      <c r="C1210" t="str">
        <f>LEFT(ItemLists_306425!D1208,48)</f>
        <v>Archie's double digest (Magazine).</v>
      </c>
      <c r="D1210" t="str">
        <f>LEFT(ItemLists_306425!E1208,24)</f>
        <v/>
      </c>
      <c r="E1210" s="6">
        <f>ItemLists_306425!C1208</f>
        <v>30113006817394</v>
      </c>
      <c r="F1210" s="4" t="str">
        <f>IF(ItemLists_306425!AA1208=1,"YES","no")</f>
        <v>no</v>
      </c>
    </row>
    <row r="1211" spans="1:6" x14ac:dyDescent="0.25">
      <c r="A1211" t="str">
        <f>IF(ItemLists_306425!A1209="Juvenile Graphic Novels", "JGN", ItemLists_306425!A1209)</f>
        <v>JGN</v>
      </c>
      <c r="B1211" t="str">
        <f>ItemLists_306425!B1209</f>
        <v>J ARC</v>
      </c>
      <c r="C1211" t="str">
        <f>LEFT(ItemLists_306425!D1209,48)</f>
        <v>Archie's double digest (Magazine).</v>
      </c>
      <c r="D1211" t="str">
        <f>LEFT(ItemLists_306425!E1209,24)</f>
        <v/>
      </c>
      <c r="E1211" s="6">
        <f>ItemLists_306425!C1209</f>
        <v>30113006817402</v>
      </c>
      <c r="F1211" s="4" t="str">
        <f>IF(ItemLists_306425!AA1209=1,"YES","no")</f>
        <v>no</v>
      </c>
    </row>
    <row r="1212" spans="1:6" x14ac:dyDescent="0.25">
      <c r="A1212" t="str">
        <f>IF(ItemLists_306425!A1210="Juvenile Graphic Novels", "JGN", ItemLists_306425!A1210)</f>
        <v>JGN</v>
      </c>
      <c r="B1212" t="str">
        <f>ItemLists_306425!B1210</f>
        <v>J ARC</v>
      </c>
      <c r="C1212" t="str">
        <f>LEFT(ItemLists_306425!D1210,48)</f>
        <v>Archie's double digest (Magazine).</v>
      </c>
      <c r="D1212" t="str">
        <f>LEFT(ItemLists_306425!E1210,24)</f>
        <v/>
      </c>
      <c r="E1212" s="6">
        <f>ItemLists_306425!C1210</f>
        <v>30113006904481</v>
      </c>
      <c r="F1212" s="4" t="str">
        <f>IF(ItemLists_306425!AA1210=1,"YES","no")</f>
        <v>no</v>
      </c>
    </row>
    <row r="1213" spans="1:6" x14ac:dyDescent="0.25">
      <c r="A1213" t="str">
        <f>IF(ItemLists_306425!A1211="Juvenile Graphic Novels", "JGN", ItemLists_306425!A1211)</f>
        <v>JGN</v>
      </c>
      <c r="B1213" t="str">
        <f>ItemLists_306425!B1211</f>
        <v>J ARC</v>
      </c>
      <c r="C1213" t="str">
        <f>LEFT(ItemLists_306425!D1211,48)</f>
        <v>Archie's double digest (Magazine).</v>
      </c>
      <c r="D1213" t="str">
        <f>LEFT(ItemLists_306425!E1211,24)</f>
        <v/>
      </c>
      <c r="E1213" s="6">
        <f>ItemLists_306425!C1211</f>
        <v>30113006904499</v>
      </c>
      <c r="F1213" s="4" t="str">
        <f>IF(ItemLists_306425!AA1211=1,"YES","no")</f>
        <v>no</v>
      </c>
    </row>
    <row r="1214" spans="1:6" x14ac:dyDescent="0.25">
      <c r="A1214" t="str">
        <f>IF(ItemLists_306425!A1212="Juvenile Graphic Novels", "JGN", ItemLists_306425!A1212)</f>
        <v>JGN</v>
      </c>
      <c r="B1214" t="str">
        <f>ItemLists_306425!B1212</f>
        <v>J ARC</v>
      </c>
      <c r="C1214" t="str">
        <f>LEFT(ItemLists_306425!D1212,48)</f>
        <v>Archie's double digest (Magazine).</v>
      </c>
      <c r="D1214" t="str">
        <f>LEFT(ItemLists_306425!E1212,24)</f>
        <v/>
      </c>
      <c r="E1214" s="6">
        <f>ItemLists_306425!C1212</f>
        <v>30113006904507</v>
      </c>
      <c r="F1214" s="4" t="str">
        <f>IF(ItemLists_306425!AA1212=1,"YES","no")</f>
        <v>no</v>
      </c>
    </row>
    <row r="1215" spans="1:6" x14ac:dyDescent="0.25">
      <c r="A1215" t="str">
        <f>IF(ItemLists_306425!A1213="Juvenile Graphic Novels", "JGN", ItemLists_306425!A1213)</f>
        <v>JGN</v>
      </c>
      <c r="B1215" t="str">
        <f>ItemLists_306425!B1213</f>
        <v>J ARC</v>
      </c>
      <c r="C1215" t="str">
        <f>LEFT(ItemLists_306425!D1213,48)</f>
        <v>Archie's double digest (Magazine).</v>
      </c>
      <c r="D1215" t="str">
        <f>LEFT(ItemLists_306425!E1213,24)</f>
        <v/>
      </c>
      <c r="E1215" s="6">
        <f>ItemLists_306425!C1213</f>
        <v>30113006904515</v>
      </c>
      <c r="F1215" s="4" t="str">
        <f>IF(ItemLists_306425!AA1213=1,"YES","no")</f>
        <v>no</v>
      </c>
    </row>
    <row r="1216" spans="1:6" x14ac:dyDescent="0.25">
      <c r="A1216" t="str">
        <f>IF(ItemLists_306425!A1214="Juvenile Graphic Novels", "JGN", ItemLists_306425!A1214)</f>
        <v>JGN</v>
      </c>
      <c r="B1216" t="str">
        <f>ItemLists_306425!B1214</f>
        <v>J ARC</v>
      </c>
      <c r="C1216" t="str">
        <f>LEFT(ItemLists_306425!D1214,48)</f>
        <v>Archie's double digest (Magazine).</v>
      </c>
      <c r="D1216" t="str">
        <f>LEFT(ItemLists_306425!E1214,24)</f>
        <v/>
      </c>
      <c r="E1216" s="6">
        <f>ItemLists_306425!C1214</f>
        <v>30113006904523</v>
      </c>
      <c r="F1216" s="4" t="str">
        <f>IF(ItemLists_306425!AA1214=1,"YES","no")</f>
        <v>no</v>
      </c>
    </row>
    <row r="1217" spans="1:6" x14ac:dyDescent="0.25">
      <c r="A1217" t="str">
        <f>IF(ItemLists_306425!A1215="Juvenile Graphic Novels", "JGN", ItemLists_306425!A1215)</f>
        <v>JGN</v>
      </c>
      <c r="B1217" t="str">
        <f>ItemLists_306425!B1215</f>
        <v>J ARC</v>
      </c>
      <c r="C1217" t="str">
        <f>LEFT(ItemLists_306425!D1215,48)</f>
        <v>Archie's double digest (Magazine).</v>
      </c>
      <c r="D1217" t="str">
        <f>LEFT(ItemLists_306425!E1215,24)</f>
        <v/>
      </c>
      <c r="E1217" s="6">
        <f>ItemLists_306425!C1215</f>
        <v>30113006904531</v>
      </c>
      <c r="F1217" s="4" t="str">
        <f>IF(ItemLists_306425!AA1215=1,"YES","no")</f>
        <v>no</v>
      </c>
    </row>
    <row r="1218" spans="1:6" x14ac:dyDescent="0.25">
      <c r="A1218" t="str">
        <f>IF(ItemLists_306425!A1216="Juvenile Graphic Novels", "JGN", ItemLists_306425!A1216)</f>
        <v>JGN</v>
      </c>
      <c r="B1218" t="str">
        <f>ItemLists_306425!B1216</f>
        <v>J ARC</v>
      </c>
      <c r="C1218" t="str">
        <f>LEFT(ItemLists_306425!D1216,48)</f>
        <v>Archie's double digest (Magazine).</v>
      </c>
      <c r="D1218" t="str">
        <f>LEFT(ItemLists_306425!E1216,24)</f>
        <v/>
      </c>
      <c r="E1218" s="6">
        <f>ItemLists_306425!C1216</f>
        <v>30113006904549</v>
      </c>
      <c r="F1218" s="4" t="str">
        <f>IF(ItemLists_306425!AA1216=1,"YES","no")</f>
        <v>no</v>
      </c>
    </row>
    <row r="1219" spans="1:6" x14ac:dyDescent="0.25">
      <c r="A1219" t="str">
        <f>IF(ItemLists_306425!A1217="Juvenile Graphic Novels", "JGN", ItemLists_306425!A1217)</f>
        <v>JGN</v>
      </c>
      <c r="B1219" t="str">
        <f>ItemLists_306425!B1217</f>
        <v>J ARC</v>
      </c>
      <c r="C1219" t="str">
        <f>LEFT(ItemLists_306425!D1217,48)</f>
        <v>Archie's double digest (Magazine).</v>
      </c>
      <c r="D1219" t="str">
        <f>LEFT(ItemLists_306425!E1217,24)</f>
        <v/>
      </c>
      <c r="E1219" s="6">
        <f>ItemLists_306425!C1217</f>
        <v>30113006904911</v>
      </c>
      <c r="F1219" s="4" t="str">
        <f>IF(ItemLists_306425!AA1217=1,"YES","no")</f>
        <v>no</v>
      </c>
    </row>
    <row r="1220" spans="1:6" x14ac:dyDescent="0.25">
      <c r="A1220" t="str">
        <f>IF(ItemLists_306425!A1218="Juvenile Graphic Novels", "JGN", ItemLists_306425!A1218)</f>
        <v>JGN</v>
      </c>
      <c r="B1220" t="str">
        <f>ItemLists_306425!B1218</f>
        <v>J ARC</v>
      </c>
      <c r="C1220" t="str">
        <f>LEFT(ItemLists_306425!D1218,48)</f>
        <v>Archie's double digest (Magazine).</v>
      </c>
      <c r="D1220" t="str">
        <f>LEFT(ItemLists_306425!E1218,24)</f>
        <v/>
      </c>
      <c r="E1220" s="6">
        <f>ItemLists_306425!C1218</f>
        <v>30113006904903</v>
      </c>
      <c r="F1220" s="4" t="str">
        <f>IF(ItemLists_306425!AA1218=1,"YES","no")</f>
        <v>no</v>
      </c>
    </row>
    <row r="1221" spans="1:6" x14ac:dyDescent="0.25">
      <c r="A1221" t="str">
        <f>IF(ItemLists_306425!A1219="Juvenile Graphic Novels", "JGN", ItemLists_306425!A1219)</f>
        <v>JGN</v>
      </c>
      <c r="B1221" t="str">
        <f>ItemLists_306425!B1219</f>
        <v>J ARC</v>
      </c>
      <c r="C1221" t="str">
        <f>LEFT(ItemLists_306425!D1219,48)</f>
        <v>Archie's double digest (Magazine).</v>
      </c>
      <c r="D1221" t="str">
        <f>LEFT(ItemLists_306425!E1219,24)</f>
        <v/>
      </c>
      <c r="E1221" s="6">
        <f>ItemLists_306425!C1219</f>
        <v>30113006904895</v>
      </c>
      <c r="F1221" s="4" t="str">
        <f>IF(ItemLists_306425!AA1219=1,"YES","no")</f>
        <v>no</v>
      </c>
    </row>
    <row r="1222" spans="1:6" x14ac:dyDescent="0.25">
      <c r="A1222" t="str">
        <f>IF(ItemLists_306425!A1220="Juvenile Graphic Novels", "JGN", ItemLists_306425!A1220)</f>
        <v>JGN</v>
      </c>
      <c r="B1222" t="str">
        <f>ItemLists_306425!B1220</f>
        <v>J ARC</v>
      </c>
      <c r="C1222" t="str">
        <f>LEFT(ItemLists_306425!D1220,48)</f>
        <v>Archie's double digest (Magazine).</v>
      </c>
      <c r="D1222" t="str">
        <f>LEFT(ItemLists_306425!E1220,24)</f>
        <v/>
      </c>
      <c r="E1222" s="6">
        <f>ItemLists_306425!C1220</f>
        <v>30113006904887</v>
      </c>
      <c r="F1222" s="4" t="str">
        <f>IF(ItemLists_306425!AA1220=1,"YES","no")</f>
        <v>no</v>
      </c>
    </row>
    <row r="1223" spans="1:6" x14ac:dyDescent="0.25">
      <c r="A1223" t="str">
        <f>IF(ItemLists_306425!A1221="Juvenile Graphic Novels", "JGN", ItemLists_306425!A1221)</f>
        <v>JGN</v>
      </c>
      <c r="B1223" t="str">
        <f>ItemLists_306425!B1221</f>
        <v>J ARC</v>
      </c>
      <c r="C1223" t="str">
        <f>LEFT(ItemLists_306425!D1221,48)</f>
        <v>Archie's double digest (Magazine).</v>
      </c>
      <c r="D1223" t="str">
        <f>LEFT(ItemLists_306425!E1221,24)</f>
        <v/>
      </c>
      <c r="E1223" s="6">
        <f>ItemLists_306425!C1221</f>
        <v>30113006904879</v>
      </c>
      <c r="F1223" s="4" t="str">
        <f>IF(ItemLists_306425!AA1221=1,"YES","no")</f>
        <v>no</v>
      </c>
    </row>
    <row r="1224" spans="1:6" x14ac:dyDescent="0.25">
      <c r="A1224" t="str">
        <f>IF(ItemLists_306425!A1222="Juvenile Graphic Novels", "JGN", ItemLists_306425!A1222)</f>
        <v>JGN</v>
      </c>
      <c r="B1224" t="str">
        <f>ItemLists_306425!B1222</f>
        <v>J ARC</v>
      </c>
      <c r="C1224" t="str">
        <f>LEFT(ItemLists_306425!D1222,48)</f>
        <v>Archie's double digest (Magazine).</v>
      </c>
      <c r="D1224" t="str">
        <f>LEFT(ItemLists_306425!E1222,24)</f>
        <v/>
      </c>
      <c r="E1224" s="6">
        <f>ItemLists_306425!C1222</f>
        <v>30113006904861</v>
      </c>
      <c r="F1224" s="4" t="str">
        <f>IF(ItemLists_306425!AA1222=1,"YES","no")</f>
        <v>no</v>
      </c>
    </row>
    <row r="1225" spans="1:6" x14ac:dyDescent="0.25">
      <c r="A1225" t="str">
        <f>IF(ItemLists_306425!A1223="Juvenile Graphic Novels", "JGN", ItemLists_306425!A1223)</f>
        <v>JGN</v>
      </c>
      <c r="B1225" t="str">
        <f>ItemLists_306425!B1223</f>
        <v>J ARC</v>
      </c>
      <c r="C1225" t="str">
        <f>LEFT(ItemLists_306425!D1223,48)</f>
        <v>Archie's double digest (Magazine).</v>
      </c>
      <c r="D1225" t="str">
        <f>LEFT(ItemLists_306425!E1223,24)</f>
        <v/>
      </c>
      <c r="E1225" s="6">
        <f>ItemLists_306425!C1223</f>
        <v>30113006904853</v>
      </c>
      <c r="F1225" s="4" t="str">
        <f>IF(ItemLists_306425!AA1223=1,"YES","no")</f>
        <v>no</v>
      </c>
    </row>
    <row r="1226" spans="1:6" x14ac:dyDescent="0.25">
      <c r="A1226" t="str">
        <f>IF(ItemLists_306425!A1224="Juvenile Graphic Novels", "JGN", ItemLists_306425!A1224)</f>
        <v>JGN</v>
      </c>
      <c r="B1226" t="str">
        <f>ItemLists_306425!B1224</f>
        <v>J ARC</v>
      </c>
      <c r="C1226" t="str">
        <f>LEFT(ItemLists_306425!D1224,48)</f>
        <v>Archie's double digest (Magazine).</v>
      </c>
      <c r="D1226" t="str">
        <f>LEFT(ItemLists_306425!E1224,24)</f>
        <v/>
      </c>
      <c r="E1226" s="6">
        <f>ItemLists_306425!C1224</f>
        <v>30113006904846</v>
      </c>
      <c r="F1226" s="4" t="str">
        <f>IF(ItemLists_306425!AA1224=1,"YES","no")</f>
        <v>no</v>
      </c>
    </row>
    <row r="1227" spans="1:6" x14ac:dyDescent="0.25">
      <c r="A1227" t="str">
        <f>IF(ItemLists_306425!A1225="Juvenile Graphic Novels", "JGN", ItemLists_306425!A1225)</f>
        <v>JGN</v>
      </c>
      <c r="B1227" t="str">
        <f>ItemLists_306425!B1225</f>
        <v>J ARC</v>
      </c>
      <c r="C1227" t="str">
        <f>LEFT(ItemLists_306425!D1225,48)</f>
        <v>Archie's double digest (Magazine).</v>
      </c>
      <c r="D1227" t="str">
        <f>LEFT(ItemLists_306425!E1225,24)</f>
        <v/>
      </c>
      <c r="E1227" s="6">
        <f>ItemLists_306425!C1225</f>
        <v>30113006904317</v>
      </c>
      <c r="F1227" s="4" t="str">
        <f>IF(ItemLists_306425!AA1225=1,"YES","no")</f>
        <v>no</v>
      </c>
    </row>
    <row r="1228" spans="1:6" x14ac:dyDescent="0.25">
      <c r="A1228" t="str">
        <f>IF(ItemLists_306425!A1226="Juvenile Graphic Novels", "JGN", ItemLists_306425!A1226)</f>
        <v>JGN</v>
      </c>
      <c r="B1228" t="str">
        <f>ItemLists_306425!B1226</f>
        <v>J ARC</v>
      </c>
      <c r="C1228" t="str">
        <f>LEFT(ItemLists_306425!D1226,48)</f>
        <v>Archie's double digest (Magazine).</v>
      </c>
      <c r="D1228" t="str">
        <f>LEFT(ItemLists_306425!E1226,24)</f>
        <v/>
      </c>
      <c r="E1228" s="6">
        <f>ItemLists_306425!C1226</f>
        <v>30113006904309</v>
      </c>
      <c r="F1228" s="4" t="str">
        <f>IF(ItemLists_306425!AA1226=1,"YES","no")</f>
        <v>no</v>
      </c>
    </row>
    <row r="1229" spans="1:6" x14ac:dyDescent="0.25">
      <c r="A1229" t="str">
        <f>IF(ItemLists_306425!A1227="Juvenile Graphic Novels", "JGN", ItemLists_306425!A1227)</f>
        <v>JGN</v>
      </c>
      <c r="B1229" t="str">
        <f>ItemLists_306425!B1227</f>
        <v>J ARC</v>
      </c>
      <c r="C1229" t="str">
        <f>LEFT(ItemLists_306425!D1227,48)</f>
        <v>Archie's double digest (Magazine).</v>
      </c>
      <c r="D1229" t="str">
        <f>LEFT(ItemLists_306425!E1227,24)</f>
        <v/>
      </c>
      <c r="E1229" s="6">
        <f>ItemLists_306425!C1227</f>
        <v>30113006904291</v>
      </c>
      <c r="F1229" s="4" t="str">
        <f>IF(ItemLists_306425!AA1227=1,"YES","no")</f>
        <v>no</v>
      </c>
    </row>
    <row r="1230" spans="1:6" x14ac:dyDescent="0.25">
      <c r="A1230" t="str">
        <f>IF(ItemLists_306425!A1228="Juvenile Graphic Novels", "JGN", ItemLists_306425!A1228)</f>
        <v>JGN</v>
      </c>
      <c r="B1230" t="str">
        <f>ItemLists_306425!B1228</f>
        <v>J ARC</v>
      </c>
      <c r="C1230" t="str">
        <f>LEFT(ItemLists_306425!D1228,48)</f>
        <v>Archie's double digest (Magazine).</v>
      </c>
      <c r="D1230" t="str">
        <f>LEFT(ItemLists_306425!E1228,24)</f>
        <v/>
      </c>
      <c r="E1230" s="6">
        <f>ItemLists_306425!C1228</f>
        <v>30113006904283</v>
      </c>
      <c r="F1230" s="4" t="str">
        <f>IF(ItemLists_306425!AA1228=1,"YES","no")</f>
        <v>no</v>
      </c>
    </row>
    <row r="1231" spans="1:6" x14ac:dyDescent="0.25">
      <c r="A1231" t="str">
        <f>IF(ItemLists_306425!A1229="Juvenile Graphic Novels", "JGN", ItemLists_306425!A1229)</f>
        <v>JGN</v>
      </c>
      <c r="B1231" t="str">
        <f>ItemLists_306425!B1229</f>
        <v>J ARC</v>
      </c>
      <c r="C1231" t="str">
        <f>LEFT(ItemLists_306425!D1229,48)</f>
        <v>Archie's double digest (Magazine).</v>
      </c>
      <c r="D1231" t="str">
        <f>LEFT(ItemLists_306425!E1229,24)</f>
        <v/>
      </c>
      <c r="E1231" s="6">
        <f>ItemLists_306425!C1229</f>
        <v>30113006904267</v>
      </c>
      <c r="F1231" s="4" t="str">
        <f>IF(ItemLists_306425!AA1229=1,"YES","no")</f>
        <v>no</v>
      </c>
    </row>
    <row r="1232" spans="1:6" x14ac:dyDescent="0.25">
      <c r="A1232" t="str">
        <f>IF(ItemLists_306425!A1230="Juvenile Graphic Novels", "JGN", ItemLists_306425!A1230)</f>
        <v>JGN</v>
      </c>
      <c r="B1232" t="str">
        <f>ItemLists_306425!B1230</f>
        <v>J ARC</v>
      </c>
      <c r="C1232" t="str">
        <f>LEFT(ItemLists_306425!D1230,48)</f>
        <v>Archie's double digest (Magazine).</v>
      </c>
      <c r="D1232" t="str">
        <f>LEFT(ItemLists_306425!E1230,24)</f>
        <v/>
      </c>
      <c r="E1232" s="6">
        <f>ItemLists_306425!C1230</f>
        <v>30113006904275</v>
      </c>
      <c r="F1232" s="4" t="str">
        <f>IF(ItemLists_306425!AA1230=1,"YES","no")</f>
        <v>no</v>
      </c>
    </row>
    <row r="1233" spans="1:6" x14ac:dyDescent="0.25">
      <c r="A1233" t="str">
        <f>IF(ItemLists_306425!A1231="Juvenile Graphic Novels", "JGN", ItemLists_306425!A1231)</f>
        <v>JGN</v>
      </c>
      <c r="B1233" t="str">
        <f>ItemLists_306425!B1231</f>
        <v>J ARC</v>
      </c>
      <c r="C1233" t="str">
        <f>LEFT(ItemLists_306425!D1231,48)</f>
        <v>Archie's double digest (Magazine).</v>
      </c>
      <c r="D1233" t="str">
        <f>LEFT(ItemLists_306425!E1231,24)</f>
        <v/>
      </c>
      <c r="E1233" s="6">
        <f>ItemLists_306425!C1231</f>
        <v>30113006903798</v>
      </c>
      <c r="F1233" s="4" t="str">
        <f>IF(ItemLists_306425!AA1231=1,"YES","no")</f>
        <v>no</v>
      </c>
    </row>
    <row r="1234" spans="1:6" x14ac:dyDescent="0.25">
      <c r="A1234" t="str">
        <f>IF(ItemLists_306425!A1232="Juvenile Graphic Novels", "JGN", ItemLists_306425!A1232)</f>
        <v>JGN</v>
      </c>
      <c r="B1234" t="str">
        <f>ItemLists_306425!B1232</f>
        <v>J ARC</v>
      </c>
      <c r="C1234" t="str">
        <f>LEFT(ItemLists_306425!D1232,48)</f>
        <v>Archie's double digest (Magazine).</v>
      </c>
      <c r="D1234" t="str">
        <f>LEFT(ItemLists_306425!E1232,24)</f>
        <v/>
      </c>
      <c r="E1234" s="6">
        <f>ItemLists_306425!C1232</f>
        <v>30113006903806</v>
      </c>
      <c r="F1234" s="4" t="str">
        <f>IF(ItemLists_306425!AA1232=1,"YES","no")</f>
        <v>no</v>
      </c>
    </row>
    <row r="1235" spans="1:6" x14ac:dyDescent="0.25">
      <c r="A1235" t="str">
        <f>IF(ItemLists_306425!A1233="Juvenile Graphic Novels", "JGN", ItemLists_306425!A1233)</f>
        <v>JGN</v>
      </c>
      <c r="B1235" t="str">
        <f>ItemLists_306425!B1233</f>
        <v>J ARC</v>
      </c>
      <c r="C1235" t="str">
        <f>LEFT(ItemLists_306425!D1233,48)</f>
        <v>Archie's double digest (Magazine).</v>
      </c>
      <c r="D1235" t="str">
        <f>LEFT(ItemLists_306425!E1233,24)</f>
        <v/>
      </c>
      <c r="E1235" s="6">
        <f>ItemLists_306425!C1233</f>
        <v>30113006976059</v>
      </c>
      <c r="F1235" s="4" t="str">
        <f>IF(ItemLists_306425!AA1233=1,"YES","no")</f>
        <v>no</v>
      </c>
    </row>
    <row r="1236" spans="1:6" x14ac:dyDescent="0.25">
      <c r="A1236" t="str">
        <f>IF(ItemLists_306425!A1234="Juvenile Graphic Novels", "JGN", ItemLists_306425!A1234)</f>
        <v>JGN</v>
      </c>
      <c r="B1236" t="str">
        <f>ItemLists_306425!B1234</f>
        <v>J ARC</v>
      </c>
      <c r="C1236" t="str">
        <f>LEFT(ItemLists_306425!D1234,48)</f>
        <v>Archie's double digest (Magazine).</v>
      </c>
      <c r="D1236" t="str">
        <f>LEFT(ItemLists_306425!E1234,24)</f>
        <v/>
      </c>
      <c r="E1236" s="6">
        <f>ItemLists_306425!C1234</f>
        <v>30113006976042</v>
      </c>
      <c r="F1236" s="4" t="str">
        <f>IF(ItemLists_306425!AA1234=1,"YES","no")</f>
        <v>no</v>
      </c>
    </row>
    <row r="1237" spans="1:6" x14ac:dyDescent="0.25">
      <c r="A1237" t="str">
        <f>IF(ItemLists_306425!A1235="Juvenile Graphic Novels", "JGN", ItemLists_306425!A1235)</f>
        <v>JGN</v>
      </c>
      <c r="B1237" t="str">
        <f>ItemLists_306425!B1235</f>
        <v>J ARC</v>
      </c>
      <c r="C1237" t="str">
        <f>LEFT(ItemLists_306425!D1235,48)</f>
        <v>Archie's double digest (Magazine).</v>
      </c>
      <c r="D1237" t="str">
        <f>LEFT(ItemLists_306425!E1235,24)</f>
        <v/>
      </c>
      <c r="E1237" s="6">
        <f>ItemLists_306425!C1235</f>
        <v>30113006976034</v>
      </c>
      <c r="F1237" s="4" t="str">
        <f>IF(ItemLists_306425!AA1235=1,"YES","no")</f>
        <v>no</v>
      </c>
    </row>
    <row r="1238" spans="1:6" x14ac:dyDescent="0.25">
      <c r="A1238" t="str">
        <f>IF(ItemLists_306425!A1236="Juvenile Graphic Novels", "JGN", ItemLists_306425!A1236)</f>
        <v>JGN</v>
      </c>
      <c r="B1238" t="str">
        <f>ItemLists_306425!B1236</f>
        <v>J ARC</v>
      </c>
      <c r="C1238" t="str">
        <f>LEFT(ItemLists_306425!D1236,48)</f>
        <v>Archie's double digest (Magazine).</v>
      </c>
      <c r="D1238" t="str">
        <f>LEFT(ItemLists_306425!E1236,24)</f>
        <v/>
      </c>
      <c r="E1238" s="6">
        <f>ItemLists_306425!C1236</f>
        <v>30113006976026</v>
      </c>
      <c r="F1238" s="4" t="str">
        <f>IF(ItemLists_306425!AA1236=1,"YES","no")</f>
        <v>no</v>
      </c>
    </row>
    <row r="1239" spans="1:6" x14ac:dyDescent="0.25">
      <c r="A1239" t="str">
        <f>IF(ItemLists_306425!A1237="Juvenile Graphic Novels", "JGN", ItemLists_306425!A1237)</f>
        <v>JGN</v>
      </c>
      <c r="B1239" t="str">
        <f>ItemLists_306425!B1237</f>
        <v>J ARC</v>
      </c>
      <c r="C1239" t="str">
        <f>LEFT(ItemLists_306425!D1237,48)</f>
        <v>Archie's double digest (Magazine).</v>
      </c>
      <c r="D1239" t="str">
        <f>LEFT(ItemLists_306425!E1237,24)</f>
        <v/>
      </c>
      <c r="E1239" s="6">
        <f>ItemLists_306425!C1237</f>
        <v>30113006976364</v>
      </c>
      <c r="F1239" s="4" t="str">
        <f>IF(ItemLists_306425!AA1237=1,"YES","no")</f>
        <v>no</v>
      </c>
    </row>
    <row r="1240" spans="1:6" x14ac:dyDescent="0.25">
      <c r="A1240" t="str">
        <f>IF(ItemLists_306425!A1238="Juvenile Graphic Novels", "JGN", ItemLists_306425!A1238)</f>
        <v>JGN</v>
      </c>
      <c r="B1240" t="str">
        <f>ItemLists_306425!B1238</f>
        <v>J ARC</v>
      </c>
      <c r="C1240" t="str">
        <f>LEFT(ItemLists_306425!D1238,48)</f>
        <v>Archie's double digest (Magazine).</v>
      </c>
      <c r="D1240" t="str">
        <f>LEFT(ItemLists_306425!E1238,24)</f>
        <v/>
      </c>
      <c r="E1240" s="6">
        <f>ItemLists_306425!C1238</f>
        <v>30113006976380</v>
      </c>
      <c r="F1240" s="4" t="str">
        <f>IF(ItemLists_306425!AA1238=1,"YES","no")</f>
        <v>no</v>
      </c>
    </row>
    <row r="1241" spans="1:6" x14ac:dyDescent="0.25">
      <c r="A1241" t="str">
        <f>IF(ItemLists_306425!A1239="Juvenile Graphic Novels", "JGN", ItemLists_306425!A1239)</f>
        <v>JGN</v>
      </c>
      <c r="B1241" t="str">
        <f>ItemLists_306425!B1239</f>
        <v>J ARC</v>
      </c>
      <c r="C1241" t="str">
        <f>LEFT(ItemLists_306425!D1239,48)</f>
        <v>Archie's double digest (Magazine).</v>
      </c>
      <c r="D1241" t="str">
        <f>LEFT(ItemLists_306425!E1239,24)</f>
        <v/>
      </c>
      <c r="E1241" s="6">
        <f>ItemLists_306425!C1239</f>
        <v>30113006976372</v>
      </c>
      <c r="F1241" s="4" t="str">
        <f>IF(ItemLists_306425!AA1239=1,"YES","no")</f>
        <v>no</v>
      </c>
    </row>
    <row r="1242" spans="1:6" x14ac:dyDescent="0.25">
      <c r="A1242" t="str">
        <f>IF(ItemLists_306425!A1240="Juvenile Graphic Novels", "JGN", ItemLists_306425!A1240)</f>
        <v>JGN</v>
      </c>
      <c r="B1242" t="str">
        <f>ItemLists_306425!B1240</f>
        <v>J ARC</v>
      </c>
      <c r="C1242" t="str">
        <f>LEFT(ItemLists_306425!D1240,48)</f>
        <v>Archie's double digest (Magazine).</v>
      </c>
      <c r="D1242" t="str">
        <f>LEFT(ItemLists_306425!E1240,24)</f>
        <v/>
      </c>
      <c r="E1242" s="6">
        <f>ItemLists_306425!C1240</f>
        <v>30113006976406</v>
      </c>
      <c r="F1242" s="4" t="str">
        <f>IF(ItemLists_306425!AA1240=1,"YES","no")</f>
        <v>no</v>
      </c>
    </row>
    <row r="1243" spans="1:6" x14ac:dyDescent="0.25">
      <c r="A1243" t="str">
        <f>IF(ItemLists_306425!A1241="Juvenile Graphic Novels", "JGN", ItemLists_306425!A1241)</f>
        <v>JGN</v>
      </c>
      <c r="B1243" t="str">
        <f>ItemLists_306425!B1241</f>
        <v>J ARC</v>
      </c>
      <c r="C1243" t="str">
        <f>LEFT(ItemLists_306425!D1241,48)</f>
        <v>Archie's double digest (Magazine).</v>
      </c>
      <c r="D1243" t="str">
        <f>LEFT(ItemLists_306425!E1241,24)</f>
        <v/>
      </c>
      <c r="E1243" s="6">
        <f>ItemLists_306425!C1241</f>
        <v>30113006980614</v>
      </c>
      <c r="F1243" s="4" t="str">
        <f>IF(ItemLists_306425!AA1241=1,"YES","no")</f>
        <v>no</v>
      </c>
    </row>
    <row r="1244" spans="1:6" x14ac:dyDescent="0.25">
      <c r="A1244" t="str">
        <f>IF(ItemLists_306425!A1242="Juvenile Graphic Novels", "JGN", ItemLists_306425!A1242)</f>
        <v>JGN</v>
      </c>
      <c r="B1244" t="str">
        <f>ItemLists_306425!B1242</f>
        <v>J ARC</v>
      </c>
      <c r="C1244" t="str">
        <f>LEFT(ItemLists_306425!D1242,48)</f>
        <v>Archie's double digest (Magazine).</v>
      </c>
      <c r="D1244" t="str">
        <f>LEFT(ItemLists_306425!E1242,24)</f>
        <v/>
      </c>
      <c r="E1244" s="6">
        <f>ItemLists_306425!C1242</f>
        <v>30113006980622</v>
      </c>
      <c r="F1244" s="4" t="str">
        <f>IF(ItemLists_306425!AA1242=1,"YES","no")</f>
        <v>no</v>
      </c>
    </row>
    <row r="1245" spans="1:6" x14ac:dyDescent="0.25">
      <c r="A1245" t="str">
        <f>IF(ItemLists_306425!A1243="Juvenile Graphic Novels", "JGN", ItemLists_306425!A1243)</f>
        <v>JGN</v>
      </c>
      <c r="B1245" t="str">
        <f>ItemLists_306425!B1243</f>
        <v>J ARC</v>
      </c>
      <c r="C1245" t="str">
        <f>LEFT(ItemLists_306425!D1243,48)</f>
        <v>Archie's double digest (Magazine).</v>
      </c>
      <c r="D1245" t="str">
        <f>LEFT(ItemLists_306425!E1243,24)</f>
        <v/>
      </c>
      <c r="E1245" s="6">
        <f>ItemLists_306425!C1243</f>
        <v>30113006980630</v>
      </c>
      <c r="F1245" s="4" t="str">
        <f>IF(ItemLists_306425!AA1243=1,"YES","no")</f>
        <v>no</v>
      </c>
    </row>
    <row r="1246" spans="1:6" x14ac:dyDescent="0.25">
      <c r="A1246" t="str">
        <f>IF(ItemLists_306425!A1244="Juvenile Graphic Novels", "JGN", ItemLists_306425!A1244)</f>
        <v>JGN</v>
      </c>
      <c r="B1246" t="str">
        <f>ItemLists_306425!B1244</f>
        <v>J ARC</v>
      </c>
      <c r="C1246" t="str">
        <f>LEFT(ItemLists_306425!D1244,48)</f>
        <v>Archie's Superteens</v>
      </c>
      <c r="D1246" t="str">
        <f>LEFT(ItemLists_306425!E1244,24)</f>
        <v>Flynn, Ian, 1982- author</v>
      </c>
      <c r="E1246" s="6">
        <f>ItemLists_306425!C1244</f>
        <v>30113006771856</v>
      </c>
      <c r="F1246" s="4" t="str">
        <f>IF(ItemLists_306425!AA1244=1,"YES","no")</f>
        <v>no</v>
      </c>
    </row>
    <row r="1247" spans="1:6" x14ac:dyDescent="0.25">
      <c r="A1247" t="str">
        <f>IF(ItemLists_306425!A1245="Juvenile Graphic Novels", "JGN", ItemLists_306425!A1245)</f>
        <v>JGN</v>
      </c>
      <c r="B1247" t="str">
        <f>ItemLists_306425!B1245</f>
        <v>J ARC</v>
      </c>
      <c r="C1247" t="str">
        <f>LEFT(ItemLists_306425!D1245,48)</f>
        <v>Archie's. Explorers of the unknown!</v>
      </c>
      <c r="D1247" t="str">
        <f>LEFT(ItemLists_306425!E1245,24)</f>
        <v>Margopoulos, Rich, autho</v>
      </c>
      <c r="E1247" s="6">
        <f>ItemLists_306425!C1245</f>
        <v>30113006944354</v>
      </c>
      <c r="F1247" s="4" t="str">
        <f>IF(ItemLists_306425!AA1245=1,"YES","no")</f>
        <v>no</v>
      </c>
    </row>
    <row r="1248" spans="1:6" x14ac:dyDescent="0.25">
      <c r="A1248" t="str">
        <f>IF(ItemLists_306425!A1246="Juvenile Graphic Novels", "JGN", ItemLists_306425!A1246)</f>
        <v>JGN</v>
      </c>
      <c r="B1248" t="str">
        <f>ItemLists_306425!B1246</f>
        <v>J ARC</v>
      </c>
      <c r="C1248" t="str">
        <f>LEFT(ItemLists_306425!D1246,48)</f>
        <v>Betty &amp; Veronica spectacular. 2</v>
      </c>
      <c r="D1248" t="str">
        <f>LEFT(ItemLists_306425!E1246,24)</f>
        <v/>
      </c>
      <c r="E1248" s="6">
        <f>ItemLists_306425!C1246</f>
        <v>30113006778364</v>
      </c>
      <c r="F1248" s="4" t="str">
        <f>IF(ItemLists_306425!AA1246=1,"YES","no")</f>
        <v>no</v>
      </c>
    </row>
    <row r="1249" spans="1:6" x14ac:dyDescent="0.25">
      <c r="A1249" t="str">
        <f>IF(ItemLists_306425!A1247="Juvenile Graphic Novels", "JGN", ItemLists_306425!A1247)</f>
        <v>JGN</v>
      </c>
      <c r="B1249" t="str">
        <f>ItemLists_306425!B1247</f>
        <v>J ARC</v>
      </c>
      <c r="C1249" t="str">
        <f>LEFT(ItemLists_306425!D1247,48)</f>
        <v>Jughead with Archie in family photos</v>
      </c>
      <c r="D1249" t="str">
        <f>LEFT(ItemLists_306425!E1247,24)</f>
        <v/>
      </c>
      <c r="E1249" s="6">
        <f>ItemLists_306425!C1247</f>
        <v>30113002537459</v>
      </c>
      <c r="F1249" s="4" t="str">
        <f>IF(ItemLists_306425!AA1247=1,"YES","no")</f>
        <v>no</v>
      </c>
    </row>
    <row r="1250" spans="1:6" x14ac:dyDescent="0.25">
      <c r="A1250" t="str">
        <f>IF(ItemLists_306425!A1248="Juvenile Graphic Novels", "JGN", ItemLists_306425!A1248)</f>
        <v>JGN</v>
      </c>
      <c r="B1250" t="str">
        <f>ItemLists_306425!B1248</f>
        <v>J ARC</v>
      </c>
      <c r="C1250" t="str">
        <f>LEFT(ItemLists_306425!D1248,48)</f>
        <v>Jughead with Archie in pup-ularity contest</v>
      </c>
      <c r="D1250" t="str">
        <f>LEFT(ItemLists_306425!E1248,24)</f>
        <v/>
      </c>
      <c r="E1250" s="6">
        <f>ItemLists_306425!C1248</f>
        <v>30113002537426</v>
      </c>
      <c r="F1250" s="4" t="str">
        <f>IF(ItemLists_306425!AA1248=1,"YES","no")</f>
        <v>no</v>
      </c>
    </row>
    <row r="1251" spans="1:6" x14ac:dyDescent="0.25">
      <c r="A1251" t="str">
        <f>IF(ItemLists_306425!A1249="Juvenile Graphic Novels", "JGN", ItemLists_306425!A1249)</f>
        <v>JGN</v>
      </c>
      <c r="B1251" t="str">
        <f>ItemLists_306425!B1249</f>
        <v>J ARC</v>
      </c>
      <c r="C1251" t="str">
        <f>LEFT(ItemLists_306425!D1249,48)</f>
        <v>Jughead's time police. 1</v>
      </c>
      <c r="D1251" t="str">
        <f>LEFT(ItemLists_306425!E1249,24)</f>
        <v>Grace, Sina, author</v>
      </c>
      <c r="E1251" s="6">
        <f>ItemLists_306425!C1249</f>
        <v>30113006836006</v>
      </c>
      <c r="F1251" s="4" t="str">
        <f>IF(ItemLists_306425!AA1249=1,"YES","no")</f>
        <v>no</v>
      </c>
    </row>
    <row r="1252" spans="1:6" x14ac:dyDescent="0.25">
      <c r="A1252" t="str">
        <f>IF(ItemLists_306425!A1250="Juvenile Graphic Novels", "JGN", ItemLists_306425!A1250)</f>
        <v>JGN</v>
      </c>
      <c r="B1252" t="str">
        <f>ItemLists_306425!B1250</f>
        <v>J ARC</v>
      </c>
      <c r="C1252" t="str">
        <f>LEFT(ItemLists_306425!D1250,48)</f>
        <v>Kevin Keller</v>
      </c>
      <c r="D1252" t="str">
        <f>LEFT(ItemLists_306425!E1250,24)</f>
        <v>Parent, Dan, author</v>
      </c>
      <c r="E1252" s="6">
        <f>ItemLists_306425!C1250</f>
        <v>30113006591429</v>
      </c>
      <c r="F1252" s="4" t="str">
        <f>IF(ItemLists_306425!AA1250=1,"YES","no")</f>
        <v>no</v>
      </c>
    </row>
    <row r="1253" spans="1:6" x14ac:dyDescent="0.25">
      <c r="A1253" t="str">
        <f>IF(ItemLists_306425!A1251="Juvenile Graphic Novels", "JGN", ItemLists_306425!A1251)</f>
        <v>JGN</v>
      </c>
      <c r="B1253" t="str">
        <f>ItemLists_306425!B1251</f>
        <v>J ARC</v>
      </c>
      <c r="C1253" t="str">
        <f>LEFT(ItemLists_306425!D1251,48)</f>
        <v>Laugh with stampede.</v>
      </c>
      <c r="D1253" t="str">
        <f>LEFT(ItemLists_306425!E1251,24)</f>
        <v/>
      </c>
      <c r="E1253" s="6">
        <f>ItemLists_306425!C1251</f>
        <v>30113002536824</v>
      </c>
      <c r="F1253" s="4" t="str">
        <f>IF(ItemLists_306425!AA1251=1,"YES","no")</f>
        <v>no</v>
      </c>
    </row>
    <row r="1254" spans="1:6" x14ac:dyDescent="0.25">
      <c r="A1254" t="str">
        <f>IF(ItemLists_306425!A1252="Juvenile Graphic Novels", "JGN", ItemLists_306425!A1252)</f>
        <v>JGN</v>
      </c>
      <c r="B1254" t="str">
        <f>ItemLists_306425!B1252</f>
        <v>J ARC</v>
      </c>
      <c r="C1254" t="str">
        <f>LEFT(ItemLists_306425!D1252,48)</f>
        <v>Life with Archie. 2</v>
      </c>
      <c r="D1254" t="str">
        <f>LEFT(ItemLists_306425!E1252,24)</f>
        <v>Reit, Seymour, author</v>
      </c>
      <c r="E1254" s="6">
        <f>ItemLists_306425!C1252</f>
        <v>30113006909100</v>
      </c>
      <c r="F1254" s="4" t="str">
        <f>IF(ItemLists_306425!AA1252=1,"YES","no")</f>
        <v>no</v>
      </c>
    </row>
    <row r="1255" spans="1:6" x14ac:dyDescent="0.25">
      <c r="A1255" t="str">
        <f>IF(ItemLists_306425!A1253="Juvenile Graphic Novels", "JGN", ItemLists_306425!A1253)</f>
        <v>JGN</v>
      </c>
      <c r="B1255" t="str">
        <f>ItemLists_306425!B1253</f>
        <v>J ARC</v>
      </c>
      <c r="C1255" t="str">
        <f>LEFT(ItemLists_306425!D1253,48)</f>
        <v>Reggie and me</v>
      </c>
      <c r="D1255" t="str">
        <f>LEFT(ItemLists_306425!E1253,24)</f>
        <v>Gladir, George, author</v>
      </c>
      <c r="E1255" s="6">
        <f>ItemLists_306425!C1253</f>
        <v>30113006715929</v>
      </c>
      <c r="F1255" s="4" t="str">
        <f>IF(ItemLists_306425!AA1253=1,"YES","no")</f>
        <v>no</v>
      </c>
    </row>
    <row r="1256" spans="1:6" x14ac:dyDescent="0.25">
      <c r="A1256" t="str">
        <f>IF(ItemLists_306425!A1254="Juvenile Graphic Novels", "JGN", ItemLists_306425!A1254)</f>
        <v>JGN</v>
      </c>
      <c r="B1256" t="str">
        <f>ItemLists_306425!B1254</f>
        <v>J ARC</v>
      </c>
      <c r="C1256" t="str">
        <f>LEFT(ItemLists_306425!D1254,48)</f>
        <v>The Riverdale diaries. Vol. 1, Hello, Betty!</v>
      </c>
      <c r="D1256" t="str">
        <f>LEFT(ItemLists_306425!E1254,24)</f>
        <v>Kuhn, Sarah, (Author), a</v>
      </c>
      <c r="E1256" s="6">
        <f>ItemLists_306425!C1254</f>
        <v>30113006963206</v>
      </c>
      <c r="F1256" s="4" t="str">
        <f>IF(ItemLists_306425!AA1254=1,"YES","no")</f>
        <v>no</v>
      </c>
    </row>
    <row r="1257" spans="1:6" x14ac:dyDescent="0.25">
      <c r="A1257" t="str">
        <f>IF(ItemLists_306425!A1255="Juvenile Graphic Novels", "JGN", ItemLists_306425!A1255)</f>
        <v>JGN</v>
      </c>
      <c r="B1257" t="str">
        <f>ItemLists_306425!B1255</f>
        <v>J ARC</v>
      </c>
      <c r="C1257" t="str">
        <f>LEFT(ItemLists_306425!D1255,48)</f>
        <v>Your pal Archie. Volume one</v>
      </c>
      <c r="D1257" t="str">
        <f>LEFT(ItemLists_306425!E1255,24)</f>
        <v>Templeton, Ty, author, a</v>
      </c>
      <c r="E1257" s="6">
        <f>ItemLists_306425!C1255</f>
        <v>30113006611482</v>
      </c>
      <c r="F1257" s="4" t="str">
        <f>IF(ItemLists_306425!AA1255=1,"YES","no")</f>
        <v>no</v>
      </c>
    </row>
    <row r="1258" spans="1:6" x14ac:dyDescent="0.25">
      <c r="A1258" t="str">
        <f>IF(ItemLists_306425!A1256="Juvenile Graphic Novels", "JGN", ItemLists_306425!A1256)</f>
        <v>JGN</v>
      </c>
      <c r="B1258" t="str">
        <f>ItemLists_306425!B1256</f>
        <v>J ARI</v>
      </c>
      <c r="C1258" t="str">
        <f>LEFT(ItemLists_306425!D1256,48)</f>
        <v>Megaman gigamix. Vol. 1</v>
      </c>
      <c r="D1258" t="str">
        <f>LEFT(ItemLists_306425!E1256,24)</f>
        <v>Ariga, Hitoshi</v>
      </c>
      <c r="E1258" s="6">
        <f>ItemLists_306425!C1256</f>
        <v>30113005604553</v>
      </c>
      <c r="F1258" s="4" t="str">
        <f>IF(ItemLists_306425!AA1256=1,"YES","no")</f>
        <v>no</v>
      </c>
    </row>
    <row r="1259" spans="1:6" x14ac:dyDescent="0.25">
      <c r="A1259" t="str">
        <f>IF(ItemLists_306425!A1257="Juvenile Graphic Novels", "JGN", ItemLists_306425!A1257)</f>
        <v>JGN</v>
      </c>
      <c r="B1259" t="str">
        <f>ItemLists_306425!B1257</f>
        <v>J ARN</v>
      </c>
      <c r="C1259" t="str">
        <f>LEFT(ItemLists_306425!D1257,48)</f>
        <v>Noodleheads find something fishy</v>
      </c>
      <c r="D1259" t="str">
        <f>LEFT(ItemLists_306425!E1257,24)</f>
        <v>Arnold, Tedd, author, il</v>
      </c>
      <c r="E1259" s="6">
        <f>ItemLists_306425!C1257</f>
        <v>30113006725365</v>
      </c>
      <c r="F1259" s="4" t="str">
        <f>IF(ItemLists_306425!AA1257=1,"YES","no")</f>
        <v>no</v>
      </c>
    </row>
    <row r="1260" spans="1:6" x14ac:dyDescent="0.25">
      <c r="A1260" t="str">
        <f>IF(ItemLists_306425!A1258="Juvenile Graphic Novels", "JGN", ItemLists_306425!A1258)</f>
        <v>JGN</v>
      </c>
      <c r="B1260" t="str">
        <f>ItemLists_306425!B1258</f>
        <v>J ARN</v>
      </c>
      <c r="C1260" t="str">
        <f>LEFT(ItemLists_306425!D1258,48)</f>
        <v>Noodleheads see the future</v>
      </c>
      <c r="D1260" t="str">
        <f>LEFT(ItemLists_306425!E1258,24)</f>
        <v>Arnold, Tedd, author, il</v>
      </c>
      <c r="E1260" s="6">
        <f>ItemLists_306425!C1258</f>
        <v>30113006637065</v>
      </c>
      <c r="F1260" s="4" t="str">
        <f>IF(ItemLists_306425!AA1258=1,"YES","no")</f>
        <v>no</v>
      </c>
    </row>
    <row r="1261" spans="1:6" x14ac:dyDescent="0.25">
      <c r="A1261" t="str">
        <f>IF(ItemLists_306425!A1259="Juvenile Graphic Novels", "JGN", ItemLists_306425!A1259)</f>
        <v>JGN</v>
      </c>
      <c r="B1261" t="str">
        <f>ItemLists_306425!B1259</f>
        <v>J AVA</v>
      </c>
      <c r="C1261" t="str">
        <f>LEFT(ItemLists_306425!D1259,48)</f>
        <v>Avatar, the last airbender. Imbalance, Part thre</v>
      </c>
      <c r="D1261" t="str">
        <f>LEFT(ItemLists_306425!E1259,24)</f>
        <v>Hicks, Faith Erin, autho</v>
      </c>
      <c r="E1261" s="6">
        <f>ItemLists_306425!C1259</f>
        <v>30113006841659</v>
      </c>
      <c r="F1261" s="4" t="str">
        <f>IF(ItemLists_306425!AA1259=1,"YES","no")</f>
        <v>no</v>
      </c>
    </row>
    <row r="1262" spans="1:6" x14ac:dyDescent="0.25">
      <c r="A1262" t="str">
        <f>IF(ItemLists_306425!A1260="Juvenile Graphic Novels", "JGN", ItemLists_306425!A1260)</f>
        <v>JGN</v>
      </c>
      <c r="B1262" t="str">
        <f>ItemLists_306425!B1260</f>
        <v>J AVA</v>
      </c>
      <c r="C1262" t="str">
        <f>LEFT(ItemLists_306425!D1260,48)</f>
        <v>Avatar, the last airbender. Imbalance, Part two</v>
      </c>
      <c r="D1262" t="str">
        <f>LEFT(ItemLists_306425!E1260,24)</f>
        <v>Hicks, Faith Erin, autho</v>
      </c>
      <c r="E1262" s="6">
        <f>ItemLists_306425!C1260</f>
        <v>30113006767474</v>
      </c>
      <c r="F1262" s="4" t="str">
        <f>IF(ItemLists_306425!AA1260=1,"YES","no")</f>
        <v>no</v>
      </c>
    </row>
    <row r="1263" spans="1:6" x14ac:dyDescent="0.25">
      <c r="A1263" t="str">
        <f>IF(ItemLists_306425!A1261="Juvenile Graphic Novels", "JGN", ItemLists_306425!A1261)</f>
        <v>JGN</v>
      </c>
      <c r="B1263" t="str">
        <f>ItemLists_306425!B1261</f>
        <v>J AVA</v>
      </c>
      <c r="C1263" t="str">
        <f>LEFT(ItemLists_306425!D1261,48)</f>
        <v>Avatar, the last airbender. Imbalance. Part one</v>
      </c>
      <c r="D1263" t="str">
        <f>LEFT(ItemLists_306425!E1261,24)</f>
        <v>Hicks, Faith Erin, autho</v>
      </c>
      <c r="E1263" s="6">
        <f>ItemLists_306425!C1261</f>
        <v>30113006728179</v>
      </c>
      <c r="F1263" s="4" t="str">
        <f>IF(ItemLists_306425!AA1261=1,"YES","no")</f>
        <v>no</v>
      </c>
    </row>
    <row r="1264" spans="1:6" x14ac:dyDescent="0.25">
      <c r="A1264" t="str">
        <f>IF(ItemLists_306425!A1262="Juvenile Graphic Novels", "JGN", ItemLists_306425!A1262)</f>
        <v>JGN</v>
      </c>
      <c r="B1264" t="str">
        <f>ItemLists_306425!B1262</f>
        <v>J AVA</v>
      </c>
      <c r="C1264" t="str">
        <f>LEFT(ItemLists_306425!D1262,48)</f>
        <v>Avatar, the last airbender. North and South, Par</v>
      </c>
      <c r="D1264" t="str">
        <f>LEFT(ItemLists_306425!E1262,24)</f>
        <v>Yang, Gene Luen, author</v>
      </c>
      <c r="E1264" s="6">
        <f>ItemLists_306425!C1262</f>
        <v>30113006834266</v>
      </c>
      <c r="F1264" s="4" t="str">
        <f>IF(ItemLists_306425!AA1262=1,"YES","no")</f>
        <v>no</v>
      </c>
    </row>
    <row r="1265" spans="1:6" x14ac:dyDescent="0.25">
      <c r="A1265" t="str">
        <f>IF(ItemLists_306425!A1263="Juvenile Graphic Novels", "JGN", ItemLists_306425!A1263)</f>
        <v>JGN</v>
      </c>
      <c r="B1265" t="str">
        <f>ItemLists_306425!B1263</f>
        <v>J AVA</v>
      </c>
      <c r="C1265" t="str">
        <f>LEFT(ItemLists_306425!D1263,48)</f>
        <v>Avatar, the last airbender. North and South, Par</v>
      </c>
      <c r="D1265" t="str">
        <f>LEFT(ItemLists_306425!E1263,24)</f>
        <v>Yang, Gene Luen, author</v>
      </c>
      <c r="E1265" s="6">
        <f>ItemLists_306425!C1263</f>
        <v>30113006459718</v>
      </c>
      <c r="F1265" s="4" t="str">
        <f>IF(ItemLists_306425!AA1263=1,"YES","no")</f>
        <v>no</v>
      </c>
    </row>
    <row r="1266" spans="1:6" x14ac:dyDescent="0.25">
      <c r="A1266" t="str">
        <f>IF(ItemLists_306425!A1264="Juvenile Graphic Novels", "JGN", ItemLists_306425!A1264)</f>
        <v>JGN</v>
      </c>
      <c r="B1266" t="str">
        <f>ItemLists_306425!B1264</f>
        <v>J AVA</v>
      </c>
      <c r="C1266" t="str">
        <f>LEFT(ItemLists_306425!D1264,48)</f>
        <v>Avatar, the last airbender. North and South, Par</v>
      </c>
      <c r="D1266" t="str">
        <f>LEFT(ItemLists_306425!E1264,24)</f>
        <v>Yang, Gene Luen, author</v>
      </c>
      <c r="E1266" s="6">
        <f>ItemLists_306425!C1264</f>
        <v>30113006815703</v>
      </c>
      <c r="F1266" s="4" t="str">
        <f>IF(ItemLists_306425!AA1264=1,"YES","no")</f>
        <v>no</v>
      </c>
    </row>
    <row r="1267" spans="1:6" x14ac:dyDescent="0.25">
      <c r="A1267" t="str">
        <f>IF(ItemLists_306425!A1265="Juvenile Graphic Novels", "JGN", ItemLists_306425!A1265)</f>
        <v>JGN</v>
      </c>
      <c r="B1267" t="str">
        <f>ItemLists_306425!B1265</f>
        <v>J AVA</v>
      </c>
      <c r="C1267" t="str">
        <f>LEFT(ItemLists_306425!D1265,48)</f>
        <v>Avatar, the last airbender. Smoke and shadow. Pa</v>
      </c>
      <c r="D1267" t="str">
        <f>LEFT(ItemLists_306425!E1265,24)</f>
        <v>Yang, Gene Luen, author</v>
      </c>
      <c r="E1267" s="6">
        <f>ItemLists_306425!C1265</f>
        <v>30113006244995</v>
      </c>
      <c r="F1267" s="4" t="str">
        <f>IF(ItemLists_306425!AA1265=1,"YES","no")</f>
        <v>no</v>
      </c>
    </row>
    <row r="1268" spans="1:6" x14ac:dyDescent="0.25">
      <c r="A1268" t="str">
        <f>IF(ItemLists_306425!A1266="Juvenile Graphic Novels", "JGN", ItemLists_306425!A1266)</f>
        <v>JGN</v>
      </c>
      <c r="B1268" t="str">
        <f>ItemLists_306425!B1266</f>
        <v>J AVA</v>
      </c>
      <c r="C1268" t="str">
        <f>LEFT(ItemLists_306425!D1266,48)</f>
        <v>Avatar, the last airbender. Smoke and shadow. Pa</v>
      </c>
      <c r="D1268" t="str">
        <f>LEFT(ItemLists_306425!E1266,24)</f>
        <v>Yang, Gene Luen, author</v>
      </c>
      <c r="E1268" s="6">
        <f>ItemLists_306425!C1266</f>
        <v>30113006242031</v>
      </c>
      <c r="F1268" s="4" t="str">
        <f>IF(ItemLists_306425!AA1266=1,"YES","no")</f>
        <v>no</v>
      </c>
    </row>
    <row r="1269" spans="1:6" x14ac:dyDescent="0.25">
      <c r="A1269" t="str">
        <f>IF(ItemLists_306425!A1267="Juvenile Graphic Novels", "JGN", ItemLists_306425!A1267)</f>
        <v>JGN</v>
      </c>
      <c r="B1269" t="str">
        <f>ItemLists_306425!B1267</f>
        <v>J AVA</v>
      </c>
      <c r="C1269" t="str">
        <f>LEFT(ItemLists_306425!D1267,48)</f>
        <v>Avatar, the last airbender. Smoke and shadow. Pa</v>
      </c>
      <c r="D1269" t="str">
        <f>LEFT(ItemLists_306425!E1267,24)</f>
        <v>Yang, Gene Luen, author</v>
      </c>
      <c r="E1269" s="6">
        <f>ItemLists_306425!C1267</f>
        <v>30113006303718</v>
      </c>
      <c r="F1269" s="4" t="str">
        <f>IF(ItemLists_306425!AA1267=1,"YES","no")</f>
        <v>no</v>
      </c>
    </row>
    <row r="1270" spans="1:6" x14ac:dyDescent="0.25">
      <c r="A1270" t="str">
        <f>IF(ItemLists_306425!A1268="Juvenile Graphic Novels", "JGN", ItemLists_306425!A1268)</f>
        <v>JGN</v>
      </c>
      <c r="B1270" t="str">
        <f>ItemLists_306425!B1268</f>
        <v>J AVA</v>
      </c>
      <c r="C1270" t="str">
        <f>LEFT(ItemLists_306425!D1268,48)</f>
        <v>Avatar, the last airbender. Smoke and shadow. Pa</v>
      </c>
      <c r="D1270" t="str">
        <f>LEFT(ItemLists_306425!E1268,24)</f>
        <v>Yang, Gene Luen, author</v>
      </c>
      <c r="E1270" s="6">
        <f>ItemLists_306425!C1268</f>
        <v>30113006279009</v>
      </c>
      <c r="F1270" s="4" t="str">
        <f>IF(ItemLists_306425!AA1268=1,"YES","no")</f>
        <v>no</v>
      </c>
    </row>
    <row r="1271" spans="1:6" x14ac:dyDescent="0.25">
      <c r="A1271" t="str">
        <f>IF(ItemLists_306425!A1269="Juvenile Graphic Novels", "JGN", ItemLists_306425!A1269)</f>
        <v>JGN</v>
      </c>
      <c r="B1271" t="str">
        <f>ItemLists_306425!B1269</f>
        <v>J AVA</v>
      </c>
      <c r="C1271" t="str">
        <f>LEFT(ItemLists_306425!D1269,48)</f>
        <v>Avatar, the last airbender. Team Avatar tales</v>
      </c>
      <c r="D1271" t="str">
        <f>LEFT(ItemLists_306425!E1269,24)</f>
        <v/>
      </c>
      <c r="E1271" s="6">
        <f>ItemLists_306425!C1269</f>
        <v>30113006855600</v>
      </c>
      <c r="F1271" s="4" t="str">
        <f>IF(ItemLists_306425!AA1269=1,"YES","no")</f>
        <v>no</v>
      </c>
    </row>
    <row r="1272" spans="1:6" x14ac:dyDescent="0.25">
      <c r="A1272" t="str">
        <f>IF(ItemLists_306425!A1270="Juvenile Graphic Novels", "JGN", ItemLists_306425!A1270)</f>
        <v>JGN</v>
      </c>
      <c r="B1272" t="str">
        <f>ItemLists_306425!B1270</f>
        <v>J AVA</v>
      </c>
      <c r="C1272" t="str">
        <f>LEFT(ItemLists_306425!D1270,48)</f>
        <v>Avatar, the last airbender. The lost adventures</v>
      </c>
      <c r="D1272" t="str">
        <f>LEFT(ItemLists_306425!E1270,24)</f>
        <v>Konietzko, Bryan, author</v>
      </c>
      <c r="E1272" s="6">
        <f>ItemLists_306425!C1270</f>
        <v>30113006708734</v>
      </c>
      <c r="F1272" s="4" t="str">
        <f>IF(ItemLists_306425!AA1270=1,"YES","no")</f>
        <v>no</v>
      </c>
    </row>
    <row r="1273" spans="1:6" x14ac:dyDescent="0.25">
      <c r="A1273" t="str">
        <f>IF(ItemLists_306425!A1271="Juvenile Graphic Novels", "JGN", ItemLists_306425!A1271)</f>
        <v>JGN</v>
      </c>
      <c r="B1273" t="str">
        <f>ItemLists_306425!B1271</f>
        <v>J AVA</v>
      </c>
      <c r="C1273" t="str">
        <f>LEFT(ItemLists_306425!D1271,48)</f>
        <v>Avatar, the last airbender. The promise, Part tw</v>
      </c>
      <c r="D1273" t="str">
        <f>LEFT(ItemLists_306425!E1271,24)</f>
        <v>Yang, Gene Luen, author</v>
      </c>
      <c r="E1273" s="6">
        <f>ItemLists_306425!C1271</f>
        <v>30113005236083</v>
      </c>
      <c r="F1273" s="4" t="str">
        <f>IF(ItemLists_306425!AA1271=1,"YES","no")</f>
        <v>no</v>
      </c>
    </row>
    <row r="1274" spans="1:6" x14ac:dyDescent="0.25">
      <c r="A1274" t="str">
        <f>IF(ItemLists_306425!A1272="Juvenile Graphic Novels", "JGN", ItemLists_306425!A1272)</f>
        <v>JGN</v>
      </c>
      <c r="B1274" t="str">
        <f>ItemLists_306425!B1272</f>
        <v>J AVA</v>
      </c>
      <c r="C1274" t="str">
        <f>LEFT(ItemLists_306425!D1272,48)</f>
        <v>Avatar, the last airbender. The promise, Part tw</v>
      </c>
      <c r="D1274" t="str">
        <f>LEFT(ItemLists_306425!E1272,24)</f>
        <v>Yang, Gene Luen, author</v>
      </c>
      <c r="E1274" s="6">
        <f>ItemLists_306425!C1272</f>
        <v>30113005681254</v>
      </c>
      <c r="F1274" s="4" t="str">
        <f>IF(ItemLists_306425!AA1272=1,"YES","no")</f>
        <v>no</v>
      </c>
    </row>
    <row r="1275" spans="1:6" x14ac:dyDescent="0.25">
      <c r="A1275" t="str">
        <f>IF(ItemLists_306425!A1273="Juvenile Graphic Novels", "JGN", ItemLists_306425!A1273)</f>
        <v>JGN</v>
      </c>
      <c r="B1275" t="str">
        <f>ItemLists_306425!B1273</f>
        <v>J AVA</v>
      </c>
      <c r="C1275" t="str">
        <f>LEFT(ItemLists_306425!D1273,48)</f>
        <v>Avatar, the last airbender. The promise, Part tw</v>
      </c>
      <c r="D1275" t="str">
        <f>LEFT(ItemLists_306425!E1273,24)</f>
        <v>Yang, Gene Luen, author</v>
      </c>
      <c r="E1275" s="6">
        <f>ItemLists_306425!C1273</f>
        <v>30113006718360</v>
      </c>
      <c r="F1275" s="4" t="str">
        <f>IF(ItemLists_306425!AA1273=1,"YES","no")</f>
        <v>no</v>
      </c>
    </row>
    <row r="1276" spans="1:6" x14ac:dyDescent="0.25">
      <c r="A1276" t="str">
        <f>IF(ItemLists_306425!A1274="Juvenile Graphic Novels", "JGN", ItemLists_306425!A1274)</f>
        <v>JGN</v>
      </c>
      <c r="B1276" t="str">
        <f>ItemLists_306425!B1274</f>
        <v>J AVA</v>
      </c>
      <c r="C1276" t="str">
        <f>LEFT(ItemLists_306425!D1274,48)</f>
        <v>Avatar, the last airbender. The promise. Part on</v>
      </c>
      <c r="D1276" t="str">
        <f>LEFT(ItemLists_306425!E1274,24)</f>
        <v>Yang, Gene Luen, author</v>
      </c>
      <c r="E1276" s="6">
        <f>ItemLists_306425!C1274</f>
        <v>30113005492207</v>
      </c>
      <c r="F1276" s="4" t="str">
        <f>IF(ItemLists_306425!AA1274=1,"YES","no")</f>
        <v>no</v>
      </c>
    </row>
    <row r="1277" spans="1:6" x14ac:dyDescent="0.25">
      <c r="A1277" t="str">
        <f>IF(ItemLists_306425!A1275="Juvenile Graphic Novels", "JGN", ItemLists_306425!A1275)</f>
        <v>JGN</v>
      </c>
      <c r="B1277" t="str">
        <f>ItemLists_306425!B1275</f>
        <v>J AVA</v>
      </c>
      <c r="C1277" t="str">
        <f>LEFT(ItemLists_306425!D1275,48)</f>
        <v>Avatar, the last airbender. The promise. Part on</v>
      </c>
      <c r="D1277" t="str">
        <f>LEFT(ItemLists_306425!E1275,24)</f>
        <v>Yang, Gene Luen, author</v>
      </c>
      <c r="E1277" s="6">
        <f>ItemLists_306425!C1275</f>
        <v>30113006718345</v>
      </c>
      <c r="F1277" s="4" t="str">
        <f>IF(ItemLists_306425!AA1275=1,"YES","no")</f>
        <v>no</v>
      </c>
    </row>
    <row r="1278" spans="1:6" x14ac:dyDescent="0.25">
      <c r="A1278" t="str">
        <f>IF(ItemLists_306425!A1276="Juvenile Graphic Novels", "JGN", ItemLists_306425!A1276)</f>
        <v>JGN</v>
      </c>
      <c r="B1278" t="str">
        <f>ItemLists_306425!B1276</f>
        <v>J AVA</v>
      </c>
      <c r="C1278" t="str">
        <f>LEFT(ItemLists_306425!D1276,48)</f>
        <v>Avatar, the last airbender. The promise. Part th</v>
      </c>
      <c r="D1278" t="str">
        <f>LEFT(ItemLists_306425!E1276,24)</f>
        <v>Yang, Gene Luen, author</v>
      </c>
      <c r="E1278" s="6">
        <f>ItemLists_306425!C1276</f>
        <v>30113006770817</v>
      </c>
      <c r="F1278" s="4" t="str">
        <f>IF(ItemLists_306425!AA1276=1,"YES","no")</f>
        <v>no</v>
      </c>
    </row>
    <row r="1279" spans="1:6" x14ac:dyDescent="0.25">
      <c r="A1279" t="str">
        <f>IF(ItemLists_306425!A1277="Juvenile Graphic Novels", "JGN", ItemLists_306425!A1277)</f>
        <v>JGN</v>
      </c>
      <c r="B1279" t="str">
        <f>ItemLists_306425!B1277</f>
        <v>J AVA</v>
      </c>
      <c r="C1279" t="str">
        <f>LEFT(ItemLists_306425!D1277,48)</f>
        <v>Avatar, the last airbender. The rift, Part two</v>
      </c>
      <c r="D1279" t="str">
        <f>LEFT(ItemLists_306425!E1277,24)</f>
        <v>Yang, Gene Luen, author</v>
      </c>
      <c r="E1279" s="6">
        <f>ItemLists_306425!C1277</f>
        <v>30113006727510</v>
      </c>
      <c r="F1279" s="4" t="str">
        <f>IF(ItemLists_306425!AA1277=1,"YES","no")</f>
        <v>no</v>
      </c>
    </row>
    <row r="1280" spans="1:6" x14ac:dyDescent="0.25">
      <c r="A1280" t="str">
        <f>IF(ItemLists_306425!A1278="Juvenile Graphic Novels", "JGN", ItemLists_306425!A1278)</f>
        <v>JGN</v>
      </c>
      <c r="B1280" t="str">
        <f>ItemLists_306425!B1278</f>
        <v>J AVA</v>
      </c>
      <c r="C1280" t="str">
        <f>LEFT(ItemLists_306425!D1278,48)</f>
        <v>Avatar, the last airbender. The rift, Part two</v>
      </c>
      <c r="D1280" t="str">
        <f>LEFT(ItemLists_306425!E1278,24)</f>
        <v>Yang, Gene Luen, author</v>
      </c>
      <c r="E1280" s="6">
        <f>ItemLists_306425!C1278</f>
        <v>30113006872829</v>
      </c>
      <c r="F1280" s="4" t="str">
        <f>IF(ItemLists_306425!AA1278=1,"YES","no")</f>
        <v>no</v>
      </c>
    </row>
    <row r="1281" spans="1:6" x14ac:dyDescent="0.25">
      <c r="A1281" t="str">
        <f>IF(ItemLists_306425!A1279="Juvenile Graphic Novels", "JGN", ItemLists_306425!A1279)</f>
        <v>JGN</v>
      </c>
      <c r="B1281" t="str">
        <f>ItemLists_306425!B1279</f>
        <v>J AVA</v>
      </c>
      <c r="C1281" t="str">
        <f>LEFT(ItemLists_306425!D1279,48)</f>
        <v>Avatar, the last airbender. The rift. Part one</v>
      </c>
      <c r="D1281" t="str">
        <f>LEFT(ItemLists_306425!E1279,24)</f>
        <v>Yang, Gene Luen, author</v>
      </c>
      <c r="E1281" s="6">
        <f>ItemLists_306425!C1279</f>
        <v>30113006771658</v>
      </c>
      <c r="F1281" s="4" t="str">
        <f>IF(ItemLists_306425!AA1279=1,"YES","no")</f>
        <v>no</v>
      </c>
    </row>
    <row r="1282" spans="1:6" x14ac:dyDescent="0.25">
      <c r="A1282" t="str">
        <f>IF(ItemLists_306425!A1280="Juvenile Graphic Novels", "JGN", ItemLists_306425!A1280)</f>
        <v>JGN</v>
      </c>
      <c r="B1282" t="str">
        <f>ItemLists_306425!B1280</f>
        <v>J AVA</v>
      </c>
      <c r="C1282" t="str">
        <f>LEFT(ItemLists_306425!D1280,48)</f>
        <v>Avatar, the last airbender. The search, Part one</v>
      </c>
      <c r="D1282" t="str">
        <f>LEFT(ItemLists_306425!E1280,24)</f>
        <v>Yang, Gene Luen, author</v>
      </c>
      <c r="E1282" s="6">
        <f>ItemLists_306425!C1280</f>
        <v>30113005794792</v>
      </c>
      <c r="F1282" s="4" t="str">
        <f>IF(ItemLists_306425!AA1280=1,"YES","no")</f>
        <v>no</v>
      </c>
    </row>
    <row r="1283" spans="1:6" x14ac:dyDescent="0.25">
      <c r="A1283" t="str">
        <f>IF(ItemLists_306425!A1281="Juvenile Graphic Novels", "JGN", ItemLists_306425!A1281)</f>
        <v>JGN</v>
      </c>
      <c r="B1283" t="str">
        <f>ItemLists_306425!B1281</f>
        <v>j AZU</v>
      </c>
      <c r="C1283" t="str">
        <f>LEFT(ItemLists_306425!D1281,48)</f>
        <v>Yotsuba&amp;!. 1</v>
      </c>
      <c r="D1283" t="str">
        <f>LEFT(ItemLists_306425!E1281,24)</f>
        <v>Azuma, Kiyohiko</v>
      </c>
      <c r="E1283" s="6">
        <f>ItemLists_306425!C1281</f>
        <v>30113006914225</v>
      </c>
      <c r="F1283" s="4" t="str">
        <f>IF(ItemLists_306425!AA1281=1,"YES","no")</f>
        <v>no</v>
      </c>
    </row>
    <row r="1284" spans="1:6" x14ac:dyDescent="0.25">
      <c r="A1284" t="str">
        <f>IF(ItemLists_306425!A1282="Juvenile Graphic Novels", "JGN", ItemLists_306425!A1282)</f>
        <v>JGN</v>
      </c>
      <c r="B1284" t="str">
        <f>ItemLists_306425!B1282</f>
        <v>J AZU</v>
      </c>
      <c r="C1284" t="str">
        <f>LEFT(ItemLists_306425!D1282,48)</f>
        <v>Yotsuba&amp;!. 3</v>
      </c>
      <c r="D1284" t="str">
        <f>LEFT(ItemLists_306425!E1282,24)</f>
        <v>Azuma, Kiyohiko author</v>
      </c>
      <c r="E1284" s="6">
        <f>ItemLists_306425!C1282</f>
        <v>30113005606657</v>
      </c>
      <c r="F1284" s="4" t="str">
        <f>IF(ItemLists_306425!AA1282=1,"YES","no")</f>
        <v>no</v>
      </c>
    </row>
    <row r="1285" spans="1:6" x14ac:dyDescent="0.25">
      <c r="A1285" t="str">
        <f>IF(ItemLists_306425!A1283="Juvenile Graphic Novels", "JGN", ItemLists_306425!A1283)</f>
        <v>JGN</v>
      </c>
      <c r="B1285" t="str">
        <f>ItemLists_306425!B1283</f>
        <v>J AZU</v>
      </c>
      <c r="C1285" t="str">
        <f>LEFT(ItemLists_306425!D1283,48)</f>
        <v>Yotsuba&amp;!. 4</v>
      </c>
      <c r="D1285" t="str">
        <f>LEFT(ItemLists_306425!E1283,24)</f>
        <v>Azuma, Kiyohiko</v>
      </c>
      <c r="E1285" s="6">
        <f>ItemLists_306425!C1283</f>
        <v>30113005606665</v>
      </c>
      <c r="F1285" s="4" t="str">
        <f>IF(ItemLists_306425!AA1283=1,"YES","no")</f>
        <v>no</v>
      </c>
    </row>
    <row r="1286" spans="1:6" x14ac:dyDescent="0.25">
      <c r="A1286" t="str">
        <f>IF(ItemLists_306425!A1284="Juvenile Graphic Novels", "JGN", ItemLists_306425!A1284)</f>
        <v>JGN</v>
      </c>
      <c r="B1286" t="str">
        <f>ItemLists_306425!B1284</f>
        <v>J AZU</v>
      </c>
      <c r="C1286" t="str">
        <f>LEFT(ItemLists_306425!D1284,48)</f>
        <v>Yotsuba&amp;!. 5</v>
      </c>
      <c r="D1286" t="str">
        <f>LEFT(ItemLists_306425!E1284,24)</f>
        <v>Azuma, Kiyohiko</v>
      </c>
      <c r="E1286" s="6">
        <f>ItemLists_306425!C1284</f>
        <v>30113005608513</v>
      </c>
      <c r="F1286" s="4" t="str">
        <f>IF(ItemLists_306425!AA1284=1,"YES","no")</f>
        <v>no</v>
      </c>
    </row>
    <row r="1287" spans="1:6" x14ac:dyDescent="0.25">
      <c r="A1287" t="str">
        <f>IF(ItemLists_306425!A1285="Juvenile Graphic Novels", "JGN", ItemLists_306425!A1285)</f>
        <v>JGN</v>
      </c>
      <c r="B1287" t="str">
        <f>ItemLists_306425!B1285</f>
        <v>J AZU</v>
      </c>
      <c r="C1287" t="str">
        <f>LEFT(ItemLists_306425!D1285,48)</f>
        <v>Yotsuba&amp;!. 6</v>
      </c>
      <c r="D1287" t="str">
        <f>LEFT(ItemLists_306425!E1285,24)</f>
        <v>Azuma, Kiyohiko</v>
      </c>
      <c r="E1287" s="6">
        <f>ItemLists_306425!C1285</f>
        <v>30113005606640</v>
      </c>
      <c r="F1287" s="4" t="str">
        <f>IF(ItemLists_306425!AA1285=1,"YES","no")</f>
        <v>no</v>
      </c>
    </row>
    <row r="1288" spans="1:6" x14ac:dyDescent="0.25">
      <c r="A1288" t="str">
        <f>IF(ItemLists_306425!A1286="Juvenile Graphic Novels", "JGN", ItemLists_306425!A1286)</f>
        <v>JGN</v>
      </c>
      <c r="B1288" t="str">
        <f>ItemLists_306425!B1286</f>
        <v>J AZU</v>
      </c>
      <c r="C1288" t="str">
        <f>LEFT(ItemLists_306425!D1286,48)</f>
        <v>Yotsuba&amp;!. 8</v>
      </c>
      <c r="D1288" t="str">
        <f>LEFT(ItemLists_306425!E1286,24)</f>
        <v>Azuma, Kiyohiko</v>
      </c>
      <c r="E1288" s="6">
        <f>ItemLists_306425!C1286</f>
        <v>30113005710806</v>
      </c>
      <c r="F1288" s="4" t="str">
        <f>IF(ItemLists_306425!AA1286=1,"YES","no")</f>
        <v>no</v>
      </c>
    </row>
    <row r="1289" spans="1:6" x14ac:dyDescent="0.25">
      <c r="A1289" t="str">
        <f>IF(ItemLists_306425!A1287="Juvenile Graphic Novels", "JGN", ItemLists_306425!A1287)</f>
        <v>JGN</v>
      </c>
      <c r="B1289" t="str">
        <f>ItemLists_306425!B1287</f>
        <v>J AZU</v>
      </c>
      <c r="C1289" t="str">
        <f>LEFT(ItemLists_306425!D1287,48)</f>
        <v>Yotsuba&amp;!. 9</v>
      </c>
      <c r="D1289" t="str">
        <f>LEFT(ItemLists_306425!E1287,24)</f>
        <v>Azuma, Kiyohiko, author,</v>
      </c>
      <c r="E1289" s="6">
        <f>ItemLists_306425!C1287</f>
        <v>30113006322742</v>
      </c>
      <c r="F1289" s="4" t="str">
        <f>IF(ItemLists_306425!AA1287=1,"YES","no")</f>
        <v>no</v>
      </c>
    </row>
    <row r="1290" spans="1:6" x14ac:dyDescent="0.25">
      <c r="A1290" t="str">
        <f>IF(ItemLists_306425!A1288="Juvenile Graphic Novels", "JGN", ItemLists_306425!A1288)</f>
        <v>JGN</v>
      </c>
      <c r="B1290" t="str">
        <f>ItemLists_306425!B1288</f>
        <v>J BAI</v>
      </c>
      <c r="C1290" t="str">
        <f>LEFT(ItemLists_306425!D1288,48)</f>
        <v>Hot on the trail in ancient Egypt</v>
      </c>
      <c r="D1290" t="str">
        <f>LEFT(ItemLists_306425!E1288,24)</f>
        <v>Bailey, Linda, 1948- aut</v>
      </c>
      <c r="E1290" s="6">
        <f>ItemLists_306425!C1288</f>
        <v>30113006720861</v>
      </c>
      <c r="F1290" s="4" t="str">
        <f>IF(ItemLists_306425!AA1288=1,"YES","no")</f>
        <v>no</v>
      </c>
    </row>
    <row r="1291" spans="1:6" x14ac:dyDescent="0.25">
      <c r="A1291" t="str">
        <f>IF(ItemLists_306425!A1289="Juvenile Graphic Novels", "JGN", ItemLists_306425!A1289)</f>
        <v>JGN</v>
      </c>
      <c r="B1291" t="str">
        <f>ItemLists_306425!B1289</f>
        <v>J BAL</v>
      </c>
      <c r="C1291" t="str">
        <f>LEFT(ItemLists_306425!D1289,48)</f>
        <v>Aw yeah comics! : and...action!</v>
      </c>
      <c r="D1291" t="str">
        <f>LEFT(ItemLists_306425!E1289,24)</f>
        <v>Baltazar, Art, author, a</v>
      </c>
      <c r="E1291" s="6">
        <f>ItemLists_306425!C1289</f>
        <v>30113006320126</v>
      </c>
      <c r="F1291" s="4" t="str">
        <f>IF(ItemLists_306425!AA1289=1,"YES","no")</f>
        <v>no</v>
      </c>
    </row>
    <row r="1292" spans="1:6" x14ac:dyDescent="0.25">
      <c r="A1292" t="str">
        <f>IF(ItemLists_306425!A1290="Juvenile Graphic Novels", "JGN", ItemLists_306425!A1290)</f>
        <v>JGN</v>
      </c>
      <c r="B1292" t="str">
        <f>ItemLists_306425!B1290</f>
        <v>J BAL</v>
      </c>
      <c r="C1292" t="str">
        <f>LEFT(ItemLists_306425!D1290,48)</f>
        <v>Aw yeah comics! Time for-- adventure!</v>
      </c>
      <c r="D1292" t="str">
        <f>LEFT(ItemLists_306425!E1290,24)</f>
        <v>Baltazar, Art, author, a</v>
      </c>
      <c r="E1292" s="6">
        <f>ItemLists_306425!C1290</f>
        <v>30113006205731</v>
      </c>
      <c r="F1292" s="4" t="str">
        <f>IF(ItemLists_306425!AA1290=1,"YES","no")</f>
        <v>no</v>
      </c>
    </row>
    <row r="1293" spans="1:6" x14ac:dyDescent="0.25">
      <c r="A1293" t="str">
        <f>IF(ItemLists_306425!A1291="Juvenile Graphic Novels", "JGN", ItemLists_306425!A1291)</f>
        <v>JGN</v>
      </c>
      <c r="B1293" t="str">
        <f>ItemLists_306425!B1291</f>
        <v>J BAL</v>
      </c>
      <c r="C1293" t="str">
        <f>LEFT(ItemLists_306425!D1291,48)</f>
        <v>Aw yeah comics! Volume 3, Make way ... for aweso</v>
      </c>
      <c r="D1293" t="str">
        <f>LEFT(ItemLists_306425!E1291,24)</f>
        <v>Baltazar, Art, author, i</v>
      </c>
      <c r="E1293" s="6">
        <f>ItemLists_306425!C1291</f>
        <v>30113006325356</v>
      </c>
      <c r="F1293" s="4" t="str">
        <f>IF(ItemLists_306425!AA1291=1,"YES","no")</f>
        <v>no</v>
      </c>
    </row>
    <row r="1294" spans="1:6" x14ac:dyDescent="0.25">
      <c r="A1294" t="str">
        <f>IF(ItemLists_306425!A1292="Juvenile Graphic Novels", "JGN", ItemLists_306425!A1292)</f>
        <v>JGN</v>
      </c>
      <c r="B1294" t="str">
        <f>ItemLists_306425!B1292</f>
        <v>J BAL</v>
      </c>
      <c r="C1294" t="str">
        <f>LEFT(ItemLists_306425!D1292,48)</f>
        <v>Gillbert. 2, The curious mysterious</v>
      </c>
      <c r="D1294" t="str">
        <f>LEFT(ItemLists_306425!E1292,24)</f>
        <v>Baltazar, Art, author, a</v>
      </c>
      <c r="E1294" s="6">
        <f>ItemLists_306425!C1292</f>
        <v>30113006837459</v>
      </c>
      <c r="F1294" s="4" t="str">
        <f>IF(ItemLists_306425!AA1292=1,"YES","no")</f>
        <v>no</v>
      </c>
    </row>
    <row r="1295" spans="1:6" x14ac:dyDescent="0.25">
      <c r="A1295" t="str">
        <f>IF(ItemLists_306425!A1293="Juvenile Graphic Novels", "JGN", ItemLists_306425!A1293)</f>
        <v>JGN</v>
      </c>
      <c r="B1295" t="str">
        <f>ItemLists_306425!B1293</f>
        <v>J BAL</v>
      </c>
      <c r="C1295" t="str">
        <f>LEFT(ItemLists_306425!D1293,48)</f>
        <v>Littlest pet shop : open for business</v>
      </c>
      <c r="D1295" t="str">
        <f>LEFT(ItemLists_306425!E1293,24)</f>
        <v>Ball, Georgia, author</v>
      </c>
      <c r="E1295" s="6">
        <f>ItemLists_306425!C1293</f>
        <v>30113006058890</v>
      </c>
      <c r="F1295" s="4" t="str">
        <f>IF(ItemLists_306425!AA1293=1,"YES","no")</f>
        <v>no</v>
      </c>
    </row>
    <row r="1296" spans="1:6" x14ac:dyDescent="0.25">
      <c r="A1296" t="str">
        <f>IF(ItemLists_306425!A1294="Juvenile Graphic Novels", "JGN", ItemLists_306425!A1294)</f>
        <v>JGN</v>
      </c>
      <c r="B1296" t="str">
        <f>ItemLists_306425!B1294</f>
        <v>J BAL</v>
      </c>
      <c r="C1296" t="str">
        <f>LEFT(ItemLists_306425!D1294,48)</f>
        <v>Super Powers!</v>
      </c>
      <c r="D1296" t="str">
        <f>LEFT(ItemLists_306425!E1294,24)</f>
        <v>Baltazar, Art, author, a</v>
      </c>
      <c r="E1296" s="6">
        <f>ItemLists_306425!C1294</f>
        <v>30113006515220</v>
      </c>
      <c r="F1296" s="4" t="str">
        <f>IF(ItemLists_306425!AA1294=1,"YES","no")</f>
        <v>no</v>
      </c>
    </row>
    <row r="1297" spans="1:6" x14ac:dyDescent="0.25">
      <c r="A1297" t="str">
        <f>IF(ItemLists_306425!A1295="Juvenile Graphic Novels", "JGN", ItemLists_306425!A1295)</f>
        <v>JGN</v>
      </c>
      <c r="B1297" t="str">
        <f>ItemLists_306425!B1295</f>
        <v>J BAL</v>
      </c>
      <c r="C1297" t="str">
        <f>LEFT(ItemLists_306425!D1295,48)</f>
        <v>Tiny titans. [2], Adventures in awesomeness</v>
      </c>
      <c r="D1297" t="str">
        <f>LEFT(ItemLists_306425!E1295,24)</f>
        <v>Baltazar, Art, author</v>
      </c>
      <c r="E1297" s="6">
        <f>ItemLists_306425!C1295</f>
        <v>30113006658574</v>
      </c>
      <c r="F1297" s="4" t="str">
        <f>IF(ItemLists_306425!AA1295=1,"YES","no")</f>
        <v>no</v>
      </c>
    </row>
    <row r="1298" spans="1:6" x14ac:dyDescent="0.25">
      <c r="A1298" t="str">
        <f>IF(ItemLists_306425!A1296="Juvenile Graphic Novels", "JGN", ItemLists_306425!A1296)</f>
        <v>JGN</v>
      </c>
      <c r="B1298" t="str">
        <f>ItemLists_306425!B1296</f>
        <v>J BAL</v>
      </c>
      <c r="C1298" t="str">
        <f>LEFT(ItemLists_306425!D1296,48)</f>
        <v>Tiny titans. Growing up tiny!</v>
      </c>
      <c r="D1298" t="str">
        <f>LEFT(ItemLists_306425!E1296,24)</f>
        <v>Baltazar, Art, author, i</v>
      </c>
      <c r="E1298" s="6">
        <f>ItemLists_306425!C1296</f>
        <v>30113005601211</v>
      </c>
      <c r="F1298" s="4" t="str">
        <f>IF(ItemLists_306425!AA1296=1,"YES","no")</f>
        <v>no</v>
      </c>
    </row>
    <row r="1299" spans="1:6" x14ac:dyDescent="0.25">
      <c r="A1299" t="str">
        <f>IF(ItemLists_306425!A1297="Juvenile Graphic Novels", "JGN", ItemLists_306425!A1297)</f>
        <v>JGN</v>
      </c>
      <c r="B1299" t="str">
        <f>ItemLists_306425!B1297</f>
        <v>J BAL</v>
      </c>
      <c r="C1299" t="str">
        <f>LEFT(ItemLists_306425!D1297,48)</f>
        <v>Tiny titans. Growing up tiny!</v>
      </c>
      <c r="D1299" t="str">
        <f>LEFT(ItemLists_306425!E1297,24)</f>
        <v>Baltazar, Art, author, i</v>
      </c>
      <c r="E1299" s="6">
        <f>ItemLists_306425!C1297</f>
        <v>30113006902857</v>
      </c>
      <c r="F1299" s="4" t="str">
        <f>IF(ItemLists_306425!AA1297=1,"YES","no")</f>
        <v>no</v>
      </c>
    </row>
    <row r="1300" spans="1:6" x14ac:dyDescent="0.25">
      <c r="A1300" t="str">
        <f>IF(ItemLists_306425!A1298="Juvenile Graphic Novels", "JGN", ItemLists_306425!A1298)</f>
        <v>JGN</v>
      </c>
      <c r="B1300" t="str">
        <f>ItemLists_306425!B1298</f>
        <v>J BAL</v>
      </c>
      <c r="C1300" t="str">
        <f>LEFT(ItemLists_306425!D1298,48)</f>
        <v>Tiny Titans. Return to the treehouse</v>
      </c>
      <c r="D1300" t="str">
        <f>LEFT(ItemLists_306425!E1298,24)</f>
        <v>Baltazar, Art, author</v>
      </c>
      <c r="E1300" s="6">
        <f>ItemLists_306425!C1298</f>
        <v>30113006123595</v>
      </c>
      <c r="F1300" s="4" t="str">
        <f>IF(ItemLists_306425!AA1298=1,"YES","no")</f>
        <v>no</v>
      </c>
    </row>
    <row r="1301" spans="1:6" x14ac:dyDescent="0.25">
      <c r="A1301" t="str">
        <f>IF(ItemLists_306425!A1299="Juvenile Graphic Novels", "JGN", ItemLists_306425!A1299)</f>
        <v>JGN</v>
      </c>
      <c r="B1301" t="str">
        <f>ItemLists_306425!B1299</f>
        <v>J BAR</v>
      </c>
      <c r="C1301" t="str">
        <f>LEFT(ItemLists_306425!D1299,48)</f>
        <v>Barbie star light adventure. Volume 1, The secre</v>
      </c>
      <c r="D1301" t="str">
        <f>LEFT(ItemLists_306425!E1299,24)</f>
        <v>Howard, Tini, author</v>
      </c>
      <c r="E1301" s="6">
        <f>ItemLists_306425!C1299</f>
        <v>30113006456425</v>
      </c>
      <c r="F1301" s="4" t="str">
        <f>IF(ItemLists_306425!AA1299=1,"YES","no")</f>
        <v>no</v>
      </c>
    </row>
    <row r="1302" spans="1:6" x14ac:dyDescent="0.25">
      <c r="A1302" t="str">
        <f>IF(ItemLists_306425!A1300="Juvenile Graphic Novels", "JGN", ItemLists_306425!A1300)</f>
        <v>JGN</v>
      </c>
      <c r="B1302" t="str">
        <f>ItemLists_306425!B1300</f>
        <v>J BAR</v>
      </c>
      <c r="C1302" t="str">
        <f>LEFT(ItemLists_306425!D1300,48)</f>
        <v>Barbie. #1, Fashion superstar</v>
      </c>
      <c r="D1302" t="str">
        <f>LEFT(ItemLists_306425!E1300,24)</f>
        <v>Kuhn, Sarah, author</v>
      </c>
      <c r="E1302" s="6">
        <f>ItemLists_306425!C1300</f>
        <v>30113006429331</v>
      </c>
      <c r="F1302" s="4" t="str">
        <f>IF(ItemLists_306425!AA1300=1,"YES","no")</f>
        <v>no</v>
      </c>
    </row>
    <row r="1303" spans="1:6" x14ac:dyDescent="0.25">
      <c r="A1303" t="str">
        <f>IF(ItemLists_306425!A1301="Juvenile Graphic Novels", "JGN", ItemLists_306425!A1301)</f>
        <v>JGN</v>
      </c>
      <c r="B1303" t="str">
        <f>ItemLists_306425!B1301</f>
        <v>J BAR</v>
      </c>
      <c r="C1303" t="str">
        <f>LEFT(ItemLists_306425!D1301,48)</f>
        <v>Barbie. #2, Big dreams, best friends</v>
      </c>
      <c r="D1303" t="str">
        <f>LEFT(ItemLists_306425!E1301,24)</f>
        <v>Kuhn, Sarah, author</v>
      </c>
      <c r="E1303" s="6">
        <f>ItemLists_306425!C1301</f>
        <v>30113006513654</v>
      </c>
      <c r="F1303" s="4" t="str">
        <f>IF(ItemLists_306425!AA1301=1,"YES","no")</f>
        <v>no</v>
      </c>
    </row>
    <row r="1304" spans="1:6" x14ac:dyDescent="0.25">
      <c r="A1304" t="str">
        <f>IF(ItemLists_306425!A1302="Juvenile Graphic Novels", "JGN", ItemLists_306425!A1302)</f>
        <v>JGN</v>
      </c>
      <c r="B1304" t="str">
        <f>ItemLists_306425!B1302</f>
        <v>J BAR</v>
      </c>
      <c r="C1304" t="str">
        <f>LEFT(ItemLists_306425!D1302,48)</f>
        <v>Barbie. Volume 1, Puppy party</v>
      </c>
      <c r="D1304" t="str">
        <f>LEFT(ItemLists_306425!E1302,24)</f>
        <v>Davidson, Danica, author</v>
      </c>
      <c r="E1304" s="6">
        <f>ItemLists_306425!C1302</f>
        <v>30113006447242</v>
      </c>
      <c r="F1304" s="4" t="str">
        <f>IF(ItemLists_306425!AA1302=1,"YES","no")</f>
        <v>no</v>
      </c>
    </row>
    <row r="1305" spans="1:6" x14ac:dyDescent="0.25">
      <c r="A1305" t="str">
        <f>IF(ItemLists_306425!A1303="Juvenile Graphic Novels", "JGN", ItemLists_306425!A1303)</f>
        <v>JGN</v>
      </c>
      <c r="B1305" t="str">
        <f>ItemLists_306425!B1303</f>
        <v>J BAR</v>
      </c>
      <c r="C1305" t="str">
        <f>LEFT(ItemLists_306425!D1303,48)</f>
        <v>Runaway</v>
      </c>
      <c r="D1305" t="str">
        <f>LEFT(ItemLists_306425!E1303,24)</f>
        <v>Barker, Cordell, author,</v>
      </c>
      <c r="E1305" s="6">
        <f>ItemLists_306425!C1303</f>
        <v>30113006859578</v>
      </c>
      <c r="F1305" s="4" t="str">
        <f>IF(ItemLists_306425!AA1303=1,"YES","no")</f>
        <v>no</v>
      </c>
    </row>
    <row r="1306" spans="1:6" x14ac:dyDescent="0.25">
      <c r="A1306" t="str">
        <f>IF(ItemLists_306425!A1304="Juvenile Graphic Novels", "JGN", ItemLists_306425!A1304)</f>
        <v>JGN</v>
      </c>
      <c r="B1306" t="str">
        <f>ItemLists_306425!B1304</f>
        <v>J BAR</v>
      </c>
      <c r="C1306" t="str">
        <f>LEFT(ItemLists_306425!D1304,48)</f>
        <v>Runaway</v>
      </c>
      <c r="D1306" t="str">
        <f>LEFT(ItemLists_306425!E1304,24)</f>
        <v>Barker, Cordell, author,</v>
      </c>
      <c r="E1306" s="6">
        <f>ItemLists_306425!C1304</f>
        <v>30113006849785</v>
      </c>
      <c r="F1306" s="4" t="str">
        <f>IF(ItemLists_306425!AA1304=1,"YES","no")</f>
        <v>no</v>
      </c>
    </row>
    <row r="1307" spans="1:6" x14ac:dyDescent="0.25">
      <c r="A1307" t="str">
        <f>IF(ItemLists_306425!A1305="Juvenile Graphic Novels", "JGN", ItemLists_306425!A1305)</f>
        <v>JGN</v>
      </c>
      <c r="B1307" t="str">
        <f>ItemLists_306425!B1305</f>
        <v>J BAR</v>
      </c>
      <c r="C1307" t="str">
        <f>LEFT(ItemLists_306425!D1305,48)</f>
        <v>The black mage</v>
      </c>
      <c r="D1307" t="str">
        <f>LEFT(ItemLists_306425!E1305,24)</f>
        <v>Barnes, Daniel, author</v>
      </c>
      <c r="E1307" s="6">
        <f>ItemLists_306425!C1305</f>
        <v>30113006853647</v>
      </c>
      <c r="F1307" s="4" t="str">
        <f>IF(ItemLists_306425!AA1305=1,"YES","no")</f>
        <v>no</v>
      </c>
    </row>
    <row r="1308" spans="1:6" x14ac:dyDescent="0.25">
      <c r="A1308" t="str">
        <f>IF(ItemLists_306425!A1306="Juvenile Graphic Novels", "JGN", ItemLists_306425!A1306)</f>
        <v>JGN</v>
      </c>
      <c r="B1308" t="str">
        <f>ItemLists_306425!B1306</f>
        <v>J BAR</v>
      </c>
      <c r="C1308" t="str">
        <f>LEFT(ItemLists_306425!D1306,48)</f>
        <v>The black mage</v>
      </c>
      <c r="D1308" t="str">
        <f>LEFT(ItemLists_306425!E1306,24)</f>
        <v>Barnes, Daniel, author</v>
      </c>
      <c r="E1308" s="6">
        <f>ItemLists_306425!C1306</f>
        <v>30113006849546</v>
      </c>
      <c r="F1308" s="4" t="str">
        <f>IF(ItemLists_306425!AA1306=1,"YES","no")</f>
        <v>no</v>
      </c>
    </row>
    <row r="1309" spans="1:6" x14ac:dyDescent="0.25">
      <c r="A1309" t="str">
        <f>IF(ItemLists_306425!A1307="Juvenile Graphic Novels", "JGN", ItemLists_306425!A1307)</f>
        <v>JGN</v>
      </c>
      <c r="B1309" t="str">
        <f>ItemLists_306425!B1307</f>
        <v>J BAR</v>
      </c>
      <c r="C1309" t="str">
        <f>LEFT(ItemLists_306425!D1307,48)</f>
        <v>Trespassers</v>
      </c>
      <c r="D1309" t="str">
        <f>LEFT(ItemLists_306425!E1307,24)</f>
        <v>Bard, Breena, author, ar</v>
      </c>
      <c r="E1309" s="6">
        <f>ItemLists_306425!C1307</f>
        <v>30113006910223</v>
      </c>
      <c r="F1309" s="4" t="str">
        <f>IF(ItemLists_306425!AA1307=1,"YES","no")</f>
        <v>no</v>
      </c>
    </row>
    <row r="1310" spans="1:6" x14ac:dyDescent="0.25">
      <c r="A1310" t="str">
        <f>IF(ItemLists_306425!A1308="Juvenile Graphic Novels", "JGN", ItemLists_306425!A1308)</f>
        <v>JGN</v>
      </c>
      <c r="B1310" t="str">
        <f>ItemLists_306425!B1308</f>
        <v>J BAT</v>
      </c>
      <c r="C1310" t="str">
        <f>LEFT(ItemLists_306425!D1308,48)</f>
        <v>Alfred to the rescue?!</v>
      </c>
      <c r="D1310" t="str">
        <f>LEFT(ItemLists_306425!E1308,24)</f>
        <v>Matheny, Bill, author</v>
      </c>
      <c r="E1310" s="6">
        <f>ItemLists_306425!C1308</f>
        <v>30113006106574</v>
      </c>
      <c r="F1310" s="4" t="str">
        <f>IF(ItemLists_306425!AA1308=1,"YES","no")</f>
        <v>no</v>
      </c>
    </row>
    <row r="1311" spans="1:6" x14ac:dyDescent="0.25">
      <c r="A1311" t="str">
        <f>IF(ItemLists_306425!A1309="Juvenile Graphic Novels", "JGN", ItemLists_306425!A1309)</f>
        <v>JGN</v>
      </c>
      <c r="B1311" t="str">
        <f>ItemLists_306425!B1309</f>
        <v>J BAT</v>
      </c>
      <c r="C1311" t="str">
        <f>LEFT(ItemLists_306425!D1309,48)</f>
        <v>Bane's breaking in!</v>
      </c>
      <c r="D1311" t="str">
        <f>LEFT(ItemLists_306425!E1309,24)</f>
        <v>Matheny, Bill, author.</v>
      </c>
      <c r="E1311" s="6">
        <f>ItemLists_306425!C1309</f>
        <v>30113006106806</v>
      </c>
      <c r="F1311" s="4" t="str">
        <f>IF(ItemLists_306425!AA1309=1,"YES","no")</f>
        <v>no</v>
      </c>
    </row>
    <row r="1312" spans="1:6" x14ac:dyDescent="0.25">
      <c r="A1312" t="str">
        <f>IF(ItemLists_306425!A1310="Juvenile Graphic Novels", "JGN", ItemLists_306425!A1310)</f>
        <v>JGN</v>
      </c>
      <c r="B1312" t="str">
        <f>ItemLists_306425!B1310</f>
        <v>J BAT</v>
      </c>
      <c r="C1312" t="str">
        <f>LEFT(ItemLists_306425!D1310,48)</f>
        <v>Batman tales. Once upon a crime</v>
      </c>
      <c r="D1312" t="str">
        <f>LEFT(ItemLists_306425!E1310,24)</f>
        <v>Fridolfs, Derek, author</v>
      </c>
      <c r="E1312" s="6">
        <f>ItemLists_306425!C1310</f>
        <v>30113006835578</v>
      </c>
      <c r="F1312" s="4" t="str">
        <f>IF(ItemLists_306425!AA1310=1,"YES","no")</f>
        <v>no</v>
      </c>
    </row>
    <row r="1313" spans="1:6" x14ac:dyDescent="0.25">
      <c r="A1313" t="str">
        <f>IF(ItemLists_306425!A1311="Juvenile Graphic Novels", "JGN", ItemLists_306425!A1311)</f>
        <v>JGN</v>
      </c>
      <c r="B1313" t="str">
        <f>ItemLists_306425!B1311</f>
        <v>J BAT</v>
      </c>
      <c r="C1313" t="str">
        <f>LEFT(ItemLists_306425!D1311,48)</f>
        <v>Batman, the brave and the bold. Batman versus th</v>
      </c>
      <c r="D1313" t="str">
        <f>LEFT(ItemLists_306425!E1311,24)</f>
        <v>Torres, J., 1969-</v>
      </c>
      <c r="E1313" s="6">
        <f>ItemLists_306425!C1311</f>
        <v>30113006156561</v>
      </c>
      <c r="F1313" s="4" t="str">
        <f>IF(ItemLists_306425!AA1311=1,"YES","no")</f>
        <v>no</v>
      </c>
    </row>
    <row r="1314" spans="1:6" x14ac:dyDescent="0.25">
      <c r="A1314" t="str">
        <f>IF(ItemLists_306425!A1312="Juvenile Graphic Novels", "JGN", ItemLists_306425!A1312)</f>
        <v>JGN</v>
      </c>
      <c r="B1314" t="str">
        <f>ItemLists_306425!B1312</f>
        <v>J BAT</v>
      </c>
      <c r="C1314" t="str">
        <f>LEFT(ItemLists_306425!D1312,48)</f>
        <v>Clobbered by Clayface!</v>
      </c>
      <c r="D1314" t="str">
        <f>LEFT(ItemLists_306425!E1312,24)</f>
        <v>Fisch, Sholly, author</v>
      </c>
      <c r="E1314" s="6">
        <f>ItemLists_306425!C1312</f>
        <v>30113006106764</v>
      </c>
      <c r="F1314" s="4" t="str">
        <f>IF(ItemLists_306425!AA1312=1,"YES","no")</f>
        <v>no</v>
      </c>
    </row>
    <row r="1315" spans="1:6" x14ac:dyDescent="0.25">
      <c r="A1315" t="str">
        <f>IF(ItemLists_306425!A1313="Juvenile Graphic Novels", "JGN", ItemLists_306425!A1313)</f>
        <v>JGN</v>
      </c>
      <c r="B1315" t="str">
        <f>ItemLists_306425!B1313</f>
        <v>J BAT</v>
      </c>
      <c r="C1315" t="str">
        <f>LEFT(ItemLists_306425!D1313,48)</f>
        <v>The Batman adventures. Volume 1</v>
      </c>
      <c r="D1315" t="str">
        <f>LEFT(ItemLists_306425!E1313,24)</f>
        <v>Puckett, Kelley, author</v>
      </c>
      <c r="E1315" s="6">
        <f>ItemLists_306425!C1313</f>
        <v>30113006048602</v>
      </c>
      <c r="F1315" s="4" t="str">
        <f>IF(ItemLists_306425!AA1313=1,"YES","no")</f>
        <v>no</v>
      </c>
    </row>
    <row r="1316" spans="1:6" x14ac:dyDescent="0.25">
      <c r="A1316" t="str">
        <f>IF(ItemLists_306425!A1314="Juvenile Graphic Novels", "JGN", ItemLists_306425!A1314)</f>
        <v>JGN</v>
      </c>
      <c r="B1316" t="str">
        <f>ItemLists_306425!B1314</f>
        <v>J BAT</v>
      </c>
      <c r="C1316" t="str">
        <f>LEFT(ItemLists_306425!D1314,48)</f>
        <v>The Batman adventures. Volume 2</v>
      </c>
      <c r="D1316" t="str">
        <f>LEFT(ItemLists_306425!E1314,24)</f>
        <v>Puckett, Kelley, author</v>
      </c>
      <c r="E1316" s="6">
        <f>ItemLists_306425!C1314</f>
        <v>30113006770791</v>
      </c>
      <c r="F1316" s="4" t="str">
        <f>IF(ItemLists_306425!AA1314=1,"YES","no")</f>
        <v>no</v>
      </c>
    </row>
    <row r="1317" spans="1:6" x14ac:dyDescent="0.25">
      <c r="A1317" t="str">
        <f>IF(ItemLists_306425!A1315="Juvenile Graphic Novels", "JGN", ItemLists_306425!A1315)</f>
        <v>JGN</v>
      </c>
      <c r="B1317" t="str">
        <f>ItemLists_306425!B1315</f>
        <v>J BAT</v>
      </c>
      <c r="C1317" t="str">
        <f>LEFT(ItemLists_306425!D1315,48)</f>
        <v>The bride and the bold</v>
      </c>
      <c r="D1317" t="str">
        <f>LEFT(ItemLists_306425!E1315,24)</f>
        <v>Fisch, Sholly, author</v>
      </c>
      <c r="E1317" s="6">
        <f>ItemLists_306425!C1315</f>
        <v>30113006114552</v>
      </c>
      <c r="F1317" s="4" t="str">
        <f>IF(ItemLists_306425!AA1315=1,"YES","no")</f>
        <v>no</v>
      </c>
    </row>
    <row r="1318" spans="1:6" x14ac:dyDescent="0.25">
      <c r="A1318" t="str">
        <f>IF(ItemLists_306425!A1316="Juvenile Graphic Novels", "JGN", ItemLists_306425!A1316)</f>
        <v>JGN</v>
      </c>
      <c r="B1318" t="str">
        <f>ItemLists_306425!B1316</f>
        <v>J BAU</v>
      </c>
      <c r="C1318" t="str">
        <f>LEFT(ItemLists_306425!D1316,48)</f>
        <v>Dorothy and the Wizard in Oz</v>
      </c>
      <c r="D1318" t="str">
        <f>LEFT(ItemLists_306425!E1316,24)</f>
        <v>Shanower, Eric</v>
      </c>
      <c r="E1318" s="6">
        <f>ItemLists_306425!C1316</f>
        <v>30113005545582</v>
      </c>
      <c r="F1318" s="4" t="str">
        <f>IF(ItemLists_306425!AA1316=1,"YES","no")</f>
        <v>no</v>
      </c>
    </row>
    <row r="1319" spans="1:6" x14ac:dyDescent="0.25">
      <c r="A1319" t="str">
        <f>IF(ItemLists_306425!A1317="Juvenile Graphic Novels", "JGN", ItemLists_306425!A1317)</f>
        <v>JGN</v>
      </c>
      <c r="B1319" t="str">
        <f>ItemLists_306425!B1317</f>
        <v>J BAY</v>
      </c>
      <c r="C1319" t="str">
        <f>LEFT(ItemLists_306425!D1317,48)</f>
        <v>The adventures of Kung Fu Robot. Volume 1, How t</v>
      </c>
      <c r="D1319" t="str">
        <f>LEFT(ItemLists_306425!E1317,24)</f>
        <v>Bays, Jason, author, ill</v>
      </c>
      <c r="E1319" s="6">
        <f>ItemLists_306425!C1317</f>
        <v>30113006475383</v>
      </c>
      <c r="F1319" s="4" t="str">
        <f>IF(ItemLists_306425!AA1317=1,"YES","no")</f>
        <v>no</v>
      </c>
    </row>
    <row r="1320" spans="1:6" x14ac:dyDescent="0.25">
      <c r="A1320" t="str">
        <f>IF(ItemLists_306425!A1318="Juvenile Graphic Novels", "JGN", ItemLists_306425!A1318)</f>
        <v>JGN</v>
      </c>
      <c r="B1320" t="str">
        <f>ItemLists_306425!B1318</f>
        <v>J BEA</v>
      </c>
      <c r="C1320" t="str">
        <f>LEFT(ItemLists_306425!D1318,48)</f>
        <v>According to Aggie</v>
      </c>
      <c r="D1320" t="str">
        <f>LEFT(ItemLists_306425!E1318,24)</f>
        <v>Beaumont, Mary Richards,</v>
      </c>
      <c r="E1320" s="6">
        <f>ItemLists_306425!C1318</f>
        <v>30113006593565</v>
      </c>
      <c r="F1320" s="4" t="str">
        <f>IF(ItemLists_306425!AA1318=1,"YES","no")</f>
        <v>no</v>
      </c>
    </row>
    <row r="1321" spans="1:6" x14ac:dyDescent="0.25">
      <c r="A1321" t="str">
        <f>IF(ItemLists_306425!A1319="Juvenile Graphic Novels", "JGN", ItemLists_306425!A1319)</f>
        <v>JGN</v>
      </c>
      <c r="B1321" t="str">
        <f>ItemLists_306425!B1319</f>
        <v>J BEK</v>
      </c>
      <c r="C1321" t="str">
        <f>LEFT(ItemLists_306425!D1319,48)</f>
        <v>Dance class. 10, Letting it go</v>
      </c>
      <c r="D1321" t="str">
        <f>LEFT(ItemLists_306425!E1319,24)</f>
        <v>BeÌka, author</v>
      </c>
      <c r="E1321" s="6">
        <f>ItemLists_306425!C1319</f>
        <v>30113006885300</v>
      </c>
      <c r="F1321" s="4" t="str">
        <f>IF(ItemLists_306425!AA1319=1,"YES","no")</f>
        <v>no</v>
      </c>
    </row>
    <row r="1322" spans="1:6" x14ac:dyDescent="0.25">
      <c r="A1322" t="str">
        <f>IF(ItemLists_306425!A1320="Juvenile Graphic Novels", "JGN", ItemLists_306425!A1320)</f>
        <v>JGN</v>
      </c>
      <c r="B1322" t="str">
        <f>ItemLists_306425!B1320</f>
        <v>J BEK</v>
      </c>
      <c r="C1322" t="str">
        <f>LEFT(ItemLists_306425!D1320,48)</f>
        <v>Dance class. 2, Romeos and Juliet</v>
      </c>
      <c r="D1322" t="str">
        <f>LEFT(ItemLists_306425!E1320,24)</f>
        <v>BeÌka, author</v>
      </c>
      <c r="E1322" s="6">
        <f>ItemLists_306425!C1320</f>
        <v>30113005603779</v>
      </c>
      <c r="F1322" s="4" t="str">
        <f>IF(ItemLists_306425!AA1320=1,"YES","no")</f>
        <v>no</v>
      </c>
    </row>
    <row r="1323" spans="1:6" x14ac:dyDescent="0.25">
      <c r="A1323" t="str">
        <f>IF(ItemLists_306425!A1321="Juvenile Graphic Novels", "JGN", ItemLists_306425!A1321)</f>
        <v>JGN</v>
      </c>
      <c r="B1323" t="str">
        <f>ItemLists_306425!B1321</f>
        <v>J BEK</v>
      </c>
      <c r="C1323" t="str">
        <f>LEFT(ItemLists_306425!D1321,48)</f>
        <v>Dance class. 5, To Russia with love</v>
      </c>
      <c r="D1323" t="str">
        <f>LEFT(ItemLists_306425!E1321,24)</f>
        <v>BeÌka, author</v>
      </c>
      <c r="E1323" s="6">
        <f>ItemLists_306425!C1321</f>
        <v>30113005824102</v>
      </c>
      <c r="F1323" s="4" t="str">
        <f>IF(ItemLists_306425!AA1321=1,"YES","no")</f>
        <v>no</v>
      </c>
    </row>
    <row r="1324" spans="1:6" x14ac:dyDescent="0.25">
      <c r="A1324" t="str">
        <f>IF(ItemLists_306425!A1322="Juvenile Graphic Novels", "JGN", ItemLists_306425!A1322)</f>
        <v>JGN</v>
      </c>
      <c r="B1324" t="str">
        <f>ItemLists_306425!B1322</f>
        <v>J BEK</v>
      </c>
      <c r="C1324" t="str">
        <f>LEFT(ItemLists_306425!D1322,48)</f>
        <v>Dance class. 7, School night fever</v>
      </c>
      <c r="D1324" t="str">
        <f>LEFT(ItemLists_306425!E1322,24)</f>
        <v>BeÌka, author</v>
      </c>
      <c r="E1324" s="6">
        <f>ItemLists_306425!C1322</f>
        <v>30113005898387</v>
      </c>
      <c r="F1324" s="4" t="str">
        <f>IF(ItemLists_306425!AA1322=1,"YES","no")</f>
        <v>no</v>
      </c>
    </row>
    <row r="1325" spans="1:6" x14ac:dyDescent="0.25">
      <c r="A1325" t="str">
        <f>IF(ItemLists_306425!A1323="Juvenile Graphic Novels", "JGN", ItemLists_306425!A1323)</f>
        <v>JGN</v>
      </c>
      <c r="B1325" t="str">
        <f>ItemLists_306425!B1323</f>
        <v>J BEK</v>
      </c>
      <c r="C1325" t="str">
        <f>LEFT(ItemLists_306425!D1323,48)</f>
        <v>Dance class. 8, Snow White and the seven dwarves</v>
      </c>
      <c r="D1325" t="str">
        <f>LEFT(ItemLists_306425!E1323,24)</f>
        <v>BÃ©ka, author</v>
      </c>
      <c r="E1325" s="6">
        <f>ItemLists_306425!C1323</f>
        <v>30113006056183</v>
      </c>
      <c r="F1325" s="4" t="str">
        <f>IF(ItemLists_306425!AA1323=1,"YES","no")</f>
        <v>no</v>
      </c>
    </row>
    <row r="1326" spans="1:6" x14ac:dyDescent="0.25">
      <c r="A1326" t="str">
        <f>IF(ItemLists_306425!A1324="Juvenile Graphic Novels", "JGN", ItemLists_306425!A1324)</f>
        <v>JGN</v>
      </c>
      <c r="B1326" t="str">
        <f>ItemLists_306425!B1324</f>
        <v>J BEL</v>
      </c>
      <c r="C1326" t="str">
        <f>LEFT(ItemLists_306425!D1324,48)</f>
        <v>Chick and Brain, Smell my foot!</v>
      </c>
      <c r="D1326" t="str">
        <f>LEFT(ItemLists_306425!E1324,24)</f>
        <v>Bell, Cece, author, illu</v>
      </c>
      <c r="E1326" s="6">
        <f>ItemLists_306425!C1324</f>
        <v>30113006845098</v>
      </c>
      <c r="F1326" s="4" t="str">
        <f>IF(ItemLists_306425!AA1324=1,"YES","no")</f>
        <v>no</v>
      </c>
    </row>
    <row r="1327" spans="1:6" x14ac:dyDescent="0.25">
      <c r="A1327" t="str">
        <f>IF(ItemLists_306425!A1325="Juvenile Graphic Novels", "JGN", ItemLists_306425!A1325)</f>
        <v>JGN</v>
      </c>
      <c r="B1327" t="str">
        <f>ItemLists_306425!B1325</f>
        <v>J BEL</v>
      </c>
      <c r="C1327" t="str">
        <f>LEFT(ItemLists_306425!D1325,48)</f>
        <v>El deafo</v>
      </c>
      <c r="D1327" t="str">
        <f>LEFT(ItemLists_306425!E1325,24)</f>
        <v>Bell, Cece, author, illu</v>
      </c>
      <c r="E1327" s="6">
        <f>ItemLists_306425!C1325</f>
        <v>30113006005206</v>
      </c>
      <c r="F1327" s="4" t="str">
        <f>IF(ItemLists_306425!AA1325=1,"YES","no")</f>
        <v>no</v>
      </c>
    </row>
    <row r="1328" spans="1:6" x14ac:dyDescent="0.25">
      <c r="A1328" t="str">
        <f>IF(ItemLists_306425!A1326="Juvenile Graphic Novels", "JGN", ItemLists_306425!A1326)</f>
        <v>JGN</v>
      </c>
      <c r="B1328" t="str">
        <f>ItemLists_306425!B1326</f>
        <v>J BEL</v>
      </c>
      <c r="C1328" t="str">
        <f>LEFT(ItemLists_306425!D1326,48)</f>
        <v>El deafo</v>
      </c>
      <c r="D1328" t="str">
        <f>LEFT(ItemLists_306425!E1326,24)</f>
        <v>Bell, Cece, author, illu</v>
      </c>
      <c r="E1328" s="6">
        <f>ItemLists_306425!C1326</f>
        <v>30113006023738</v>
      </c>
      <c r="F1328" s="4" t="str">
        <f>IF(ItemLists_306425!AA1326=1,"YES","no")</f>
        <v>no</v>
      </c>
    </row>
    <row r="1329" spans="1:6" x14ac:dyDescent="0.25">
      <c r="A1329" t="str">
        <f>IF(ItemLists_306425!A1327="Juvenile Graphic Novels", "JGN", ItemLists_306425!A1327)</f>
        <v>JGN</v>
      </c>
      <c r="B1329" t="str">
        <f>ItemLists_306425!B1327</f>
        <v>J BEL</v>
      </c>
      <c r="C1329" t="str">
        <f>LEFT(ItemLists_306425!D1327,48)</f>
        <v>El deafo</v>
      </c>
      <c r="D1329" t="str">
        <f>LEFT(ItemLists_306425!E1327,24)</f>
        <v>Bell, Cece, author, illu</v>
      </c>
      <c r="E1329" s="6">
        <f>ItemLists_306425!C1327</f>
        <v>30113006023720</v>
      </c>
      <c r="F1329" s="4" t="str">
        <f>IF(ItemLists_306425!AA1327=1,"YES","no")</f>
        <v>no</v>
      </c>
    </row>
    <row r="1330" spans="1:6" x14ac:dyDescent="0.25">
      <c r="A1330" t="str">
        <f>IF(ItemLists_306425!A1328="Juvenile Graphic Novels", "JGN", ItemLists_306425!A1328)</f>
        <v>JGN</v>
      </c>
      <c r="B1330" t="str">
        <f>ItemLists_306425!B1328</f>
        <v>J BEL</v>
      </c>
      <c r="C1330" t="str">
        <f>LEFT(ItemLists_306425!D1328,48)</f>
        <v>El deafo</v>
      </c>
      <c r="D1330" t="str">
        <f>LEFT(ItemLists_306425!E1328,24)</f>
        <v>Bell, Cece, author, illu</v>
      </c>
      <c r="E1330" s="6">
        <f>ItemLists_306425!C1328</f>
        <v>30113006052455</v>
      </c>
      <c r="F1330" s="4" t="str">
        <f>IF(ItemLists_306425!AA1328=1,"YES","no")</f>
        <v>no</v>
      </c>
    </row>
    <row r="1331" spans="1:6" x14ac:dyDescent="0.25">
      <c r="A1331" t="str">
        <f>IF(ItemLists_306425!A1329="Juvenile Graphic Novels", "JGN", ItemLists_306425!A1329)</f>
        <v>JGN</v>
      </c>
      <c r="B1331" t="str">
        <f>ItemLists_306425!B1329</f>
        <v>J BEL</v>
      </c>
      <c r="C1331" t="str">
        <f>LEFT(ItemLists_306425!D1329,48)</f>
        <v>I am Pusheen the cat</v>
      </c>
      <c r="D1331" t="str">
        <f>LEFT(ItemLists_306425!E1329,24)</f>
        <v xml:space="preserve">Belton, Claire, author, </v>
      </c>
      <c r="E1331" s="6">
        <f>ItemLists_306425!C1329</f>
        <v>30113006683341</v>
      </c>
      <c r="F1331" s="4" t="str">
        <f>IF(ItemLists_306425!AA1329=1,"YES","no")</f>
        <v>no</v>
      </c>
    </row>
    <row r="1332" spans="1:6" x14ac:dyDescent="0.25">
      <c r="A1332" t="str">
        <f>IF(ItemLists_306425!A1330="Juvenile Graphic Novels", "JGN", ItemLists_306425!A1330)</f>
        <v>JGN</v>
      </c>
      <c r="B1332" t="str">
        <f>ItemLists_306425!B1330</f>
        <v>J BEN</v>
      </c>
      <c r="C1332" t="str">
        <f>LEFT(ItemLists_306425!D1330,48)</f>
        <v>Ben 10. For science!</v>
      </c>
      <c r="D1332" t="str">
        <f>LEFT(ItemLists_306425!E1330,24)</f>
        <v>Lee, C. B., author</v>
      </c>
      <c r="E1332" s="6">
        <f>ItemLists_306425!C1330</f>
        <v>30113006802396</v>
      </c>
      <c r="F1332" s="4" t="str">
        <f>IF(ItemLists_306425!AA1330=1,"YES","no")</f>
        <v>no</v>
      </c>
    </row>
    <row r="1333" spans="1:6" x14ac:dyDescent="0.25">
      <c r="A1333" t="str">
        <f>IF(ItemLists_306425!A1331="Juvenile Graphic Novels", "JGN", ItemLists_306425!A1331)</f>
        <v>JGN</v>
      </c>
      <c r="B1333" t="str">
        <f>ItemLists_306425!B1331</f>
        <v>J BEN</v>
      </c>
      <c r="C1333" t="str">
        <f>LEFT(ItemLists_306425!D1331,48)</f>
        <v>Ben 10. Mecha madness</v>
      </c>
      <c r="D1333" t="str">
        <f>LEFT(ItemLists_306425!E1331,24)</f>
        <v>Lee, C. B., author</v>
      </c>
      <c r="E1333" s="6">
        <f>ItemLists_306425!C1331</f>
        <v>30113006864891</v>
      </c>
      <c r="F1333" s="4" t="str">
        <f>IF(ItemLists_306425!AA1331=1,"YES","no")</f>
        <v>no</v>
      </c>
    </row>
    <row r="1334" spans="1:6" x14ac:dyDescent="0.25">
      <c r="A1334" t="str">
        <f>IF(ItemLists_306425!A1332="Juvenile Graphic Novels", "JGN", ItemLists_306425!A1332)</f>
        <v>JGN</v>
      </c>
      <c r="B1334" t="str">
        <f>ItemLists_306425!B1332</f>
        <v>J BEN</v>
      </c>
      <c r="C1334" t="str">
        <f>LEFT(ItemLists_306425!D1332,48)</f>
        <v>Ben 10. The creature from Serenity Shore</v>
      </c>
      <c r="D1334" t="str">
        <f>LEFT(ItemLists_306425!E1332,24)</f>
        <v>Lee, C. B., author</v>
      </c>
      <c r="E1334" s="6">
        <f>ItemLists_306425!C1332</f>
        <v>30113006946128</v>
      </c>
      <c r="F1334" s="4" t="str">
        <f>IF(ItemLists_306425!AA1332=1,"YES","no")</f>
        <v>no</v>
      </c>
    </row>
    <row r="1335" spans="1:6" x14ac:dyDescent="0.25">
      <c r="A1335" t="str">
        <f>IF(ItemLists_306425!A1333="Juvenile Graphic Novels", "JGN", ItemLists_306425!A1333)</f>
        <v>JGN</v>
      </c>
      <c r="B1335" t="str">
        <f>ItemLists_306425!B1333</f>
        <v>J BEN</v>
      </c>
      <c r="C1335" t="str">
        <f>LEFT(ItemLists_306425!D1333,48)</f>
        <v>Ben 10. The Manchester mystery</v>
      </c>
      <c r="D1335" t="str">
        <f>LEFT(ItemLists_306425!E1333,24)</f>
        <v>Lee, C. B., author</v>
      </c>
      <c r="E1335" s="6">
        <f>ItemLists_306425!C1333</f>
        <v>30113006885250</v>
      </c>
      <c r="F1335" s="4" t="str">
        <f>IF(ItemLists_306425!AA1333=1,"YES","no")</f>
        <v>no</v>
      </c>
    </row>
    <row r="1336" spans="1:6" x14ac:dyDescent="0.25">
      <c r="A1336" t="str">
        <f>IF(ItemLists_306425!A1334="Juvenile Graphic Novels", "JGN", ItemLists_306425!A1334)</f>
        <v>JGN</v>
      </c>
      <c r="B1336" t="str">
        <f>ItemLists_306425!B1334</f>
        <v>J BEN</v>
      </c>
      <c r="C1336" t="str">
        <f>LEFT(ItemLists_306425!D1334,48)</f>
        <v>Ben 10. The truth is out there</v>
      </c>
      <c r="D1336" t="str">
        <f>LEFT(ItemLists_306425!E1334,24)</f>
        <v>Lee, C. B. author</v>
      </c>
      <c r="E1336" s="6">
        <f>ItemLists_306425!C1334</f>
        <v>30113006747526</v>
      </c>
      <c r="F1336" s="4" t="str">
        <f>IF(ItemLists_306425!AA1334=1,"YES","no")</f>
        <v>no</v>
      </c>
    </row>
    <row r="1337" spans="1:6" x14ac:dyDescent="0.25">
      <c r="A1337" t="str">
        <f>IF(ItemLists_306425!A1335="Juvenile Graphic Novels", "JGN", ItemLists_306425!A1335)</f>
        <v>JGN</v>
      </c>
      <c r="B1337" t="str">
        <f>ItemLists_306425!B1335</f>
        <v>J BEN</v>
      </c>
      <c r="C1337" t="str">
        <f>LEFT(ItemLists_306425!D1335,48)</f>
        <v>Catwad. It's me</v>
      </c>
      <c r="D1337" t="str">
        <f>LEFT(ItemLists_306425!E1335,24)</f>
        <v>Benton, Jim, author, ill</v>
      </c>
      <c r="E1337" s="6">
        <f>ItemLists_306425!C1335</f>
        <v>30113006745470</v>
      </c>
      <c r="F1337" s="4" t="str">
        <f>IF(ItemLists_306425!AA1335=1,"YES","no")</f>
        <v>no</v>
      </c>
    </row>
    <row r="1338" spans="1:6" x14ac:dyDescent="0.25">
      <c r="A1338" t="str">
        <f>IF(ItemLists_306425!A1336="Juvenile Graphic Novels", "JGN", ItemLists_306425!A1336)</f>
        <v>JGN</v>
      </c>
      <c r="B1338" t="str">
        <f>ItemLists_306425!B1336</f>
        <v>J BEN</v>
      </c>
      <c r="C1338" t="str">
        <f>LEFT(ItemLists_306425!D1336,48)</f>
        <v>Catwad. It's me, two</v>
      </c>
      <c r="D1338" t="str">
        <f>LEFT(ItemLists_306425!E1336,24)</f>
        <v>Benton, Jim, author, ill</v>
      </c>
      <c r="E1338" s="6">
        <f>ItemLists_306425!C1336</f>
        <v>30113006839489</v>
      </c>
      <c r="F1338" s="4" t="str">
        <f>IF(ItemLists_306425!AA1336=1,"YES","no")</f>
        <v>no</v>
      </c>
    </row>
    <row r="1339" spans="1:6" x14ac:dyDescent="0.25">
      <c r="A1339" t="str">
        <f>IF(ItemLists_306425!A1337="Juvenile Graphic Novels", "JGN", ItemLists_306425!A1337)</f>
        <v>JGN</v>
      </c>
      <c r="B1339" t="str">
        <f>ItemLists_306425!B1337</f>
        <v>J BEN</v>
      </c>
      <c r="C1339" t="str">
        <f>LEFT(ItemLists_306425!D1337,48)</f>
        <v>Catwad. Me, three!</v>
      </c>
      <c r="D1339" t="str">
        <f>LEFT(ItemLists_306425!E1337,24)</f>
        <v>Benton, Jim, author, ill</v>
      </c>
      <c r="E1339" s="6">
        <f>ItemLists_306425!C1337</f>
        <v>30113006908607</v>
      </c>
      <c r="F1339" s="4" t="str">
        <f>IF(ItemLists_306425!AA1337=1,"YES","no")</f>
        <v>no</v>
      </c>
    </row>
    <row r="1340" spans="1:6" x14ac:dyDescent="0.25">
      <c r="A1340" t="str">
        <f>IF(ItemLists_306425!A1338="Juvenile Graphic Novels", "JGN", ItemLists_306425!A1338)</f>
        <v>JGN</v>
      </c>
      <c r="B1340" t="str">
        <f>ItemLists_306425!B1338</f>
        <v>J BIL</v>
      </c>
      <c r="C1340" t="str">
        <f>LEFT(ItemLists_306425!D1338,48)</f>
        <v>Catherine's war</v>
      </c>
      <c r="D1340" t="str">
        <f>LEFT(ItemLists_306425!E1338,24)</f>
        <v>Billet, Julia, author</v>
      </c>
      <c r="E1340" s="6">
        <f>ItemLists_306425!C1338</f>
        <v>30113006874429</v>
      </c>
      <c r="F1340" s="4" t="str">
        <f>IF(ItemLists_306425!AA1338=1,"YES","no")</f>
        <v>no</v>
      </c>
    </row>
    <row r="1341" spans="1:6" x14ac:dyDescent="0.25">
      <c r="A1341" t="str">
        <f>IF(ItemLists_306425!A1339="Juvenile Graphic Novels", "JGN", ItemLists_306425!A1339)</f>
        <v>JGN</v>
      </c>
      <c r="B1341" t="str">
        <f>ItemLists_306425!B1339</f>
        <v>J BIL</v>
      </c>
      <c r="C1341" t="str">
        <f>LEFT(ItemLists_306425!D1339,48)</f>
        <v>Catherine's war</v>
      </c>
      <c r="D1341" t="str">
        <f>LEFT(ItemLists_306425!E1339,24)</f>
        <v>Billet, Julia, author</v>
      </c>
      <c r="E1341" s="6">
        <f>ItemLists_306425!C1339</f>
        <v>30113006880756</v>
      </c>
      <c r="F1341" s="4" t="str">
        <f>IF(ItemLists_306425!AA1339=1,"YES","no")</f>
        <v>no</v>
      </c>
    </row>
    <row r="1342" spans="1:6" x14ac:dyDescent="0.25">
      <c r="A1342" t="str">
        <f>IF(ItemLists_306425!A1340="Juvenile Graphic Novels", "JGN", ItemLists_306425!A1340)</f>
        <v>JGN</v>
      </c>
      <c r="B1342" t="str">
        <f>ItemLists_306425!B1340</f>
        <v>J BIS</v>
      </c>
      <c r="C1342" t="str">
        <f>LEFT(ItemLists_306425!D1340,48)</f>
        <v xml:space="preserve">Great lives. Marie Curie : a graphic history of </v>
      </c>
      <c r="D1342" t="str">
        <f>LEFT(ItemLists_306425!E1340,24)</f>
        <v>Biskup, Agnieszka, autho</v>
      </c>
      <c r="E1342" s="6">
        <f>ItemLists_306425!C1340</f>
        <v>30113006863810</v>
      </c>
      <c r="F1342" s="4" t="str">
        <f>IF(ItemLists_306425!AA1340=1,"YES","no")</f>
        <v>no</v>
      </c>
    </row>
    <row r="1343" spans="1:6" x14ac:dyDescent="0.25">
      <c r="A1343" t="str">
        <f>IF(ItemLists_306425!A1341="Juvenile Graphic Novels", "JGN", ItemLists_306425!A1341)</f>
        <v>JGN</v>
      </c>
      <c r="B1343" t="str">
        <f>ItemLists_306425!B1341</f>
        <v>J BLA</v>
      </c>
      <c r="C1343" t="str">
        <f>LEFT(ItemLists_306425!D1341,48)</f>
        <v>An Enola Holmes mystery. 1, The case of the miss</v>
      </c>
      <c r="D1343" t="str">
        <f>LEFT(ItemLists_306425!E1341,24)</f>
        <v xml:space="preserve">Blasco, Serena, author, </v>
      </c>
      <c r="E1343" s="6">
        <f>ItemLists_306425!C1341</f>
        <v>30113006722925</v>
      </c>
      <c r="F1343" s="4" t="str">
        <f>IF(ItemLists_306425!AA1341=1,"YES","no")</f>
        <v>no</v>
      </c>
    </row>
    <row r="1344" spans="1:6" x14ac:dyDescent="0.25">
      <c r="A1344" t="str">
        <f>IF(ItemLists_306425!A1342="Juvenile Graphic Novels", "JGN", ItemLists_306425!A1342)</f>
        <v>JGN</v>
      </c>
      <c r="B1344" t="str">
        <f>ItemLists_306425!B1342</f>
        <v>J BLA</v>
      </c>
      <c r="C1344" t="str">
        <f>LEFT(ItemLists_306425!D1342,48)</f>
        <v>An Enola Holmes mystery. 2, The case of the left</v>
      </c>
      <c r="D1344" t="str">
        <f>LEFT(ItemLists_306425!E1342,24)</f>
        <v xml:space="preserve">Blasco, Serena, author, </v>
      </c>
      <c r="E1344" s="6">
        <f>ItemLists_306425!C1342</f>
        <v>30113006802388</v>
      </c>
      <c r="F1344" s="4" t="str">
        <f>IF(ItemLists_306425!AA1342=1,"YES","no")</f>
        <v>no</v>
      </c>
    </row>
    <row r="1345" spans="1:6" x14ac:dyDescent="0.25">
      <c r="A1345" t="str">
        <f>IF(ItemLists_306425!A1343="Juvenile Graphic Novels", "JGN", ItemLists_306425!A1343)</f>
        <v>JGN</v>
      </c>
      <c r="B1345" t="str">
        <f>ItemLists_306425!B1343</f>
        <v>J BLA</v>
      </c>
      <c r="C1345" t="str">
        <f>LEFT(ItemLists_306425!D1343,48)</f>
        <v>An Enola Holmes mystery. 3, The case of the biza</v>
      </c>
      <c r="D1345" t="str">
        <f>LEFT(ItemLists_306425!E1343,24)</f>
        <v xml:space="preserve">Blasco, Serena, author, </v>
      </c>
      <c r="E1345" s="6">
        <f>ItemLists_306425!C1343</f>
        <v>30113006885326</v>
      </c>
      <c r="F1345" s="4" t="str">
        <f>IF(ItemLists_306425!AA1343=1,"YES","no")</f>
        <v>no</v>
      </c>
    </row>
    <row r="1346" spans="1:6" x14ac:dyDescent="0.25">
      <c r="A1346" t="str">
        <f>IF(ItemLists_306425!A1344="Juvenile Graphic Novels", "JGN", ItemLists_306425!A1344)</f>
        <v>JGN</v>
      </c>
      <c r="B1346" t="str">
        <f>ItemLists_306425!B1344</f>
        <v>J BLA</v>
      </c>
      <c r="C1346" t="str">
        <f>LEFT(ItemLists_306425!D1344,48)</f>
        <v>Hotel dare</v>
      </c>
      <c r="D1346" t="str">
        <f>LEFT(ItemLists_306425!E1344,24)</f>
        <v>Blas, Terry, author, cre</v>
      </c>
      <c r="E1346" s="6">
        <f>ItemLists_306425!C1344</f>
        <v>30113006772201</v>
      </c>
      <c r="F1346" s="4" t="str">
        <f>IF(ItemLists_306425!AA1344=1,"YES","no")</f>
        <v>no</v>
      </c>
    </row>
    <row r="1347" spans="1:6" x14ac:dyDescent="0.25">
      <c r="A1347" t="str">
        <f>IF(ItemLists_306425!A1345="Juvenile Graphic Novels", "JGN", ItemLists_306425!A1345)</f>
        <v>JGN</v>
      </c>
      <c r="B1347" t="str">
        <f>ItemLists_306425!B1345</f>
        <v>J BLA</v>
      </c>
      <c r="C1347" t="str">
        <f>LEFT(ItemLists_306425!D1345,48)</f>
        <v>The Bad Guys</v>
      </c>
      <c r="D1347" t="str">
        <f>LEFT(ItemLists_306425!E1345,24)</f>
        <v>Blabey, Aaron, author</v>
      </c>
      <c r="E1347" s="6">
        <f>ItemLists_306425!C1345</f>
        <v>30113006681345</v>
      </c>
      <c r="F1347" s="4" t="str">
        <f>IF(ItemLists_306425!AA1345=1,"YES","no")</f>
        <v>no</v>
      </c>
    </row>
    <row r="1348" spans="1:6" x14ac:dyDescent="0.25">
      <c r="A1348" t="str">
        <f>IF(ItemLists_306425!A1346="Juvenile Graphic Novels", "JGN", ItemLists_306425!A1346)</f>
        <v>JGN</v>
      </c>
      <c r="B1348" t="str">
        <f>ItemLists_306425!B1346</f>
        <v>J BLA</v>
      </c>
      <c r="C1348" t="str">
        <f>LEFT(ItemLists_306425!D1346,48)</f>
        <v>The Bad Guys in Attack of the zittens</v>
      </c>
      <c r="D1348" t="str">
        <f>LEFT(ItemLists_306425!E1346,24)</f>
        <v>Blabey, Aaron, author, i</v>
      </c>
      <c r="E1348" s="6">
        <f>ItemLists_306425!C1346</f>
        <v>30113006678333</v>
      </c>
      <c r="F1348" s="4" t="str">
        <f>IF(ItemLists_306425!AA1346=1,"YES","no")</f>
        <v>no</v>
      </c>
    </row>
    <row r="1349" spans="1:6" x14ac:dyDescent="0.25">
      <c r="A1349" t="str">
        <f>IF(ItemLists_306425!A1347="Juvenile Graphic Novels", "JGN", ItemLists_306425!A1347)</f>
        <v>JGN</v>
      </c>
      <c r="B1349" t="str">
        <f>ItemLists_306425!B1347</f>
        <v>J BLA</v>
      </c>
      <c r="C1349" t="str">
        <f>LEFT(ItemLists_306425!D1347,48)</f>
        <v>The Bad Guys in Mission unpluckable</v>
      </c>
      <c r="D1349" t="str">
        <f>LEFT(ItemLists_306425!E1347,24)</f>
        <v>Blabey, Aaron, author</v>
      </c>
      <c r="E1349" s="6">
        <f>ItemLists_306425!C1347</f>
        <v>30113006707595</v>
      </c>
      <c r="F1349" s="4" t="str">
        <f>IF(ItemLists_306425!AA1347=1,"YES","no")</f>
        <v>no</v>
      </c>
    </row>
    <row r="1350" spans="1:6" x14ac:dyDescent="0.25">
      <c r="A1350" t="str">
        <f>IF(ItemLists_306425!A1348="Juvenile Graphic Novels", "JGN", ItemLists_306425!A1348)</f>
        <v>JGN</v>
      </c>
      <c r="B1350" t="str">
        <f>ItemLists_306425!B1348</f>
        <v>J BLA</v>
      </c>
      <c r="C1350" t="str">
        <f>LEFT(ItemLists_306425!D1348,48)</f>
        <v>The Bad Guys in The furball strikes back</v>
      </c>
      <c r="D1350" t="str">
        <f>LEFT(ItemLists_306425!E1348,24)</f>
        <v>Blabey, Aaron, author, i</v>
      </c>
      <c r="E1350" s="6">
        <f>ItemLists_306425!C1348</f>
        <v>30113006845817</v>
      </c>
      <c r="F1350" s="4" t="str">
        <f>IF(ItemLists_306425!AA1348=1,"YES","no")</f>
        <v>no</v>
      </c>
    </row>
    <row r="1351" spans="1:6" x14ac:dyDescent="0.25">
      <c r="A1351" t="str">
        <f>IF(ItemLists_306425!A1349="Juvenile Graphic Novels", "JGN", ItemLists_306425!A1349)</f>
        <v>JGN</v>
      </c>
      <c r="B1351" t="str">
        <f>ItemLists_306425!B1349</f>
        <v>J BOL</v>
      </c>
      <c r="C1351" t="str">
        <f>LEFT(ItemLists_306425!D1349,48)</f>
        <v>Adventures of the super zeroes</v>
      </c>
      <c r="D1351" t="str">
        <f>LEFT(ItemLists_306425!E1349,24)</f>
        <v>Bolts, Russ, author.</v>
      </c>
      <c r="E1351" s="6">
        <f>ItemLists_306425!C1349</f>
        <v>30113006904093</v>
      </c>
      <c r="F1351" s="4" t="str">
        <f>IF(ItemLists_306425!AA1349=1,"YES","no")</f>
        <v>no</v>
      </c>
    </row>
    <row r="1352" spans="1:6" x14ac:dyDescent="0.25">
      <c r="A1352" t="str">
        <f>IF(ItemLists_306425!A1350="Juvenile Graphic Novels", "JGN", ItemLists_306425!A1350)</f>
        <v>JGN</v>
      </c>
      <c r="B1352" t="str">
        <f>ItemLists_306425!B1350</f>
        <v>J BOL</v>
      </c>
      <c r="C1352" t="str">
        <f>LEFT(ItemLists_306425!D1350,48)</f>
        <v>Bots 8. The lost camera</v>
      </c>
      <c r="D1352" t="str">
        <f>LEFT(ItemLists_306425!E1350,24)</f>
        <v>Bolts, Russ, author.</v>
      </c>
      <c r="E1352" s="6">
        <f>ItemLists_306425!C1350</f>
        <v>30113006976638</v>
      </c>
      <c r="F1352" s="4" t="str">
        <f>IF(ItemLists_306425!AA1350=1,"YES","no")</f>
        <v>no</v>
      </c>
    </row>
    <row r="1353" spans="1:6" x14ac:dyDescent="0.25">
      <c r="A1353" t="str">
        <f>IF(ItemLists_306425!A1351="Juvenile Graphic Novels", "JGN", ItemLists_306425!A1351)</f>
        <v>JGN</v>
      </c>
      <c r="B1353" t="str">
        <f>ItemLists_306425!B1351</f>
        <v>J BOO</v>
      </c>
      <c r="C1353" t="str">
        <f>LEFT(ItemLists_306425!D1351,48)</f>
        <v>Sparks!</v>
      </c>
      <c r="D1353" t="str">
        <f>LEFT(ItemLists_306425!E1351,24)</f>
        <v>Boothby, Ian, author</v>
      </c>
      <c r="E1353" s="6">
        <f>ItemLists_306425!C1351</f>
        <v>30113006606797</v>
      </c>
      <c r="F1353" s="4" t="str">
        <f>IF(ItemLists_306425!AA1351=1,"YES","no")</f>
        <v>no</v>
      </c>
    </row>
    <row r="1354" spans="1:6" x14ac:dyDescent="0.25">
      <c r="A1354" t="str">
        <f>IF(ItemLists_306425!A1352="Juvenile Graphic Novels", "JGN", ItemLists_306425!A1352)</f>
        <v>JGN</v>
      </c>
      <c r="B1354" t="str">
        <f>ItemLists_306425!B1352</f>
        <v>J BOO</v>
      </c>
      <c r="C1354" t="str">
        <f>LEFT(ItemLists_306425!D1352,48)</f>
        <v>Sparks! 2, Double dog dare</v>
      </c>
      <c r="D1354" t="str">
        <f>LEFT(ItemLists_306425!E1352,24)</f>
        <v>Boothby, Ian, author</v>
      </c>
      <c r="E1354" s="6">
        <f>ItemLists_306425!C1352</f>
        <v>30113006949833</v>
      </c>
      <c r="F1354" s="4" t="str">
        <f>IF(ItemLists_306425!AA1352=1,"YES","no")</f>
        <v>no</v>
      </c>
    </row>
    <row r="1355" spans="1:6" x14ac:dyDescent="0.25">
      <c r="A1355" t="str">
        <f>IF(ItemLists_306425!A1353="Juvenile Graphic Novels", "JGN", ItemLists_306425!A1353)</f>
        <v>JGN</v>
      </c>
      <c r="B1355" t="str">
        <f>ItemLists_306425!B1353</f>
        <v>J BOT</v>
      </c>
      <c r="C1355" t="str">
        <f>LEFT(ItemLists_306425!D1353,48)</f>
        <v>The quest of Ewilan. Book two, Akiro</v>
      </c>
      <c r="D1355" t="str">
        <f>LEFT(ItemLists_306425!E1353,24)</f>
        <v>Lylian, 1975- author</v>
      </c>
      <c r="E1355" s="6">
        <f>ItemLists_306425!C1353</f>
        <v>30113006808716</v>
      </c>
      <c r="F1355" s="4" t="str">
        <f>IF(ItemLists_306425!AA1353=1,"YES","no")</f>
        <v>no</v>
      </c>
    </row>
    <row r="1356" spans="1:6" x14ac:dyDescent="0.25">
      <c r="A1356" t="str">
        <f>IF(ItemLists_306425!A1354="Juvenile Graphic Novels", "JGN", ItemLists_306425!A1354)</f>
        <v>JGN</v>
      </c>
      <c r="B1356" t="str">
        <f>ItemLists_306425!B1354</f>
        <v>J BRO</v>
      </c>
      <c r="C1356" t="str">
        <f>LEFT(ItemLists_306425!D1354,48)</f>
        <v>Be prepared</v>
      </c>
      <c r="D1356" t="str">
        <f>LEFT(ItemLists_306425!E1354,24)</f>
        <v>Brosgol, Vera, author, i</v>
      </c>
      <c r="E1356" s="6">
        <f>ItemLists_306425!C1354</f>
        <v>30113006623883</v>
      </c>
      <c r="F1356" s="4" t="str">
        <f>IF(ItemLists_306425!AA1354=1,"YES","no")</f>
        <v>no</v>
      </c>
    </row>
    <row r="1357" spans="1:6" x14ac:dyDescent="0.25">
      <c r="A1357" t="str">
        <f>IF(ItemLists_306425!A1355="Juvenile Graphic Novels", "JGN", ItemLists_306425!A1355)</f>
        <v>JGN</v>
      </c>
      <c r="B1357" t="str">
        <f>ItemLists_306425!B1355</f>
        <v>J BRO</v>
      </c>
      <c r="C1357" t="str">
        <f>LEFT(ItemLists_306425!D1355,48)</f>
        <v>CatStronauts. Book 1, Mission Moon</v>
      </c>
      <c r="D1357" t="str">
        <f>LEFT(ItemLists_306425!E1355,24)</f>
        <v>Brockington, Drew, autho</v>
      </c>
      <c r="E1357" s="6">
        <f>ItemLists_306425!C1355</f>
        <v>30113006903590</v>
      </c>
      <c r="F1357" s="4" t="str">
        <f>IF(ItemLists_306425!AA1355=1,"YES","no")</f>
        <v>no</v>
      </c>
    </row>
    <row r="1358" spans="1:6" x14ac:dyDescent="0.25">
      <c r="A1358" t="str">
        <f>IF(ItemLists_306425!A1356="Juvenile Graphic Novels", "JGN", ItemLists_306425!A1356)</f>
        <v>JGN</v>
      </c>
      <c r="B1358" t="str">
        <f>ItemLists_306425!B1356</f>
        <v>J BRO</v>
      </c>
      <c r="C1358" t="str">
        <f>LEFT(ItemLists_306425!D1356,48)</f>
        <v>CatStronauts. Book 1, Mission Moon</v>
      </c>
      <c r="D1358" t="str">
        <f>LEFT(ItemLists_306425!E1356,24)</f>
        <v>Brockington, Drew, autho</v>
      </c>
      <c r="E1358" s="6">
        <f>ItemLists_306425!C1356</f>
        <v>30113006513878</v>
      </c>
      <c r="F1358" s="4" t="str">
        <f>IF(ItemLists_306425!AA1356=1,"YES","no")</f>
        <v>no</v>
      </c>
    </row>
    <row r="1359" spans="1:6" x14ac:dyDescent="0.25">
      <c r="A1359" t="str">
        <f>IF(ItemLists_306425!A1357="Juvenile Graphic Novels", "JGN", ItemLists_306425!A1357)</f>
        <v>JGN</v>
      </c>
      <c r="B1359" t="str">
        <f>ItemLists_306425!B1357</f>
        <v>J BRO</v>
      </c>
      <c r="C1359" t="str">
        <f>LEFT(ItemLists_306425!D1357,48)</f>
        <v>CatStronauts. Book 2, Race to Mars</v>
      </c>
      <c r="D1359" t="str">
        <f>LEFT(ItemLists_306425!E1357,24)</f>
        <v>Brockington, Drew, autho</v>
      </c>
      <c r="E1359" s="6">
        <f>ItemLists_306425!C1357</f>
        <v>30113006903608</v>
      </c>
      <c r="F1359" s="4" t="str">
        <f>IF(ItemLists_306425!AA1357=1,"YES","no")</f>
        <v>no</v>
      </c>
    </row>
    <row r="1360" spans="1:6" x14ac:dyDescent="0.25">
      <c r="A1360" t="str">
        <f>IF(ItemLists_306425!A1358="Juvenile Graphic Novels", "JGN", ItemLists_306425!A1358)</f>
        <v>JGN</v>
      </c>
      <c r="B1360" t="str">
        <f>ItemLists_306425!B1358</f>
        <v>J BRO</v>
      </c>
      <c r="C1360" t="str">
        <f>LEFT(ItemLists_306425!D1358,48)</f>
        <v>CatStronauts. Book 2, Race to Mars</v>
      </c>
      <c r="D1360" t="str">
        <f>LEFT(ItemLists_306425!E1358,24)</f>
        <v>Brockington, Drew, autho</v>
      </c>
      <c r="E1360" s="6">
        <f>ItemLists_306425!C1358</f>
        <v>30113006513860</v>
      </c>
      <c r="F1360" s="4" t="str">
        <f>IF(ItemLists_306425!AA1358=1,"YES","no")</f>
        <v>no</v>
      </c>
    </row>
    <row r="1361" spans="1:6" x14ac:dyDescent="0.25">
      <c r="A1361" t="str">
        <f>IF(ItemLists_306425!A1359="Juvenile Graphic Novels", "JGN", ItemLists_306425!A1359)</f>
        <v>JGN</v>
      </c>
      <c r="B1361" t="str">
        <f>ItemLists_306425!B1359</f>
        <v>J BRO</v>
      </c>
      <c r="C1361" t="str">
        <f>LEFT(ItemLists_306425!D1359,48)</f>
        <v>CatStronauts. Book 3, Space station situation</v>
      </c>
      <c r="D1361" t="str">
        <f>LEFT(ItemLists_306425!E1359,24)</f>
        <v>Brockington, Drew, autho</v>
      </c>
      <c r="E1361" s="6">
        <f>ItemLists_306425!C1359</f>
        <v>30113006586254</v>
      </c>
      <c r="F1361" s="4" t="str">
        <f>IF(ItemLists_306425!AA1359=1,"YES","no")</f>
        <v>no</v>
      </c>
    </row>
    <row r="1362" spans="1:6" x14ac:dyDescent="0.25">
      <c r="A1362" t="str">
        <f>IF(ItemLists_306425!A1360="Juvenile Graphic Novels", "JGN", ItemLists_306425!A1360)</f>
        <v>JGN</v>
      </c>
      <c r="B1362" t="str">
        <f>ItemLists_306425!B1360</f>
        <v>J BRO</v>
      </c>
      <c r="C1362" t="str">
        <f>LEFT(ItemLists_306425!D1360,48)</f>
        <v>CatStronauts. Book 4, Robot rescue</v>
      </c>
      <c r="D1362" t="str">
        <f>LEFT(ItemLists_306425!E1360,24)</f>
        <v>Brockington, Drew, autho</v>
      </c>
      <c r="E1362" s="6">
        <f>ItemLists_306425!C1360</f>
        <v>30113006629815</v>
      </c>
      <c r="F1362" s="4" t="str">
        <f>IF(ItemLists_306425!AA1360=1,"YES","no")</f>
        <v>no</v>
      </c>
    </row>
    <row r="1363" spans="1:6" x14ac:dyDescent="0.25">
      <c r="A1363" t="str">
        <f>IF(ItemLists_306425!A1361="Juvenile Graphic Novels", "JGN", ItemLists_306425!A1361)</f>
        <v>JGN</v>
      </c>
      <c r="B1363" t="str">
        <f>ItemLists_306425!B1361</f>
        <v>J BRO</v>
      </c>
      <c r="C1363" t="str">
        <f>LEFT(ItemLists_306425!D1361,48)</f>
        <v>CatStronauts. Book 5, Slapdash science</v>
      </c>
      <c r="D1363" t="str">
        <f>LEFT(ItemLists_306425!E1361,24)</f>
        <v>Brockington, Drew, autho</v>
      </c>
      <c r="E1363" s="6">
        <f>ItemLists_306425!C1361</f>
        <v>30113006806454</v>
      </c>
      <c r="F1363" s="4" t="str">
        <f>IF(ItemLists_306425!AA1361=1,"YES","no")</f>
        <v>no</v>
      </c>
    </row>
    <row r="1364" spans="1:6" x14ac:dyDescent="0.25">
      <c r="A1364" t="str">
        <f>IF(ItemLists_306425!A1362="Juvenile Graphic Novels", "JGN", ItemLists_306425!A1362)</f>
        <v>JGN</v>
      </c>
      <c r="B1364" t="str">
        <f>ItemLists_306425!B1362</f>
        <v>J BRO</v>
      </c>
      <c r="C1364" t="str">
        <f>LEFT(ItemLists_306425!D1362,48)</f>
        <v>CatStronauts. Book 6, Digital disaster</v>
      </c>
      <c r="D1364" t="str">
        <f>LEFT(ItemLists_306425!E1362,24)</f>
        <v>Brockington, Drew, autho</v>
      </c>
      <c r="E1364" s="6">
        <f>ItemLists_306425!C1362</f>
        <v>30113006946136</v>
      </c>
      <c r="F1364" s="4" t="str">
        <f>IF(ItemLists_306425!AA1362=1,"YES","no")</f>
        <v>no</v>
      </c>
    </row>
    <row r="1365" spans="1:6" x14ac:dyDescent="0.25">
      <c r="A1365" t="str">
        <f>IF(ItemLists_306425!A1363="Juvenile Graphic Novels", "JGN", ItemLists_306425!A1363)</f>
        <v>JGN</v>
      </c>
      <c r="B1365" t="str">
        <f>ItemLists_306425!B1363</f>
        <v>J BRO</v>
      </c>
      <c r="C1365" t="str">
        <f>LEFT(ItemLists_306425!D1363,48)</f>
        <v>Lucy &amp; Andy Neanderthal. 2, The stone cold age</v>
      </c>
      <c r="D1365" t="str">
        <f>LEFT(ItemLists_306425!E1363,24)</f>
        <v>Brown, Jeffrey, 1975- au</v>
      </c>
      <c r="E1365" s="6">
        <f>ItemLists_306425!C1363</f>
        <v>30113006515865</v>
      </c>
      <c r="F1365" s="4" t="str">
        <f>IF(ItemLists_306425!AA1363=1,"YES","no")</f>
        <v>no</v>
      </c>
    </row>
    <row r="1366" spans="1:6" x14ac:dyDescent="0.25">
      <c r="A1366" t="str">
        <f>IF(ItemLists_306425!A1364="Juvenile Graphic Novels", "JGN", ItemLists_306425!A1364)</f>
        <v>JGN</v>
      </c>
      <c r="B1366" t="str">
        <f>ItemLists_306425!B1364</f>
        <v>J BRO</v>
      </c>
      <c r="C1366" t="str">
        <f>LEFT(ItemLists_306425!D1364,48)</f>
        <v>Rocket to the moon!</v>
      </c>
      <c r="D1366" t="str">
        <f>LEFT(ItemLists_306425!E1364,24)</f>
        <v>Brown, Don, (Computer sp</v>
      </c>
      <c r="E1366" s="6">
        <f>ItemLists_306425!C1364</f>
        <v>30113006744622</v>
      </c>
      <c r="F1366" s="4" t="str">
        <f>IF(ItemLists_306425!AA1364=1,"YES","no")</f>
        <v>no</v>
      </c>
    </row>
    <row r="1367" spans="1:6" x14ac:dyDescent="0.25">
      <c r="A1367" t="str">
        <f>IF(ItemLists_306425!A1365="Juvenile Graphic Novels", "JGN", ItemLists_306425!A1365)</f>
        <v>JGN</v>
      </c>
      <c r="B1367" t="str">
        <f>ItemLists_306425!B1365</f>
        <v>J BRO</v>
      </c>
      <c r="C1367" t="str">
        <f>LEFT(ItemLists_306425!D1365,48)</f>
        <v>Sanity &amp; Tallulah. 2, Field trip</v>
      </c>
      <c r="D1367" t="str">
        <f>LEFT(ItemLists_306425!E1365,24)</f>
        <v>Brooks, Molly (Molly Gra</v>
      </c>
      <c r="E1367" s="6">
        <f>ItemLists_306425!C1365</f>
        <v>30113006846724</v>
      </c>
      <c r="F1367" s="4" t="str">
        <f>IF(ItemLists_306425!AA1365=1,"YES","no")</f>
        <v>no</v>
      </c>
    </row>
    <row r="1368" spans="1:6" x14ac:dyDescent="0.25">
      <c r="A1368" t="str">
        <f>IF(ItemLists_306425!A1366="Juvenile Graphic Novels", "JGN", ItemLists_306425!A1366)</f>
        <v>JGN</v>
      </c>
      <c r="B1368" t="str">
        <f>ItemLists_306425!B1366</f>
        <v>J BRO</v>
      </c>
      <c r="C1368" t="str">
        <f>LEFT(ItemLists_306425!D1366,48)</f>
        <v>Space-time. 1, Once upon a space-time!</v>
      </c>
      <c r="D1368" t="str">
        <f>LEFT(ItemLists_306425!E1366,24)</f>
        <v>Brown, Jeffrey, 1975- au</v>
      </c>
      <c r="E1368" s="6">
        <f>ItemLists_306425!C1366</f>
        <v>30113006915917</v>
      </c>
      <c r="F1368" s="4" t="str">
        <f>IF(ItemLists_306425!AA1366=1,"YES","no")</f>
        <v>no</v>
      </c>
    </row>
    <row r="1369" spans="1:6" x14ac:dyDescent="0.25">
      <c r="A1369" t="str">
        <f>IF(ItemLists_306425!A1367="Juvenile Graphic Novels", "JGN", ItemLists_306425!A1367)</f>
        <v>JGN</v>
      </c>
      <c r="B1369" t="str">
        <f>ItemLists_306425!B1367</f>
        <v>J BUR</v>
      </c>
      <c r="C1369" t="str">
        <f>LEFT(ItemLists_306425!D1367,48)</f>
        <v>Bird &amp; Squirrel. All or nothing</v>
      </c>
      <c r="D1369" t="str">
        <f>LEFT(ItemLists_306425!E1367,24)</f>
        <v>Burks, James (James R.),</v>
      </c>
      <c r="E1369" s="6">
        <f>ItemLists_306425!C1367</f>
        <v>30113006909068</v>
      </c>
      <c r="F1369" s="4" t="str">
        <f>IF(ItemLists_306425!AA1367=1,"YES","no")</f>
        <v>no</v>
      </c>
    </row>
    <row r="1370" spans="1:6" x14ac:dyDescent="0.25">
      <c r="A1370" t="str">
        <f>IF(ItemLists_306425!A1368="Juvenile Graphic Novels", "JGN", ItemLists_306425!A1368)</f>
        <v>JGN</v>
      </c>
      <c r="B1370" t="str">
        <f>ItemLists_306425!B1368</f>
        <v>J BUR</v>
      </c>
      <c r="C1370" t="str">
        <f>LEFT(ItemLists_306425!D1368,48)</f>
        <v>Bird &amp; Squirrel. All tangled up</v>
      </c>
      <c r="D1370" t="str">
        <f>LEFT(ItemLists_306425!E1368,24)</f>
        <v>Burks, James (James R.),</v>
      </c>
      <c r="E1370" s="6">
        <f>ItemLists_306425!C1368</f>
        <v>30113006820018</v>
      </c>
      <c r="F1370" s="4" t="str">
        <f>IF(ItemLists_306425!AA1368=1,"YES","no")</f>
        <v>no</v>
      </c>
    </row>
    <row r="1371" spans="1:6" x14ac:dyDescent="0.25">
      <c r="A1371" t="str">
        <f>IF(ItemLists_306425!A1369="Juvenile Graphic Novels", "JGN", ItemLists_306425!A1369)</f>
        <v>JGN</v>
      </c>
      <c r="B1371" t="str">
        <f>ItemLists_306425!B1369</f>
        <v>J BUR</v>
      </c>
      <c r="C1371" t="str">
        <f>LEFT(ItemLists_306425!D1369,48)</f>
        <v>Bird &amp; Squirrel. On ice</v>
      </c>
      <c r="D1371" t="str">
        <f>LEFT(ItemLists_306425!E1369,24)</f>
        <v>Burks, James (James R.),</v>
      </c>
      <c r="E1371" s="6">
        <f>ItemLists_306425!C1369</f>
        <v>30113006017235</v>
      </c>
      <c r="F1371" s="4" t="str">
        <f>IF(ItemLists_306425!AA1369=1,"YES","no")</f>
        <v>no</v>
      </c>
    </row>
    <row r="1372" spans="1:6" x14ac:dyDescent="0.25">
      <c r="A1372" t="str">
        <f>IF(ItemLists_306425!A1370="Juvenile Graphic Novels", "JGN", ItemLists_306425!A1370)</f>
        <v>JGN</v>
      </c>
      <c r="B1372" t="str">
        <f>ItemLists_306425!B1370</f>
        <v>J BUR</v>
      </c>
      <c r="C1372" t="str">
        <f>LEFT(ItemLists_306425!D1370,48)</f>
        <v>Bird &amp; Squirrel. On ice</v>
      </c>
      <c r="D1372" t="str">
        <f>LEFT(ItemLists_306425!E1370,24)</f>
        <v>Burks, James (James R.),</v>
      </c>
      <c r="E1372" s="6">
        <f>ItemLists_306425!C1370</f>
        <v>30113006032945</v>
      </c>
      <c r="F1372" s="4" t="str">
        <f>IF(ItemLists_306425!AA1370=1,"YES","no")</f>
        <v>no</v>
      </c>
    </row>
    <row r="1373" spans="1:6" x14ac:dyDescent="0.25">
      <c r="A1373" t="str">
        <f>IF(ItemLists_306425!A1371="Juvenile Graphic Novels", "JGN", ItemLists_306425!A1371)</f>
        <v>JGN</v>
      </c>
      <c r="B1373" t="str">
        <f>ItemLists_306425!B1371</f>
        <v>J BUR</v>
      </c>
      <c r="C1373" t="str">
        <f>LEFT(ItemLists_306425!D1371,48)</f>
        <v>Bird &amp; Squirrel. On the edge!</v>
      </c>
      <c r="D1373" t="str">
        <f>LEFT(ItemLists_306425!E1371,24)</f>
        <v>Burks, James (James R.),</v>
      </c>
      <c r="E1373" s="6">
        <f>ItemLists_306425!C1371</f>
        <v>30113006257054</v>
      </c>
      <c r="F1373" s="4" t="str">
        <f>IF(ItemLists_306425!AA1371=1,"YES","no")</f>
        <v>no</v>
      </c>
    </row>
    <row r="1374" spans="1:6" x14ac:dyDescent="0.25">
      <c r="A1374" t="str">
        <f>IF(ItemLists_306425!A1372="Juvenile Graphic Novels", "JGN", ItemLists_306425!A1372)</f>
        <v>JGN</v>
      </c>
      <c r="B1374" t="str">
        <f>ItemLists_306425!B1372</f>
        <v>J BUR</v>
      </c>
      <c r="C1374" t="str">
        <f>LEFT(ItemLists_306425!D1372,48)</f>
        <v>Bird &amp; Squirrel. On the edge!</v>
      </c>
      <c r="D1374" t="str">
        <f>LEFT(ItemLists_306425!E1372,24)</f>
        <v>Burks, James (James R.),</v>
      </c>
      <c r="E1374" s="6">
        <f>ItemLists_306425!C1372</f>
        <v>30113006278852</v>
      </c>
      <c r="F1374" s="4" t="str">
        <f>IF(ItemLists_306425!AA1372=1,"YES","no")</f>
        <v>no</v>
      </c>
    </row>
    <row r="1375" spans="1:6" x14ac:dyDescent="0.25">
      <c r="A1375" t="str">
        <f>IF(ItemLists_306425!A1373="Juvenile Graphic Novels", "JGN", ItemLists_306425!A1373)</f>
        <v>JGN</v>
      </c>
      <c r="B1375" t="str">
        <f>ItemLists_306425!B1373</f>
        <v>J BUR</v>
      </c>
      <c r="C1375" t="str">
        <f>LEFT(ItemLists_306425!D1373,48)</f>
        <v>Bird &amp; Squirrel. On the run!</v>
      </c>
      <c r="D1375" t="str">
        <f>LEFT(ItemLists_306425!E1373,24)</f>
        <v>Burks, James (James R.),</v>
      </c>
      <c r="E1375" s="6">
        <f>ItemLists_306425!C1373</f>
        <v>30113006788900</v>
      </c>
      <c r="F1375" s="4" t="str">
        <f>IF(ItemLists_306425!AA1373=1,"YES","no")</f>
        <v>no</v>
      </c>
    </row>
    <row r="1376" spans="1:6" x14ac:dyDescent="0.25">
      <c r="A1376" t="str">
        <f>IF(ItemLists_306425!A1374="Juvenile Graphic Novels", "JGN", ItemLists_306425!A1374)</f>
        <v>JGN</v>
      </c>
      <c r="B1376" t="str">
        <f>ItemLists_306425!B1374</f>
        <v>J BUR</v>
      </c>
      <c r="C1376" t="str">
        <f>LEFT(ItemLists_306425!D1374,48)</f>
        <v>Gabby &amp; Gator</v>
      </c>
      <c r="D1376" t="str">
        <f>LEFT(ItemLists_306425!E1374,24)</f>
        <v>Burks, James (James R.)</v>
      </c>
      <c r="E1376" s="6">
        <f>ItemLists_306425!C1374</f>
        <v>30113005697797</v>
      </c>
      <c r="F1376" s="4" t="str">
        <f>IF(ItemLists_306425!AA1374=1,"YES","no")</f>
        <v>no</v>
      </c>
    </row>
    <row r="1377" spans="1:6" x14ac:dyDescent="0.25">
      <c r="A1377" t="str">
        <f>IF(ItemLists_306425!A1375="Juvenile Graphic Novels", "JGN", ItemLists_306425!A1375)</f>
        <v>JGN</v>
      </c>
      <c r="B1377" t="str">
        <f>ItemLists_306425!B1375</f>
        <v>J CAB</v>
      </c>
      <c r="C1377" t="str">
        <f>LEFT(ItemLists_306425!D1375,48)</f>
        <v>Black Canary. Ignite</v>
      </c>
      <c r="D1377" t="str">
        <f>LEFT(ItemLists_306425!E1375,24)</f>
        <v>Cabot, Meg, author</v>
      </c>
      <c r="E1377" s="6">
        <f>ItemLists_306425!C1375</f>
        <v>30113006855691</v>
      </c>
      <c r="F1377" s="4" t="str">
        <f>IF(ItemLists_306425!AA1375=1,"YES","no")</f>
        <v>no</v>
      </c>
    </row>
    <row r="1378" spans="1:6" x14ac:dyDescent="0.25">
      <c r="A1378" t="str">
        <f>IF(ItemLists_306425!A1376="Juvenile Graphic Novels", "JGN", ItemLists_306425!A1376)</f>
        <v>JGN</v>
      </c>
      <c r="B1378" t="str">
        <f>ItemLists_306425!B1376</f>
        <v>J CAM</v>
      </c>
      <c r="C1378" t="str">
        <f>LEFT(ItemLists_306425!D1376,48)</f>
        <v>Edison Beaker, creature seeker. 2, The lost city</v>
      </c>
      <c r="D1378" t="str">
        <f>LEFT(ItemLists_306425!E1376,24)</f>
        <v xml:space="preserve">Cammuso, Frank, author, </v>
      </c>
      <c r="E1378" s="6">
        <f>ItemLists_306425!C1376</f>
        <v>30113006859412</v>
      </c>
      <c r="F1378" s="4" t="str">
        <f>IF(ItemLists_306425!AA1376=1,"YES","no")</f>
        <v>no</v>
      </c>
    </row>
    <row r="1379" spans="1:6" x14ac:dyDescent="0.25">
      <c r="A1379" t="str">
        <f>IF(ItemLists_306425!A1377="Juvenile Graphic Novels", "JGN", ItemLists_306425!A1377)</f>
        <v>JGN</v>
      </c>
      <c r="B1379" t="str">
        <f>ItemLists_306425!B1377</f>
        <v>J CAR</v>
      </c>
      <c r="C1379" t="str">
        <f>LEFT(ItemLists_306425!D1377,48)</f>
        <v>Care Bears. Unlock the magic</v>
      </c>
      <c r="D1379" t="str">
        <f>LEFT(ItemLists_306425!E1377,24)</f>
        <v>Erman, Matthew, author</v>
      </c>
      <c r="E1379" s="6">
        <f>ItemLists_306425!C1377</f>
        <v>30113006885284</v>
      </c>
      <c r="F1379" s="4" t="str">
        <f>IF(ItemLists_306425!AA1377=1,"YES","no")</f>
        <v>no</v>
      </c>
    </row>
    <row r="1380" spans="1:6" x14ac:dyDescent="0.25">
      <c r="A1380" t="str">
        <f>IF(ItemLists_306425!A1378="Juvenile Graphic Novels", "JGN", ItemLists_306425!A1378)</f>
        <v>JGN</v>
      </c>
      <c r="B1380" t="str">
        <f>ItemLists_306425!B1378</f>
        <v>J CAR</v>
      </c>
      <c r="C1380" t="str">
        <f>LEFT(ItemLists_306425!D1378,48)</f>
        <v>Carmen Sandiego. The fishy treasure caper : a gr</v>
      </c>
      <c r="D1380" t="str">
        <f>LEFT(ItemLists_306425!E1378,24)</f>
        <v/>
      </c>
      <c r="E1380" s="6">
        <f>ItemLists_306425!C1378</f>
        <v>30113006843846</v>
      </c>
      <c r="F1380" s="4" t="str">
        <f>IF(ItemLists_306425!AA1378=1,"YES","no")</f>
        <v>no</v>
      </c>
    </row>
    <row r="1381" spans="1:6" x14ac:dyDescent="0.25">
      <c r="A1381" t="str">
        <f>IF(ItemLists_306425!A1379="Juvenile Graphic Novels", "JGN", ItemLists_306425!A1379)</f>
        <v>JGN</v>
      </c>
      <c r="B1381" t="str">
        <f>ItemLists_306425!B1379</f>
        <v>J CAR</v>
      </c>
      <c r="C1381" t="str">
        <f>LEFT(ItemLists_306425!D1379,48)</f>
        <v>Carmen Sandiego. The sticky rice caper : a graph</v>
      </c>
      <c r="D1381" t="str">
        <f>LEFT(ItemLists_306425!E1379,24)</f>
        <v/>
      </c>
      <c r="E1381" s="6">
        <f>ItemLists_306425!C1379</f>
        <v>30113006750405</v>
      </c>
      <c r="F1381" s="4" t="str">
        <f>IF(ItemLists_306425!AA1379=1,"YES","no")</f>
        <v>no</v>
      </c>
    </row>
    <row r="1382" spans="1:6" x14ac:dyDescent="0.25">
      <c r="A1382" t="str">
        <f>IF(ItemLists_306425!A1380="Juvenile Graphic Novels", "JGN", ItemLists_306425!A1380)</f>
        <v>JGN</v>
      </c>
      <c r="B1382" t="str">
        <f>ItemLists_306425!B1380</f>
        <v>J CAV</v>
      </c>
      <c r="C1382" t="str">
        <f>LEFT(ItemLists_306425!D1380,48)</f>
        <v>Nico Bravo and the cellar dwellers</v>
      </c>
      <c r="D1382" t="str">
        <f>LEFT(ItemLists_306425!E1380,24)</f>
        <v>Cavallaro, Michael, 1969</v>
      </c>
      <c r="E1382" s="6">
        <f>ItemLists_306425!C1380</f>
        <v>30113006963149</v>
      </c>
      <c r="F1382" s="4" t="str">
        <f>IF(ItemLists_306425!AA1380=1,"YES","no")</f>
        <v>no</v>
      </c>
    </row>
    <row r="1383" spans="1:6" x14ac:dyDescent="0.25">
      <c r="A1383" t="str">
        <f>IF(ItemLists_306425!A1381="Juvenile Graphic Novels", "JGN", ItemLists_306425!A1381)</f>
        <v>JGN</v>
      </c>
      <c r="B1383" t="str">
        <f>ItemLists_306425!B1381</f>
        <v>J CAV</v>
      </c>
      <c r="C1383" t="str">
        <f>LEFT(ItemLists_306425!D1381,48)</f>
        <v>Nico Bravo and the hound of Hades</v>
      </c>
      <c r="D1383" t="str">
        <f>LEFT(ItemLists_306425!E1381,24)</f>
        <v>Cavallaro, Michael, 1969</v>
      </c>
      <c r="E1383" s="6">
        <f>ItemLists_306425!C1381</f>
        <v>30113006750421</v>
      </c>
      <c r="F1383" s="4" t="str">
        <f>IF(ItemLists_306425!AA1381=1,"YES","no")</f>
        <v>no</v>
      </c>
    </row>
    <row r="1384" spans="1:6" x14ac:dyDescent="0.25">
      <c r="A1384" t="str">
        <f>IF(ItemLists_306425!A1382="Juvenile Graphic Novels", "JGN", ItemLists_306425!A1382)</f>
        <v>JGN</v>
      </c>
      <c r="B1384" t="str">
        <f>ItemLists_306425!B1382</f>
        <v>J CAZ</v>
      </c>
      <c r="C1384" t="str">
        <f>LEFT(ItemLists_306425!D1382,48)</f>
        <v>Cat &amp; Cat. 1, Girl meets Cat</v>
      </c>
      <c r="D1384" t="str">
        <f>LEFT(ItemLists_306425!E1382,24)</f>
        <v>Cazenove, 1969- author</v>
      </c>
      <c r="E1384" s="6">
        <f>ItemLists_306425!C1382</f>
        <v>30113006835602</v>
      </c>
      <c r="F1384" s="4" t="str">
        <f>IF(ItemLists_306425!AA1382=1,"YES","no")</f>
        <v>no</v>
      </c>
    </row>
    <row r="1385" spans="1:6" x14ac:dyDescent="0.25">
      <c r="A1385" t="str">
        <f>IF(ItemLists_306425!A1383="Juvenile Graphic Novels", "JGN", ItemLists_306425!A1383)</f>
        <v>JGN</v>
      </c>
      <c r="B1385" t="str">
        <f>ItemLists_306425!B1383</f>
        <v>J CAZ</v>
      </c>
      <c r="C1385" t="str">
        <f>LEFT(ItemLists_306425!D1383,48)</f>
        <v>Cat &amp; Cat. 2, Cat out of water</v>
      </c>
      <c r="D1385" t="str">
        <f>LEFT(ItemLists_306425!E1383,24)</f>
        <v>Cazenove, 1969- author</v>
      </c>
      <c r="E1385" s="6">
        <f>ItemLists_306425!C1383</f>
        <v>30113006949841</v>
      </c>
      <c r="F1385" s="4" t="str">
        <f>IF(ItemLists_306425!AA1383=1,"YES","no")</f>
        <v>no</v>
      </c>
    </row>
    <row r="1386" spans="1:6" x14ac:dyDescent="0.25">
      <c r="A1386" t="str">
        <f>IF(ItemLists_306425!A1384="Juvenile Graphic Novels", "JGN", ItemLists_306425!A1384)</f>
        <v>JGN</v>
      </c>
      <c r="B1386" t="str">
        <f>ItemLists_306425!B1384</f>
        <v>J CAZ</v>
      </c>
      <c r="C1386" t="str">
        <f>LEFT(ItemLists_306425!D1384,48)</f>
        <v>The sisters. 1, Just like family</v>
      </c>
      <c r="D1386" t="str">
        <f>LEFT(ItemLists_306425!E1384,24)</f>
        <v>Cazenove, 1969- author</v>
      </c>
      <c r="E1386" s="6">
        <f>ItemLists_306425!C1384</f>
        <v>30113006188341</v>
      </c>
      <c r="F1386" s="4" t="str">
        <f>IF(ItemLists_306425!AA1384=1,"YES","no")</f>
        <v>no</v>
      </c>
    </row>
    <row r="1387" spans="1:6" x14ac:dyDescent="0.25">
      <c r="A1387" t="str">
        <f>IF(ItemLists_306425!A1385="Juvenile Graphic Novels", "JGN", ItemLists_306425!A1385)</f>
        <v>JGN</v>
      </c>
      <c r="B1387" t="str">
        <f>ItemLists_306425!B1385</f>
        <v>J CAZ</v>
      </c>
      <c r="C1387" t="str">
        <f>LEFT(ItemLists_306425!D1385,48)</f>
        <v>The sisters. 2, Doing it our way</v>
      </c>
      <c r="D1387" t="str">
        <f>LEFT(ItemLists_306425!E1385,24)</f>
        <v>Cazenove, 1969- author</v>
      </c>
      <c r="E1387" s="6">
        <f>ItemLists_306425!C1385</f>
        <v>30113006447341</v>
      </c>
      <c r="F1387" s="4" t="str">
        <f>IF(ItemLists_306425!AA1385=1,"YES","no")</f>
        <v>no</v>
      </c>
    </row>
    <row r="1388" spans="1:6" x14ac:dyDescent="0.25">
      <c r="A1388" t="str">
        <f>IF(ItemLists_306425!A1386="Juvenile Graphic Novels", "JGN", ItemLists_306425!A1386)</f>
        <v>JGN</v>
      </c>
      <c r="B1388" t="str">
        <f>ItemLists_306425!B1386</f>
        <v>J CAZ</v>
      </c>
      <c r="C1388" t="str">
        <f>LEFT(ItemLists_306425!D1386,48)</f>
        <v>The sisters. 4, Selfie awareness</v>
      </c>
      <c r="D1388" t="str">
        <f>LEFT(ItemLists_306425!E1386,24)</f>
        <v>Cazenove, 1969- author</v>
      </c>
      <c r="E1388" s="6">
        <f>ItemLists_306425!C1386</f>
        <v>30113006568716</v>
      </c>
      <c r="F1388" s="4" t="str">
        <f>IF(ItemLists_306425!AA1386=1,"YES","no")</f>
        <v>no</v>
      </c>
    </row>
    <row r="1389" spans="1:6" x14ac:dyDescent="0.25">
      <c r="A1389" t="str">
        <f>IF(ItemLists_306425!A1387="Juvenile Graphic Novels", "JGN", ItemLists_306425!A1387)</f>
        <v>JGN</v>
      </c>
      <c r="B1389" t="str">
        <f>ItemLists_306425!B1387</f>
        <v>J CAZ</v>
      </c>
      <c r="C1389" t="str">
        <f>LEFT(ItemLists_306425!D1387,48)</f>
        <v>The sisters. 5, M.Y.O.B.</v>
      </c>
      <c r="D1389" t="str">
        <f>LEFT(ItemLists_306425!E1387,24)</f>
        <v>Cazenove, 1969- author</v>
      </c>
      <c r="E1389" s="6">
        <f>ItemLists_306425!C1387</f>
        <v>30113006872712</v>
      </c>
      <c r="F1389" s="4" t="str">
        <f>IF(ItemLists_306425!AA1387=1,"YES","no")</f>
        <v>no</v>
      </c>
    </row>
    <row r="1390" spans="1:6" x14ac:dyDescent="0.25">
      <c r="A1390" t="str">
        <f>IF(ItemLists_306425!A1388="Juvenile Graphic Novels", "JGN", ItemLists_306425!A1388)</f>
        <v>JGN</v>
      </c>
      <c r="B1390" t="str">
        <f>ItemLists_306425!B1388</f>
        <v>J CAZ</v>
      </c>
      <c r="C1390" t="str">
        <f>LEFT(ItemLists_306425!D1388,48)</f>
        <v>The super sisters</v>
      </c>
      <c r="D1390" t="str">
        <f>LEFT(ItemLists_306425!E1388,24)</f>
        <v>Cazenove, 1969- author</v>
      </c>
      <c r="E1390" s="6">
        <f>ItemLists_306425!C1388</f>
        <v>30113006910207</v>
      </c>
      <c r="F1390" s="4" t="str">
        <f>IF(ItemLists_306425!AA1388=1,"YES","no")</f>
        <v>no</v>
      </c>
    </row>
    <row r="1391" spans="1:6" x14ac:dyDescent="0.25">
      <c r="A1391" t="str">
        <f>IF(ItemLists_306425!A1389="Juvenile Graphic Novels", "JGN", ItemLists_306425!A1389)</f>
        <v>JGN</v>
      </c>
      <c r="B1391" t="str">
        <f>ItemLists_306425!B1389</f>
        <v>J CHA</v>
      </c>
      <c r="C1391" t="str">
        <f>LEFT(ItemLists_306425!D1389,48)</f>
        <v>Ninjas : Japan's stealthy secret agents</v>
      </c>
      <c r="D1391" t="str">
        <f>LEFT(ItemLists_306425!E1389,24)</f>
        <v>Chandler, Matt, author</v>
      </c>
      <c r="E1391" s="6">
        <f>ItemLists_306425!C1389</f>
        <v>30113006774785</v>
      </c>
      <c r="F1391" s="4" t="str">
        <f>IF(ItemLists_306425!AA1389=1,"YES","no")</f>
        <v>no</v>
      </c>
    </row>
    <row r="1392" spans="1:6" x14ac:dyDescent="0.25">
      <c r="A1392" t="str">
        <f>IF(ItemLists_306425!A1390="Juvenile Graphic Novels", "JGN", ItemLists_306425!A1390)</f>
        <v>JGN</v>
      </c>
      <c r="B1392" t="str">
        <f>ItemLists_306425!B1390</f>
        <v>J CHM</v>
      </c>
      <c r="C1392" t="str">
        <f>LEFT(ItemLists_306425!D1390,48)</f>
        <v>Berrybrook Middle School. 1, Awkward</v>
      </c>
      <c r="D1392" t="str">
        <f>LEFT(ItemLists_306425!E1390,24)</f>
        <v>Chmakova, Svetlana, 1979</v>
      </c>
      <c r="E1392" s="6">
        <f>ItemLists_306425!C1390</f>
        <v>30113006736024</v>
      </c>
      <c r="F1392" s="4" t="str">
        <f>IF(ItemLists_306425!AA1390=1,"YES","no")</f>
        <v>no</v>
      </c>
    </row>
    <row r="1393" spans="1:6" x14ac:dyDescent="0.25">
      <c r="A1393" t="str">
        <f>IF(ItemLists_306425!A1391="Juvenile Graphic Novels", "JGN", ItemLists_306425!A1391)</f>
        <v>JGN</v>
      </c>
      <c r="B1393" t="str">
        <f>ItemLists_306425!B1391</f>
        <v>J CHM</v>
      </c>
      <c r="C1393" t="str">
        <f>LEFT(ItemLists_306425!D1391,48)</f>
        <v>Berrybrook Middle School. 2, Brave</v>
      </c>
      <c r="D1393" t="str">
        <f>LEFT(ItemLists_306425!E1391,24)</f>
        <v>Chmakova, Svetlana, 1979</v>
      </c>
      <c r="E1393" s="6">
        <f>ItemLists_306425!C1391</f>
        <v>30113006481597</v>
      </c>
      <c r="F1393" s="4" t="str">
        <f>IF(ItemLists_306425!AA1391=1,"YES","no")</f>
        <v>no</v>
      </c>
    </row>
    <row r="1394" spans="1:6" x14ac:dyDescent="0.25">
      <c r="A1394" t="str">
        <f>IF(ItemLists_306425!A1392="Juvenile Graphic Novels", "JGN", ItemLists_306425!A1392)</f>
        <v>JGN</v>
      </c>
      <c r="B1394" t="str">
        <f>ItemLists_306425!B1392</f>
        <v>J CHM</v>
      </c>
      <c r="C1394" t="str">
        <f>LEFT(ItemLists_306425!D1392,48)</f>
        <v>Berrybrook Middle School. 2, Brave</v>
      </c>
      <c r="D1394" t="str">
        <f>LEFT(ItemLists_306425!E1392,24)</f>
        <v>Chmakova, Svetlana, 1979</v>
      </c>
      <c r="E1394" s="6">
        <f>ItemLists_306425!C1392</f>
        <v>30113006502566</v>
      </c>
      <c r="F1394" s="4" t="str">
        <f>IF(ItemLists_306425!AA1392=1,"YES","no")</f>
        <v>no</v>
      </c>
    </row>
    <row r="1395" spans="1:6" x14ac:dyDescent="0.25">
      <c r="A1395" t="str">
        <f>IF(ItemLists_306425!A1393="Juvenile Graphic Novels", "JGN", ItemLists_306425!A1393)</f>
        <v>JGN</v>
      </c>
      <c r="B1395" t="str">
        <f>ItemLists_306425!B1393</f>
        <v>J CHM</v>
      </c>
      <c r="C1395" t="str">
        <f>LEFT(ItemLists_306425!D1393,48)</f>
        <v>Berrybrook Middle School. 2, Brave</v>
      </c>
      <c r="D1395" t="str">
        <f>LEFT(ItemLists_306425!E1393,24)</f>
        <v>Chmakova, Svetlana, 1979</v>
      </c>
      <c r="E1395" s="6">
        <f>ItemLists_306425!C1393</f>
        <v>30113006852854</v>
      </c>
      <c r="F1395" s="4" t="str">
        <f>IF(ItemLists_306425!AA1393=1,"YES","no")</f>
        <v>no</v>
      </c>
    </row>
    <row r="1396" spans="1:6" x14ac:dyDescent="0.25">
      <c r="A1396" t="str">
        <f>IF(ItemLists_306425!A1394="Juvenile Graphic Novels", "JGN", ItemLists_306425!A1394)</f>
        <v>JGN</v>
      </c>
      <c r="B1396" t="str">
        <f>ItemLists_306425!B1394</f>
        <v>J CHM</v>
      </c>
      <c r="C1396" t="str">
        <f>LEFT(ItemLists_306425!D1394,48)</f>
        <v>Berrybrook Middle School. 3, Crush</v>
      </c>
      <c r="D1396" t="str">
        <f>LEFT(ItemLists_306425!E1394,24)</f>
        <v>Chmakova, Svetlana, 1979</v>
      </c>
      <c r="E1396" s="6">
        <f>ItemLists_306425!C1394</f>
        <v>30113006789320</v>
      </c>
      <c r="F1396" s="4" t="str">
        <f>IF(ItemLists_306425!AA1394=1,"YES","no")</f>
        <v>no</v>
      </c>
    </row>
    <row r="1397" spans="1:6" x14ac:dyDescent="0.25">
      <c r="A1397" t="str">
        <f>IF(ItemLists_306425!A1395="Juvenile Graphic Novels", "JGN", ItemLists_306425!A1395)</f>
        <v>JGN</v>
      </c>
      <c r="B1397" t="str">
        <f>ItemLists_306425!B1395</f>
        <v>J CHM</v>
      </c>
      <c r="C1397" t="str">
        <f>LEFT(ItemLists_306425!D1395,48)</f>
        <v>Berrybrook Middle School. 3, Crush</v>
      </c>
      <c r="D1397" t="str">
        <f>LEFT(ItemLists_306425!E1395,24)</f>
        <v>Chmakova, Svetlana, 1979</v>
      </c>
      <c r="E1397" s="6">
        <f>ItemLists_306425!C1395</f>
        <v>30113006856046</v>
      </c>
      <c r="F1397" s="4" t="str">
        <f>IF(ItemLists_306425!AA1395=1,"YES","no")</f>
        <v>no</v>
      </c>
    </row>
    <row r="1398" spans="1:6" x14ac:dyDescent="0.25">
      <c r="A1398" t="str">
        <f>IF(ItemLists_306425!A1396="Juvenile Graphic Novels", "JGN", ItemLists_306425!A1396)</f>
        <v>JGN</v>
      </c>
      <c r="B1398" t="str">
        <f>ItemLists_306425!B1396</f>
        <v>J CHM</v>
      </c>
      <c r="C1398" t="str">
        <f>LEFT(ItemLists_306425!D1396,48)</f>
        <v>The Weirn books. 1, Be wary of the silent woods</v>
      </c>
      <c r="D1398" t="str">
        <f>LEFT(ItemLists_306425!E1396,24)</f>
        <v>Chmakova, Svetlana, 1979</v>
      </c>
      <c r="E1398" s="6">
        <f>ItemLists_306425!C1396</f>
        <v>30113006919299</v>
      </c>
      <c r="F1398" s="4" t="str">
        <f>IF(ItemLists_306425!AA1396=1,"YES","no")</f>
        <v>no</v>
      </c>
    </row>
    <row r="1399" spans="1:6" x14ac:dyDescent="0.25">
      <c r="A1399" t="str">
        <f>IF(ItemLists_306425!A1397="Juvenile Graphic Novels", "JGN", ItemLists_306425!A1397)</f>
        <v>JGN</v>
      </c>
      <c r="B1399" t="str">
        <f>ItemLists_306425!B1397</f>
        <v>J CHU</v>
      </c>
      <c r="C1399" t="str">
        <f>LEFT(ItemLists_306425!D1397,48)</f>
        <v>A sparrow's roar</v>
      </c>
      <c r="D1399" t="str">
        <f>LEFT(ItemLists_306425!E1397,24)</f>
        <v>Chua, Cristina Rose, aut</v>
      </c>
      <c r="E1399" s="6">
        <f>ItemLists_306425!C1397</f>
        <v>30113006855659</v>
      </c>
      <c r="F1399" s="4" t="str">
        <f>IF(ItemLists_306425!AA1397=1,"YES","no")</f>
        <v>no</v>
      </c>
    </row>
    <row r="1400" spans="1:6" x14ac:dyDescent="0.25">
      <c r="A1400" t="str">
        <f>IF(ItemLists_306425!A1398="Juvenile Graphic Novels", "JGN", ItemLists_306425!A1398)</f>
        <v>JGN</v>
      </c>
      <c r="B1400" t="str">
        <f>ItemLists_306425!B1398</f>
        <v>J CHU</v>
      </c>
      <c r="C1400" t="str">
        <f>LEFT(ItemLists_306425!D1398,48)</f>
        <v>Sea Sirens : a Trot &amp; Cap'n Bill adventure</v>
      </c>
      <c r="D1400" t="str">
        <f>LEFT(ItemLists_306425!E1398,24)</f>
        <v>Chu, Amy, author</v>
      </c>
      <c r="E1400" s="6">
        <f>ItemLists_306425!C1398</f>
        <v>30113006866391</v>
      </c>
      <c r="F1400" s="4" t="str">
        <f>IF(ItemLists_306425!AA1398=1,"YES","no")</f>
        <v>no</v>
      </c>
    </row>
    <row r="1401" spans="1:6" x14ac:dyDescent="0.25">
      <c r="A1401" t="str">
        <f>IF(ItemLists_306425!A1399="Juvenile Graphic Novels", "JGN", ItemLists_306425!A1399)</f>
        <v>JGN</v>
      </c>
      <c r="B1401" t="str">
        <f>ItemLists_306425!B1399</f>
        <v>J CLA</v>
      </c>
      <c r="C1401" t="str">
        <f>LEFT(ItemLists_306425!D1399,48)</f>
        <v>A Narwhal and Jelly book. 5, Happy Narwhalidays</v>
      </c>
      <c r="D1401" t="str">
        <f>LEFT(ItemLists_306425!E1399,24)</f>
        <v>Clanton, Ben, 1988- auth</v>
      </c>
      <c r="E1401" s="6">
        <f>ItemLists_306425!C1399</f>
        <v>30113005824276</v>
      </c>
      <c r="F1401" s="4" t="str">
        <f>IF(ItemLists_306425!AA1399=1,"YES","no")</f>
        <v>no</v>
      </c>
    </row>
    <row r="1402" spans="1:6" x14ac:dyDescent="0.25">
      <c r="A1402" t="str">
        <f>IF(ItemLists_306425!A1400="Juvenile Graphic Novels", "JGN", ItemLists_306425!A1400)</f>
        <v>JGN</v>
      </c>
      <c r="B1402" t="str">
        <f>ItemLists_306425!B1400</f>
        <v>J CLA</v>
      </c>
      <c r="C1402" t="str">
        <f>LEFT(ItemLists_306425!D1400,48)</f>
        <v>Cardcaptor Sakura. Book 4</v>
      </c>
      <c r="D1402" t="str">
        <f>LEFT(ItemLists_306425!E1400,24)</f>
        <v>CLAMP (Mangaka group), a</v>
      </c>
      <c r="E1402" s="6">
        <f>ItemLists_306425!C1400</f>
        <v>30113006559244</v>
      </c>
      <c r="F1402" s="4" t="str">
        <f>IF(ItemLists_306425!AA1400=1,"YES","no")</f>
        <v>no</v>
      </c>
    </row>
    <row r="1403" spans="1:6" x14ac:dyDescent="0.25">
      <c r="A1403" t="str">
        <f>IF(ItemLists_306425!A1401="Juvenile Graphic Novels", "JGN", ItemLists_306425!A1401)</f>
        <v>JGN</v>
      </c>
      <c r="B1403" t="str">
        <f>ItemLists_306425!B1401</f>
        <v>J CLA</v>
      </c>
      <c r="C1403" t="str">
        <f>LEFT(ItemLists_306425!D1401,48)</f>
        <v>Cardcaptor Sakura. Book three</v>
      </c>
      <c r="D1403" t="str">
        <f>LEFT(ItemLists_306425!E1401,24)</f>
        <v>CLAMP (Mangaka group)</v>
      </c>
      <c r="E1403" s="6">
        <f>ItemLists_306425!C1401</f>
        <v>30113005534719</v>
      </c>
      <c r="F1403" s="4" t="str">
        <f>IF(ItemLists_306425!AA1401=1,"YES","no")</f>
        <v>no</v>
      </c>
    </row>
    <row r="1404" spans="1:6" x14ac:dyDescent="0.25">
      <c r="A1404" t="str">
        <f>IF(ItemLists_306425!A1402="Juvenile Graphic Novels", "JGN", ItemLists_306425!A1402)</f>
        <v>JGN</v>
      </c>
      <c r="B1404" t="str">
        <f>ItemLists_306425!B1402</f>
        <v>J CLA</v>
      </c>
      <c r="C1404" t="str">
        <f>LEFT(ItemLists_306425!D1402,48)</f>
        <v>Cardcaptor Sakura. Book two</v>
      </c>
      <c r="D1404" t="str">
        <f>LEFT(ItemLists_306425!E1402,24)</f>
        <v/>
      </c>
      <c r="E1404" s="6">
        <f>ItemLists_306425!C1402</f>
        <v>30113006005552</v>
      </c>
      <c r="F1404" s="4" t="str">
        <f>IF(ItemLists_306425!AA1402=1,"YES","no")</f>
        <v>no</v>
      </c>
    </row>
    <row r="1405" spans="1:6" x14ac:dyDescent="0.25">
      <c r="A1405" t="str">
        <f>IF(ItemLists_306425!A1403="Juvenile Graphic Novels", "JGN", ItemLists_306425!A1403)</f>
        <v>JGN</v>
      </c>
      <c r="B1405" t="str">
        <f>ItemLists_306425!B1403</f>
        <v>J CLA</v>
      </c>
      <c r="C1405" t="str">
        <f>LEFT(ItemLists_306425!D1403,48)</f>
        <v>Narwhal : unicorn of the sea</v>
      </c>
      <c r="D1405" t="str">
        <f>LEFT(ItemLists_306425!E1403,24)</f>
        <v>Clanton, Ben, 1988- auth</v>
      </c>
      <c r="E1405" s="6">
        <f>ItemLists_306425!C1403</f>
        <v>30113006437193</v>
      </c>
      <c r="F1405" s="4" t="str">
        <f>IF(ItemLists_306425!AA1403=1,"YES","no")</f>
        <v>no</v>
      </c>
    </row>
    <row r="1406" spans="1:6" x14ac:dyDescent="0.25">
      <c r="A1406" t="str">
        <f>IF(ItemLists_306425!A1404="Juvenile Graphic Novels", "JGN", ItemLists_306425!A1404)</f>
        <v>JGN</v>
      </c>
      <c r="B1406" t="str">
        <f>ItemLists_306425!B1404</f>
        <v>J CLA</v>
      </c>
      <c r="C1406" t="str">
        <f>LEFT(ItemLists_306425!D1404,48)</f>
        <v>Narwhal : unicorn of the sea</v>
      </c>
      <c r="D1406" t="str">
        <f>LEFT(ItemLists_306425!E1404,24)</f>
        <v>Clanton, Ben, 1988- auth</v>
      </c>
      <c r="E1406" s="6">
        <f>ItemLists_306425!C1404</f>
        <v>30113006681337</v>
      </c>
      <c r="F1406" s="4" t="str">
        <f>IF(ItemLists_306425!AA1404=1,"YES","no")</f>
        <v>no</v>
      </c>
    </row>
    <row r="1407" spans="1:6" x14ac:dyDescent="0.25">
      <c r="A1407" t="str">
        <f>IF(ItemLists_306425!A1405="Juvenile Graphic Novels", "JGN", ItemLists_306425!A1405)</f>
        <v>JGN</v>
      </c>
      <c r="B1407" t="str">
        <f>ItemLists_306425!B1405</f>
        <v>J CLA</v>
      </c>
      <c r="C1407" t="str">
        <f>LEFT(ItemLists_306425!D1405,48)</f>
        <v>Narwhal's otter friend</v>
      </c>
      <c r="D1407" t="str">
        <f>LEFT(ItemLists_306425!E1405,24)</f>
        <v>Clanton, Ben, 1988-, aut</v>
      </c>
      <c r="E1407" s="6">
        <f>ItemLists_306425!C1405</f>
        <v>30113006732155</v>
      </c>
      <c r="F1407" s="4" t="str">
        <f>IF(ItemLists_306425!AA1405=1,"YES","no")</f>
        <v>no</v>
      </c>
    </row>
    <row r="1408" spans="1:6" x14ac:dyDescent="0.25">
      <c r="A1408" t="str">
        <f>IF(ItemLists_306425!A1406="Juvenile Graphic Novels", "JGN", ItemLists_306425!A1406)</f>
        <v>JGN</v>
      </c>
      <c r="B1408" t="str">
        <f>ItemLists_306425!B1406</f>
        <v>J CLA</v>
      </c>
      <c r="C1408" t="str">
        <f>LEFT(ItemLists_306425!D1406,48)</f>
        <v>Peanut butter and Jelly</v>
      </c>
      <c r="D1408" t="str">
        <f>LEFT(ItemLists_306425!E1406,24)</f>
        <v>Clanton, Ben, 1988- auth</v>
      </c>
      <c r="E1408" s="6">
        <f>ItemLists_306425!C1406</f>
        <v>30113006618701</v>
      </c>
      <c r="F1408" s="4" t="str">
        <f>IF(ItemLists_306425!AA1406=1,"YES","no")</f>
        <v>no</v>
      </c>
    </row>
    <row r="1409" spans="1:6" x14ac:dyDescent="0.25">
      <c r="A1409" t="str">
        <f>IF(ItemLists_306425!A1407="Juvenile Graphic Novels", "JGN", ItemLists_306425!A1407)</f>
        <v>JGN</v>
      </c>
      <c r="B1409" t="str">
        <f>ItemLists_306425!B1407</f>
        <v>J CLA</v>
      </c>
      <c r="C1409" t="str">
        <f>LEFT(ItemLists_306425!D1407,48)</f>
        <v>Peanut butter and Jelly</v>
      </c>
      <c r="D1409" t="str">
        <f>LEFT(ItemLists_306425!E1407,24)</f>
        <v>Clanton, Ben, 1988- auth</v>
      </c>
      <c r="E1409" s="6">
        <f>ItemLists_306425!C1407</f>
        <v>30113006636869</v>
      </c>
      <c r="F1409" s="4" t="str">
        <f>IF(ItemLists_306425!AA1407=1,"YES","no")</f>
        <v>no</v>
      </c>
    </row>
    <row r="1410" spans="1:6" x14ac:dyDescent="0.25">
      <c r="A1410" t="str">
        <f>IF(ItemLists_306425!A1408="Juvenile Graphic Novels", "JGN", ItemLists_306425!A1408)</f>
        <v>JGN</v>
      </c>
      <c r="B1410" t="str">
        <f>ItemLists_306425!B1408</f>
        <v>J CLA</v>
      </c>
      <c r="C1410" t="str">
        <f>LEFT(ItemLists_306425!D1408,48)</f>
        <v>Super Narwhal and Jelly Jolt</v>
      </c>
      <c r="D1410" t="str">
        <f>LEFT(ItemLists_306425!E1408,24)</f>
        <v>Clanton, Ben, 1988- auth</v>
      </c>
      <c r="E1410" s="6">
        <f>ItemLists_306425!C1408</f>
        <v>30113006478460</v>
      </c>
      <c r="F1410" s="4" t="str">
        <f>IF(ItemLists_306425!AA1408=1,"YES","no")</f>
        <v>no</v>
      </c>
    </row>
    <row r="1411" spans="1:6" x14ac:dyDescent="0.25">
      <c r="A1411" t="str">
        <f>IF(ItemLists_306425!A1409="Juvenile Graphic Novels", "JGN", ItemLists_306425!A1409)</f>
        <v>JGN</v>
      </c>
      <c r="B1411" t="str">
        <f>ItemLists_306425!B1409</f>
        <v>J CLA</v>
      </c>
      <c r="C1411" t="str">
        <f>LEFT(ItemLists_306425!D1409,48)</f>
        <v>Super Narwhal and Jelly Jolt</v>
      </c>
      <c r="D1411" t="str">
        <f>LEFT(ItemLists_306425!E1409,24)</f>
        <v>Clanton, Ben, 1988- auth</v>
      </c>
      <c r="E1411" s="6">
        <f>ItemLists_306425!C1409</f>
        <v>30113006515717</v>
      </c>
      <c r="F1411" s="4" t="str">
        <f>IF(ItemLists_306425!AA1409=1,"YES","no")</f>
        <v>no</v>
      </c>
    </row>
    <row r="1412" spans="1:6" x14ac:dyDescent="0.25">
      <c r="A1412" t="str">
        <f>IF(ItemLists_306425!A1410="Juvenile Graphic Novels", "JGN", ItemLists_306425!A1410)</f>
        <v>JGN</v>
      </c>
      <c r="B1412" t="str">
        <f>ItemLists_306425!B1410</f>
        <v>J COD</v>
      </c>
      <c r="C1412" t="str">
        <f>LEFT(ItemLists_306425!D1410,48)</f>
        <v>Zatanna and the house of secrets</v>
      </c>
      <c r="D1412" t="str">
        <f>LEFT(ItemLists_306425!E1410,24)</f>
        <v>Cody, Matthew, author</v>
      </c>
      <c r="E1412" s="6">
        <f>ItemLists_306425!C1410</f>
        <v>30113006835958</v>
      </c>
      <c r="F1412" s="4" t="str">
        <f>IF(ItemLists_306425!AA1410=1,"YES","no")</f>
        <v>no</v>
      </c>
    </row>
    <row r="1413" spans="1:6" x14ac:dyDescent="0.25">
      <c r="A1413" t="str">
        <f>IF(ItemLists_306425!A1411="Juvenile Graphic Novels", "JGN", ItemLists_306425!A1411)</f>
        <v>JGN</v>
      </c>
      <c r="B1413" t="str">
        <f>ItemLists_306425!B1411</f>
        <v>J COL</v>
      </c>
      <c r="C1413" t="str">
        <f>LEFT(ItemLists_306425!D1411,48)</f>
        <v>Artemis Fowl : the graphic novel</v>
      </c>
      <c r="D1413" t="str">
        <f>LEFT(ItemLists_306425!E1411,24)</f>
        <v>Colfer, Eoin, author</v>
      </c>
      <c r="E1413" s="6">
        <f>ItemLists_306425!C1411</f>
        <v>30113006788892</v>
      </c>
      <c r="F1413" s="4" t="str">
        <f>IF(ItemLists_306425!AA1411=1,"YES","no")</f>
        <v>no</v>
      </c>
    </row>
    <row r="1414" spans="1:6" x14ac:dyDescent="0.25">
      <c r="A1414" t="str">
        <f>IF(ItemLists_306425!A1412="Juvenile Graphic Novels", "JGN", ItemLists_306425!A1412)</f>
        <v>JGN</v>
      </c>
      <c r="B1414" t="str">
        <f>ItemLists_306425!B1412</f>
        <v>J COL</v>
      </c>
      <c r="C1414" t="str">
        <f>LEFT(ItemLists_306425!D1412,48)</f>
        <v>Artemis Fowl : the graphic novel</v>
      </c>
      <c r="D1414" t="str">
        <f>LEFT(ItemLists_306425!E1412,24)</f>
        <v>Moreci, Michael, author</v>
      </c>
      <c r="E1414" s="6">
        <f>ItemLists_306425!C1412</f>
        <v>30113006775113</v>
      </c>
      <c r="F1414" s="4" t="str">
        <f>IF(ItemLists_306425!AA1412=1,"YES","no")</f>
        <v>no</v>
      </c>
    </row>
    <row r="1415" spans="1:6" x14ac:dyDescent="0.25">
      <c r="A1415" t="str">
        <f>IF(ItemLists_306425!A1413="Juvenile Graphic Novels", "JGN", ItemLists_306425!A1413)</f>
        <v>JGN</v>
      </c>
      <c r="B1415" t="str">
        <f>ItemLists_306425!B1413</f>
        <v>J COL</v>
      </c>
      <c r="C1415" t="str">
        <f>LEFT(ItemLists_306425!D1413,48)</f>
        <v>Illegal</v>
      </c>
      <c r="D1415" t="str">
        <f>LEFT(ItemLists_306425!E1413,24)</f>
        <v>Colfer, Eoin, author</v>
      </c>
      <c r="E1415" s="6">
        <f>ItemLists_306425!C1413</f>
        <v>30113006653450</v>
      </c>
      <c r="F1415" s="4" t="str">
        <f>IF(ItemLists_306425!AA1413=1,"YES","no")</f>
        <v>no</v>
      </c>
    </row>
    <row r="1416" spans="1:6" x14ac:dyDescent="0.25">
      <c r="A1416" t="str">
        <f>IF(ItemLists_306425!A1414="Juvenile Graphic Novels", "JGN", ItemLists_306425!A1414)</f>
        <v>JGN</v>
      </c>
      <c r="B1416" t="str">
        <f>ItemLists_306425!B1414</f>
        <v>J COP</v>
      </c>
      <c r="C1416" t="str">
        <f>LEFT(ItemLists_306425!D1414,48)</f>
        <v>Cub</v>
      </c>
      <c r="D1416" t="str">
        <f>LEFT(ItemLists_306425!E1414,24)</f>
        <v>Copeland, Cynthia L., au</v>
      </c>
      <c r="E1416" s="6">
        <f>ItemLists_306425!C1414</f>
        <v>30113006832377</v>
      </c>
      <c r="F1416" s="4" t="str">
        <f>IF(ItemLists_306425!AA1414=1,"YES","no")</f>
        <v>no</v>
      </c>
    </row>
    <row r="1417" spans="1:6" x14ac:dyDescent="0.25">
      <c r="A1417" t="str">
        <f>IF(ItemLists_306425!A1415="Juvenile Graphic Novels", "JGN", ItemLists_306425!A1415)</f>
        <v>JGN</v>
      </c>
      <c r="B1417" t="str">
        <f>ItemLists_306425!B1415</f>
        <v>J COS</v>
      </c>
      <c r="C1417" t="str">
        <f>LEFT(ItemLists_306425!D1415,48)</f>
        <v>Fruit Ninja &amp; Jetpack joyride</v>
      </c>
      <c r="D1417" t="str">
        <f>LEFT(ItemLists_306425!E1415,24)</f>
        <v>Cosby, Nate, author, edi</v>
      </c>
      <c r="E1417" s="6">
        <f>ItemLists_306425!C1415</f>
        <v>30113006646215</v>
      </c>
      <c r="F1417" s="4" t="str">
        <f>IF(ItemLists_306425!AA1415=1,"YES","no")</f>
        <v>no</v>
      </c>
    </row>
    <row r="1418" spans="1:6" x14ac:dyDescent="0.25">
      <c r="A1418" t="str">
        <f>IF(ItemLists_306425!A1416="Juvenile Graphic Novels", "JGN", ItemLists_306425!A1416)</f>
        <v>JGN</v>
      </c>
      <c r="B1418" t="str">
        <f>ItemLists_306425!B1416</f>
        <v>J CRA</v>
      </c>
      <c r="C1418" t="str">
        <f>LEFT(ItemLists_306425!D1416,48)</f>
        <v>New kid</v>
      </c>
      <c r="D1418" t="str">
        <f>LEFT(ItemLists_306425!E1416,24)</f>
        <v>Craft, Jerry, author, il</v>
      </c>
      <c r="E1418" s="6">
        <f>ItemLists_306425!C1416</f>
        <v>30113006734540</v>
      </c>
      <c r="F1418" s="4" t="str">
        <f>IF(ItemLists_306425!AA1416=1,"YES","no")</f>
        <v>no</v>
      </c>
    </row>
    <row r="1419" spans="1:6" x14ac:dyDescent="0.25">
      <c r="A1419" t="str">
        <f>IF(ItemLists_306425!A1417="Juvenile Graphic Novels", "JGN", ItemLists_306425!A1417)</f>
        <v>JGN</v>
      </c>
      <c r="B1419" t="str">
        <f>ItemLists_306425!B1417</f>
        <v>J CUL</v>
      </c>
      <c r="C1419" t="str">
        <f>LEFT(ItemLists_306425!D1417,48)</f>
        <v>Kodi. [1]</v>
      </c>
      <c r="D1419" t="str">
        <f>LEFT(ItemLists_306425!E1417,24)</f>
        <v>Cullum, Jared, author</v>
      </c>
      <c r="E1419" s="6">
        <f>ItemLists_306425!C1417</f>
        <v>30113006962968</v>
      </c>
      <c r="F1419" s="4" t="str">
        <f>IF(ItemLists_306425!AA1417=1,"YES","no")</f>
        <v>no</v>
      </c>
    </row>
    <row r="1420" spans="1:6" x14ac:dyDescent="0.25">
      <c r="A1420" t="str">
        <f>IF(ItemLists_306425!A1418="Juvenile Graphic Novels", "JGN", ItemLists_306425!A1418)</f>
        <v>JGN</v>
      </c>
      <c r="B1420" t="str">
        <f>ItemLists_306425!B1418</f>
        <v>J DAH</v>
      </c>
      <c r="C1420" t="str">
        <f>LEFT(ItemLists_306425!D1418,48)</f>
        <v>The witches : the graphic novel</v>
      </c>
      <c r="D1420" t="str">
        <f>LEFT(ItemLists_306425!E1418,24)</f>
        <v>Bagieu, PeÌneÌlope, au</v>
      </c>
      <c r="E1420" s="6">
        <f>ItemLists_306425!C1418</f>
        <v>30113006963032</v>
      </c>
      <c r="F1420" s="4" t="str">
        <f>IF(ItemLists_306425!AA1418=1,"YES","no")</f>
        <v>no</v>
      </c>
    </row>
    <row r="1421" spans="1:6" x14ac:dyDescent="0.25">
      <c r="A1421" t="str">
        <f>IF(ItemLists_306425!A1419="Juvenile Graphic Novels", "JGN", ItemLists_306425!A1419)</f>
        <v>JGN</v>
      </c>
      <c r="B1421" t="str">
        <f>ItemLists_306425!B1419</f>
        <v>J DAN</v>
      </c>
      <c r="C1421" t="str">
        <f>LEFT(ItemLists_306425!D1419,48)</f>
        <v>Trayaurus and the enchanted crystal</v>
      </c>
      <c r="D1421" t="str">
        <f>LEFT(ItemLists_306425!E1419,24)</f>
        <v>DanTDM, 1991- author</v>
      </c>
      <c r="E1421" s="6">
        <f>ItemLists_306425!C1419</f>
        <v>30113006902873</v>
      </c>
      <c r="F1421" s="4" t="str">
        <f>IF(ItemLists_306425!AA1419=1,"YES","no")</f>
        <v>no</v>
      </c>
    </row>
    <row r="1422" spans="1:6" x14ac:dyDescent="0.25">
      <c r="A1422" t="str">
        <f>IF(ItemLists_306425!A1420="Juvenile Graphic Novels", "JGN", ItemLists_306425!A1420)</f>
        <v>JGN</v>
      </c>
      <c r="B1422" t="str">
        <f>ItemLists_306425!B1420</f>
        <v>J DAV</v>
      </c>
      <c r="C1422" t="str">
        <f>LEFT(ItemLists_306425!D1420,48)</f>
        <v>Garfield &amp; Co. 8, Secret agent X.</v>
      </c>
      <c r="D1422" t="str">
        <f>LEFT(ItemLists_306425!E1420,24)</f>
        <v/>
      </c>
      <c r="E1422" s="6">
        <f>ItemLists_306425!C1420</f>
        <v>30113005705525</v>
      </c>
      <c r="F1422" s="4" t="str">
        <f>IF(ItemLists_306425!AA1420=1,"YES","no")</f>
        <v>no</v>
      </c>
    </row>
    <row r="1423" spans="1:6" x14ac:dyDescent="0.25">
      <c r="A1423" t="str">
        <f>IF(ItemLists_306425!A1421="Juvenile Graphic Novels", "JGN", ItemLists_306425!A1421)</f>
        <v>JGN</v>
      </c>
      <c r="B1423" t="str">
        <f>ItemLists_306425!B1421</f>
        <v>J DAV</v>
      </c>
      <c r="C1423" t="str">
        <f>LEFT(ItemLists_306425!D1421,48)</f>
        <v>Garfield at large</v>
      </c>
      <c r="D1423" t="str">
        <f>LEFT(ItemLists_306425!E1421,24)</f>
        <v>Davis, Jim, 1945 July 28</v>
      </c>
      <c r="E1423" s="6">
        <f>ItemLists_306425!C1421</f>
        <v>30113006108232</v>
      </c>
      <c r="F1423" s="4" t="str">
        <f>IF(ItemLists_306425!AA1421=1,"YES","no")</f>
        <v>no</v>
      </c>
    </row>
    <row r="1424" spans="1:6" x14ac:dyDescent="0.25">
      <c r="A1424" t="str">
        <f>IF(ItemLists_306425!A1422="Juvenile Graphic Novels", "JGN", ItemLists_306425!A1422)</f>
        <v>JGN</v>
      </c>
      <c r="B1424" t="str">
        <f>ItemLists_306425!B1422</f>
        <v>J DAV</v>
      </c>
      <c r="C1424" t="str">
        <f>LEFT(ItemLists_306425!D1422,48)</f>
        <v>Garfield at large</v>
      </c>
      <c r="D1424" t="str">
        <f>LEFT(ItemLists_306425!E1422,24)</f>
        <v>Davis, Jim, 1945 July 28</v>
      </c>
      <c r="E1424" s="6">
        <f>ItemLists_306425!C1422</f>
        <v>30113006305093</v>
      </c>
      <c r="F1424" s="4" t="str">
        <f>IF(ItemLists_306425!AA1422=1,"YES","no")</f>
        <v>no</v>
      </c>
    </row>
    <row r="1425" spans="1:6" x14ac:dyDescent="0.25">
      <c r="A1425" t="str">
        <f>IF(ItemLists_306425!A1423="Juvenile Graphic Novels", "JGN", ItemLists_306425!A1423)</f>
        <v>JGN</v>
      </c>
      <c r="B1425" t="str">
        <f>ItemLists_306425!B1423</f>
        <v>J DAV</v>
      </c>
      <c r="C1425" t="str">
        <f>LEFT(ItemLists_306425!D1423,48)</f>
        <v>Garfield at large</v>
      </c>
      <c r="D1425" t="str">
        <f>LEFT(ItemLists_306425!E1423,24)</f>
        <v>Davis, Jim, 1945 July 28</v>
      </c>
      <c r="E1425" s="6">
        <f>ItemLists_306425!C1423</f>
        <v>30113006635762</v>
      </c>
      <c r="F1425" s="4" t="str">
        <f>IF(ItemLists_306425!AA1423=1,"YES","no")</f>
        <v>no</v>
      </c>
    </row>
    <row r="1426" spans="1:6" x14ac:dyDescent="0.25">
      <c r="A1426" t="str">
        <f>IF(ItemLists_306425!A1424="Juvenile Graphic Novels", "JGN", ItemLists_306425!A1424)</f>
        <v>JGN</v>
      </c>
      <c r="B1426" t="str">
        <f>ItemLists_306425!B1424</f>
        <v>J DAV</v>
      </c>
      <c r="C1426" t="str">
        <f>LEFT(ItemLists_306425!D1424,48)</f>
        <v>Garfield at large</v>
      </c>
      <c r="D1426" t="str">
        <f>LEFT(ItemLists_306425!E1424,24)</f>
        <v>Davis, Jim, 1945 July 28</v>
      </c>
      <c r="E1426" s="6">
        <f>ItemLists_306425!C1424</f>
        <v>30113006721976</v>
      </c>
      <c r="F1426" s="4" t="str">
        <f>IF(ItemLists_306425!AA1424=1,"YES","no")</f>
        <v>no</v>
      </c>
    </row>
    <row r="1427" spans="1:6" x14ac:dyDescent="0.25">
      <c r="A1427" t="str">
        <f>IF(ItemLists_306425!A1425="Juvenile Graphic Novels", "JGN", ItemLists_306425!A1425)</f>
        <v>JGN</v>
      </c>
      <c r="B1427" t="str">
        <f>ItemLists_306425!B1425</f>
        <v>J DAV</v>
      </c>
      <c r="C1427" t="str">
        <f>LEFT(ItemLists_306425!D1425,48)</f>
        <v>Garfield blots out the sun</v>
      </c>
      <c r="D1427" t="str">
        <f>LEFT(ItemLists_306425!E1425,24)</f>
        <v>Davis, Jim, 1945 July 28</v>
      </c>
      <c r="E1427" s="6">
        <f>ItemLists_306425!C1425</f>
        <v>30113006285923</v>
      </c>
      <c r="F1427" s="4" t="str">
        <f>IF(ItemLists_306425!AA1425=1,"YES","no")</f>
        <v>no</v>
      </c>
    </row>
    <row r="1428" spans="1:6" x14ac:dyDescent="0.25">
      <c r="A1428" t="str">
        <f>IF(ItemLists_306425!A1426="Juvenile Graphic Novels", "JGN", ItemLists_306425!A1426)</f>
        <v>JGN</v>
      </c>
      <c r="B1428" t="str">
        <f>ItemLists_306425!B1426</f>
        <v>J DAV</v>
      </c>
      <c r="C1428" t="str">
        <f>LEFT(ItemLists_306425!D1426,48)</f>
        <v>Garfield by the pound</v>
      </c>
      <c r="D1428" t="str">
        <f>LEFT(ItemLists_306425!E1426,24)</f>
        <v>Davis, Jim, 1945 July 28</v>
      </c>
      <c r="E1428" s="6">
        <f>ItemLists_306425!C1426</f>
        <v>30113006296169</v>
      </c>
      <c r="F1428" s="4" t="str">
        <f>IF(ItemLists_306425!AA1426=1,"YES","no")</f>
        <v>no</v>
      </c>
    </row>
    <row r="1429" spans="1:6" x14ac:dyDescent="0.25">
      <c r="A1429" t="str">
        <f>IF(ItemLists_306425!A1427="Juvenile Graphic Novels", "JGN", ItemLists_306425!A1427)</f>
        <v>JGN</v>
      </c>
      <c r="B1429" t="str">
        <f>ItemLists_306425!B1427</f>
        <v>J DAV</v>
      </c>
      <c r="C1429" t="str">
        <f>LEFT(ItemLists_306425!D1427,48)</f>
        <v>Garfield by the pound</v>
      </c>
      <c r="D1429" t="str">
        <f>LEFT(ItemLists_306425!E1427,24)</f>
        <v>Davis, Jim, 1945 July 28</v>
      </c>
      <c r="E1429" s="6">
        <f>ItemLists_306425!C1427</f>
        <v>30113006440742</v>
      </c>
      <c r="F1429" s="4" t="str">
        <f>IF(ItemLists_306425!AA1427=1,"YES","no")</f>
        <v>no</v>
      </c>
    </row>
    <row r="1430" spans="1:6" x14ac:dyDescent="0.25">
      <c r="A1430" t="str">
        <f>IF(ItemLists_306425!A1428="Juvenile Graphic Novels", "JGN", ItemLists_306425!A1428)</f>
        <v>JGN</v>
      </c>
      <c r="B1430" t="str">
        <f>ItemLists_306425!B1428</f>
        <v>J DAV</v>
      </c>
      <c r="C1430" t="str">
        <f>LEFT(ItemLists_306425!D1428,48)</f>
        <v>Garfield goes to waist</v>
      </c>
      <c r="D1430" t="str">
        <f>LEFT(ItemLists_306425!E1428,24)</f>
        <v>Davis, Jim, 1945 July 28</v>
      </c>
      <c r="E1430" s="6">
        <f>ItemLists_306425!C1428</f>
        <v>30113006458876</v>
      </c>
      <c r="F1430" s="4" t="str">
        <f>IF(ItemLists_306425!AA1428=1,"YES","no")</f>
        <v>no</v>
      </c>
    </row>
    <row r="1431" spans="1:6" x14ac:dyDescent="0.25">
      <c r="A1431" t="str">
        <f>IF(ItemLists_306425!A1429="Juvenile Graphic Novels", "JGN", ItemLists_306425!A1429)</f>
        <v>JGN</v>
      </c>
      <c r="B1431" t="str">
        <f>ItemLists_306425!B1429</f>
        <v>J DAV</v>
      </c>
      <c r="C1431" t="str">
        <f>LEFT(ItemLists_306425!D1429,48)</f>
        <v>Garfield hits the big time</v>
      </c>
      <c r="D1431" t="str">
        <f>LEFT(ItemLists_306425!E1429,24)</f>
        <v>Davis, Jim, 1945 July 28</v>
      </c>
      <c r="E1431" s="6">
        <f>ItemLists_306425!C1429</f>
        <v>30113006138585</v>
      </c>
      <c r="F1431" s="4" t="str">
        <f>IF(ItemLists_306425!AA1429=1,"YES","no")</f>
        <v>no</v>
      </c>
    </row>
    <row r="1432" spans="1:6" x14ac:dyDescent="0.25">
      <c r="A1432" t="str">
        <f>IF(ItemLists_306425!A1430="Juvenile Graphic Novels", "JGN", ItemLists_306425!A1430)</f>
        <v>JGN</v>
      </c>
      <c r="B1432" t="str">
        <f>ItemLists_306425!B1430</f>
        <v>J DAV</v>
      </c>
      <c r="C1432" t="str">
        <f>LEFT(ItemLists_306425!D1430,48)</f>
        <v>Garfield hits the big time</v>
      </c>
      <c r="D1432" t="str">
        <f>LEFT(ItemLists_306425!E1430,24)</f>
        <v>Davis, Jim, 1945 July 28</v>
      </c>
      <c r="E1432" s="6">
        <f>ItemLists_306425!C1430</f>
        <v>30113006727460</v>
      </c>
      <c r="F1432" s="4" t="str">
        <f>IF(ItemLists_306425!AA1430=1,"YES","no")</f>
        <v>no</v>
      </c>
    </row>
    <row r="1433" spans="1:6" x14ac:dyDescent="0.25">
      <c r="A1433" t="str">
        <f>IF(ItemLists_306425!A1431="Juvenile Graphic Novels", "JGN", ItemLists_306425!A1431)</f>
        <v>JGN</v>
      </c>
      <c r="B1433" t="str">
        <f>ItemLists_306425!B1431</f>
        <v>J DAV</v>
      </c>
      <c r="C1433" t="str">
        <f>LEFT(ItemLists_306425!D1431,48)</f>
        <v>Garfield hogs the spotlight</v>
      </c>
      <c r="D1433" t="str">
        <f>LEFT(ItemLists_306425!E1431,24)</f>
        <v>Davis, Jim, 1945 July 28</v>
      </c>
      <c r="E1433" s="6">
        <f>ItemLists_306425!C1431</f>
        <v>30113006837285</v>
      </c>
      <c r="F1433" s="4" t="str">
        <f>IF(ItemLists_306425!AA1431=1,"YES","no")</f>
        <v>no</v>
      </c>
    </row>
    <row r="1434" spans="1:6" x14ac:dyDescent="0.25">
      <c r="A1434" t="str">
        <f>IF(ItemLists_306425!A1432="Juvenile Graphic Novels", "JGN", ItemLists_306425!A1432)</f>
        <v>JGN</v>
      </c>
      <c r="B1434" t="str">
        <f>ItemLists_306425!B1432</f>
        <v>J DAV</v>
      </c>
      <c r="C1434" t="str">
        <f>LEFT(ItemLists_306425!D1432,48)</f>
        <v>Garfield keeps his chins up</v>
      </c>
      <c r="D1434" t="str">
        <f>LEFT(ItemLists_306425!E1432,24)</f>
        <v>Davis, Jim, 1945 July 28</v>
      </c>
      <c r="E1434" s="6">
        <f>ItemLists_306425!C1432</f>
        <v>30113006566686</v>
      </c>
      <c r="F1434" s="4" t="str">
        <f>IF(ItemLists_306425!AA1432=1,"YES","no")</f>
        <v>no</v>
      </c>
    </row>
    <row r="1435" spans="1:6" x14ac:dyDescent="0.25">
      <c r="A1435" t="str">
        <f>IF(ItemLists_306425!A1433="Juvenile Graphic Novels", "JGN", ItemLists_306425!A1433)</f>
        <v>JGN</v>
      </c>
      <c r="B1435" t="str">
        <f>ItemLists_306425!B1433</f>
        <v>J DAV</v>
      </c>
      <c r="C1435" t="str">
        <f>LEFT(ItemLists_306425!D1433,48)</f>
        <v>Garfield life to the fullest</v>
      </c>
      <c r="D1435" t="str">
        <f>LEFT(ItemLists_306425!E1433,24)</f>
        <v>Davis, Jim, 1945 July 28</v>
      </c>
      <c r="E1435" s="6">
        <f>ItemLists_306425!C1433</f>
        <v>30113006262872</v>
      </c>
      <c r="F1435" s="4" t="str">
        <f>IF(ItemLists_306425!AA1433=1,"YES","no")</f>
        <v>no</v>
      </c>
    </row>
    <row r="1436" spans="1:6" x14ac:dyDescent="0.25">
      <c r="A1436" t="str">
        <f>IF(ItemLists_306425!A1434="Juvenile Graphic Novels", "JGN", ItemLists_306425!A1434)</f>
        <v>JGN</v>
      </c>
      <c r="B1436" t="str">
        <f>ItemLists_306425!B1434</f>
        <v>J DAV</v>
      </c>
      <c r="C1436" t="str">
        <f>LEFT(ItemLists_306425!D1434,48)</f>
        <v>Garfield life to the fullest</v>
      </c>
      <c r="D1436" t="str">
        <f>LEFT(ItemLists_306425!E1434,24)</f>
        <v>Davis, Jim, 1945 July 28</v>
      </c>
      <c r="E1436" s="6">
        <f>ItemLists_306425!C1434</f>
        <v>30113006285915</v>
      </c>
      <c r="F1436" s="4" t="str">
        <f>IF(ItemLists_306425!AA1434=1,"YES","no")</f>
        <v>no</v>
      </c>
    </row>
    <row r="1437" spans="1:6" x14ac:dyDescent="0.25">
      <c r="A1437" t="str">
        <f>IF(ItemLists_306425!A1435="Juvenile Graphic Novels", "JGN", ItemLists_306425!A1435)</f>
        <v>JGN</v>
      </c>
      <c r="B1437" t="str">
        <f>ItemLists_306425!B1435</f>
        <v>J DAV</v>
      </c>
      <c r="C1437" t="str">
        <f>LEFT(ItemLists_306425!D1435,48)</f>
        <v>Garfield loses his feet</v>
      </c>
      <c r="D1437" t="str">
        <f>LEFT(ItemLists_306425!E1435,24)</f>
        <v>Davis, Jim, 1945 July 28</v>
      </c>
      <c r="E1437" s="6">
        <f>ItemLists_306425!C1435</f>
        <v>30113006908649</v>
      </c>
      <c r="F1437" s="4" t="str">
        <f>IF(ItemLists_306425!AA1435=1,"YES","no")</f>
        <v>no</v>
      </c>
    </row>
    <row r="1438" spans="1:6" x14ac:dyDescent="0.25">
      <c r="A1438" t="str">
        <f>IF(ItemLists_306425!A1436="Juvenile Graphic Novels", "JGN", ItemLists_306425!A1436)</f>
        <v>JGN</v>
      </c>
      <c r="B1438" t="str">
        <f>ItemLists_306425!B1436</f>
        <v>J DAV</v>
      </c>
      <c r="C1438" t="str">
        <f>LEFT(ItemLists_306425!D1436,48)</f>
        <v>Garfield makes it big</v>
      </c>
      <c r="D1438" t="str">
        <f>LEFT(ItemLists_306425!E1436,24)</f>
        <v>Davis, Jim, 1945 July 28</v>
      </c>
      <c r="E1438" s="6">
        <f>ItemLists_306425!C1436</f>
        <v>30113006156447</v>
      </c>
      <c r="F1438" s="4" t="str">
        <f>IF(ItemLists_306425!AA1436=1,"YES","no")</f>
        <v>no</v>
      </c>
    </row>
    <row r="1439" spans="1:6" x14ac:dyDescent="0.25">
      <c r="A1439" t="str">
        <f>IF(ItemLists_306425!A1437="Juvenile Graphic Novels", "JGN", ItemLists_306425!A1437)</f>
        <v>JGN</v>
      </c>
      <c r="B1439" t="str">
        <f>ItemLists_306425!B1437</f>
        <v>J DAV</v>
      </c>
      <c r="C1439" t="str">
        <f>LEFT(ItemLists_306425!D1437,48)</f>
        <v>Garfield minus Garfield</v>
      </c>
      <c r="D1439" t="str">
        <f>LEFT(ItemLists_306425!E1437,24)</f>
        <v>Davis, Jim, 1945 July 28</v>
      </c>
      <c r="E1439" s="6">
        <f>ItemLists_306425!C1437</f>
        <v>30113006017144</v>
      </c>
      <c r="F1439" s="4" t="str">
        <f>IF(ItemLists_306425!AA1437=1,"YES","no")</f>
        <v>no</v>
      </c>
    </row>
    <row r="1440" spans="1:6" x14ac:dyDescent="0.25">
      <c r="A1440" t="str">
        <f>IF(ItemLists_306425!A1438="Juvenile Graphic Novels", "JGN", ItemLists_306425!A1438)</f>
        <v>JGN</v>
      </c>
      <c r="B1440" t="str">
        <f>ItemLists_306425!B1438</f>
        <v>J DAV</v>
      </c>
      <c r="C1440" t="str">
        <f>LEFT(ItemLists_306425!D1438,48)</f>
        <v>Garfield pigs out</v>
      </c>
      <c r="D1440" t="str">
        <f>LEFT(ItemLists_306425!E1438,24)</f>
        <v>Davis, Jim, 1945 July 28</v>
      </c>
      <c r="E1440" s="6">
        <f>ItemLists_306425!C1438</f>
        <v>30113006643675</v>
      </c>
      <c r="F1440" s="4" t="str">
        <f>IF(ItemLists_306425!AA1438=1,"YES","no")</f>
        <v>no</v>
      </c>
    </row>
    <row r="1441" spans="1:6" x14ac:dyDescent="0.25">
      <c r="A1441" t="str">
        <f>IF(ItemLists_306425!A1439="Juvenile Graphic Novels", "JGN", ItemLists_306425!A1439)</f>
        <v>JGN</v>
      </c>
      <c r="B1441" t="str">
        <f>ItemLists_306425!B1439</f>
        <v>J DAV</v>
      </c>
      <c r="C1441" t="str">
        <f>LEFT(ItemLists_306425!D1439,48)</f>
        <v>Garfield pulls his weight</v>
      </c>
      <c r="D1441" t="str">
        <f>LEFT(ItemLists_306425!E1439,24)</f>
        <v>Davis, Jim, 1945 July 28</v>
      </c>
      <c r="E1441" s="6">
        <f>ItemLists_306425!C1439</f>
        <v>30113006905009</v>
      </c>
      <c r="F1441" s="4" t="str">
        <f>IF(ItemLists_306425!AA1439=1,"YES","no")</f>
        <v>no</v>
      </c>
    </row>
    <row r="1442" spans="1:6" x14ac:dyDescent="0.25">
      <c r="A1442" t="str">
        <f>IF(ItemLists_306425!A1440="Juvenile Graphic Novels", "JGN", ItemLists_306425!A1440)</f>
        <v>JGN</v>
      </c>
      <c r="B1442" t="str">
        <f>ItemLists_306425!B1440</f>
        <v>J DAV</v>
      </c>
      <c r="C1442" t="str">
        <f>LEFT(ItemLists_306425!D1440,48)</f>
        <v>Garfield pulls his weight</v>
      </c>
      <c r="D1442" t="str">
        <f>LEFT(ItemLists_306425!E1440,24)</f>
        <v>Davis, Jim, 1945 July 28</v>
      </c>
      <c r="E1442" s="6">
        <f>ItemLists_306425!C1440</f>
        <v>30113006727478</v>
      </c>
      <c r="F1442" s="4" t="str">
        <f>IF(ItemLists_306425!AA1440=1,"YES","no")</f>
        <v>no</v>
      </c>
    </row>
    <row r="1443" spans="1:6" x14ac:dyDescent="0.25">
      <c r="A1443" t="str">
        <f>IF(ItemLists_306425!A1441="Juvenile Graphic Novels", "JGN", ItemLists_306425!A1441)</f>
        <v>JGN</v>
      </c>
      <c r="B1443" t="str">
        <f>ItemLists_306425!B1441</f>
        <v>J DAV</v>
      </c>
      <c r="C1443" t="str">
        <f>LEFT(ItemLists_306425!D1441,48)</f>
        <v>Garfield says a mouthful</v>
      </c>
      <c r="D1443" t="str">
        <f>LEFT(ItemLists_306425!E1441,24)</f>
        <v>Davis, Jim, 1945 July 28</v>
      </c>
      <c r="E1443" s="6">
        <f>ItemLists_306425!C1441</f>
        <v>30113005263178</v>
      </c>
      <c r="F1443" s="4" t="str">
        <f>IF(ItemLists_306425!AA1441=1,"YES","no")</f>
        <v>no</v>
      </c>
    </row>
    <row r="1444" spans="1:6" x14ac:dyDescent="0.25">
      <c r="A1444" t="str">
        <f>IF(ItemLists_306425!A1442="Juvenile Graphic Novels", "JGN", ItemLists_306425!A1442)</f>
        <v>JGN</v>
      </c>
      <c r="B1444" t="str">
        <f>ItemLists_306425!B1442</f>
        <v>J DAV</v>
      </c>
      <c r="C1444" t="str">
        <f>LEFT(ItemLists_306425!D1442,48)</f>
        <v>Garfield sings for his supper</v>
      </c>
      <c r="D1444" t="str">
        <f>LEFT(ItemLists_306425!E1442,24)</f>
        <v>Davis, Jim, 1945 July 28</v>
      </c>
      <c r="E1444" s="6">
        <f>ItemLists_306425!C1442</f>
        <v>30113006566660</v>
      </c>
      <c r="F1444" s="4" t="str">
        <f>IF(ItemLists_306425!AA1442=1,"YES","no")</f>
        <v>no</v>
      </c>
    </row>
    <row r="1445" spans="1:6" x14ac:dyDescent="0.25">
      <c r="A1445" t="str">
        <f>IF(ItemLists_306425!A1443="Juvenile Graphic Novels", "JGN", ItemLists_306425!A1443)</f>
        <v>JGN</v>
      </c>
      <c r="B1445" t="str">
        <f>ItemLists_306425!B1443</f>
        <v>J DAV</v>
      </c>
      <c r="C1445" t="str">
        <f>LEFT(ItemLists_306425!D1443,48)</f>
        <v>Garfield takes his licks</v>
      </c>
      <c r="D1445" t="str">
        <f>LEFT(ItemLists_306425!E1443,24)</f>
        <v>Davis, Jim, 1945 July 28</v>
      </c>
      <c r="E1445" s="6">
        <f>ItemLists_306425!C1443</f>
        <v>30113006234079</v>
      </c>
      <c r="F1445" s="4" t="str">
        <f>IF(ItemLists_306425!AA1443=1,"YES","no")</f>
        <v>no</v>
      </c>
    </row>
    <row r="1446" spans="1:6" x14ac:dyDescent="0.25">
      <c r="A1446" t="str">
        <f>IF(ItemLists_306425!A1444="Juvenile Graphic Novels", "JGN", ItemLists_306425!A1444)</f>
        <v>JGN</v>
      </c>
      <c r="B1446" t="str">
        <f>ItemLists_306425!B1444</f>
        <v>J DAV</v>
      </c>
      <c r="C1446" t="str">
        <f>LEFT(ItemLists_306425!D1444,48)</f>
        <v>Garfield takes his licks</v>
      </c>
      <c r="D1446" t="str">
        <f>LEFT(ItemLists_306425!E1444,24)</f>
        <v>Davis, Jim, 1945 July 28</v>
      </c>
      <c r="E1446" s="6">
        <f>ItemLists_306425!C1444</f>
        <v>30113006566439</v>
      </c>
      <c r="F1446" s="4" t="str">
        <f>IF(ItemLists_306425!AA1444=1,"YES","no")</f>
        <v>no</v>
      </c>
    </row>
    <row r="1447" spans="1:6" x14ac:dyDescent="0.25">
      <c r="A1447" t="str">
        <f>IF(ItemLists_306425!A1445="Juvenile Graphic Novels", "JGN", ItemLists_306425!A1445)</f>
        <v>JGN</v>
      </c>
      <c r="B1447" t="str">
        <f>ItemLists_306425!B1445</f>
        <v>J DAV</v>
      </c>
      <c r="C1447" t="str">
        <f>LEFT(ItemLists_306425!D1445,48)</f>
        <v>Garfield takes up space</v>
      </c>
      <c r="D1447" t="str">
        <f>LEFT(ItemLists_306425!E1445,24)</f>
        <v>Davis, Jim, 1945 July 28</v>
      </c>
      <c r="E1447" s="6">
        <f>ItemLists_306425!C1445</f>
        <v>30113006641455</v>
      </c>
      <c r="F1447" s="4" t="str">
        <f>IF(ItemLists_306425!AA1445=1,"YES","no")</f>
        <v>no</v>
      </c>
    </row>
    <row r="1448" spans="1:6" x14ac:dyDescent="0.25">
      <c r="A1448" t="str">
        <f>IF(ItemLists_306425!A1446="Juvenile Graphic Novels", "JGN", ItemLists_306425!A1446)</f>
        <v>JGN</v>
      </c>
      <c r="B1448" t="str">
        <f>ItemLists_306425!B1446</f>
        <v>J DAV</v>
      </c>
      <c r="C1448" t="str">
        <f>LEFT(ItemLists_306425!D1446,48)</f>
        <v>Garfield will eat for food</v>
      </c>
      <c r="D1448" t="str">
        <f>LEFT(ItemLists_306425!E1446,24)</f>
        <v>Davis, Jim, 1945 July 28</v>
      </c>
      <c r="E1448" s="6">
        <f>ItemLists_306425!C1446</f>
        <v>30113006265909</v>
      </c>
      <c r="F1448" s="4" t="str">
        <f>IF(ItemLists_306425!AA1446=1,"YES","no")</f>
        <v>no</v>
      </c>
    </row>
    <row r="1449" spans="1:6" x14ac:dyDescent="0.25">
      <c r="A1449" t="str">
        <f>IF(ItemLists_306425!A1447="Juvenile Graphic Novels", "JGN", ItemLists_306425!A1447)</f>
        <v>JGN</v>
      </c>
      <c r="B1449" t="str">
        <f>ItemLists_306425!B1447</f>
        <v>J DAV</v>
      </c>
      <c r="C1449" t="str">
        <f>LEFT(ItemLists_306425!D1447,48)</f>
        <v>Garfield worldwide</v>
      </c>
      <c r="D1449" t="str">
        <f>LEFT(ItemLists_306425!E1447,24)</f>
        <v>Davis, Jim, 1945 July 28</v>
      </c>
      <c r="E1449" s="6">
        <f>ItemLists_306425!C1447</f>
        <v>30113006566421</v>
      </c>
      <c r="F1449" s="4" t="str">
        <f>IF(ItemLists_306425!AA1447=1,"YES","no")</f>
        <v>no</v>
      </c>
    </row>
    <row r="1450" spans="1:6" x14ac:dyDescent="0.25">
      <c r="A1450" t="str">
        <f>IF(ItemLists_306425!A1448="Juvenile Graphic Novels", "JGN", ItemLists_306425!A1448)</f>
        <v>JGN</v>
      </c>
      <c r="B1450" t="str">
        <f>ItemLists_306425!B1448</f>
        <v>J DAV</v>
      </c>
      <c r="C1450" t="str">
        <f>LEFT(ItemLists_306425!D1448,48)</f>
        <v>Garfield, life in the fat lane : his 28th book</v>
      </c>
      <c r="D1450" t="str">
        <f>LEFT(ItemLists_306425!E1448,24)</f>
        <v>Davis, Jim, 1945 July 28</v>
      </c>
      <c r="E1450" s="6">
        <f>ItemLists_306425!C1448</f>
        <v>30113006711050</v>
      </c>
      <c r="F1450" s="4" t="str">
        <f>IF(ItemLists_306425!AA1448=1,"YES","no")</f>
        <v>no</v>
      </c>
    </row>
    <row r="1451" spans="1:6" x14ac:dyDescent="0.25">
      <c r="A1451" t="str">
        <f>IF(ItemLists_306425!A1449="Juvenile Graphic Novels", "JGN", ItemLists_306425!A1449)</f>
        <v>JGN</v>
      </c>
      <c r="B1451" t="str">
        <f>ItemLists_306425!B1449</f>
        <v>J DAV</v>
      </c>
      <c r="C1451" t="str">
        <f>LEFT(ItemLists_306425!D1449,48)</f>
        <v>Garfield. 69, Easy as pie</v>
      </c>
      <c r="D1451" t="str">
        <f>LEFT(ItemLists_306425!E1449,24)</f>
        <v>Davis, Jim, 1945 July 28</v>
      </c>
      <c r="E1451" s="6">
        <f>ItemLists_306425!C1449</f>
        <v>30113006903566</v>
      </c>
      <c r="F1451" s="4" t="str">
        <f>IF(ItemLists_306425!AA1449=1,"YES","no")</f>
        <v>no</v>
      </c>
    </row>
    <row r="1452" spans="1:6" x14ac:dyDescent="0.25">
      <c r="A1452" t="str">
        <f>IF(ItemLists_306425!A1450="Juvenile Graphic Novels", "JGN", ItemLists_306425!A1450)</f>
        <v>JGN</v>
      </c>
      <c r="B1452" t="str">
        <f>ItemLists_306425!B1450</f>
        <v>J DAV</v>
      </c>
      <c r="C1452" t="str">
        <f>LEFT(ItemLists_306425!D1450,48)</f>
        <v>Garfield. Garzilla</v>
      </c>
      <c r="D1452" t="str">
        <f>LEFT(ItemLists_306425!E1450,24)</f>
        <v>Nickel, Scott, author</v>
      </c>
      <c r="E1452" s="6">
        <f>ItemLists_306425!C1450</f>
        <v>30113006885441</v>
      </c>
      <c r="F1452" s="4" t="str">
        <f>IF(ItemLists_306425!AA1450=1,"YES","no")</f>
        <v>no</v>
      </c>
    </row>
    <row r="1453" spans="1:6" x14ac:dyDescent="0.25">
      <c r="A1453" t="str">
        <f>IF(ItemLists_306425!A1451="Juvenile Graphic Novels", "JGN", ItemLists_306425!A1451)</f>
        <v>JGN</v>
      </c>
      <c r="B1453" t="str">
        <f>ItemLists_306425!B1451</f>
        <v>J DAV</v>
      </c>
      <c r="C1453" t="str">
        <f>LEFT(ItemLists_306425!D1451,48)</f>
        <v>Garfield. Homecoming</v>
      </c>
      <c r="D1453" t="str">
        <f>LEFT(ItemLists_306425!E1451,24)</f>
        <v>Nickel, Scott, author</v>
      </c>
      <c r="E1453" s="6">
        <f>ItemLists_306425!C1451</f>
        <v>30113006733922</v>
      </c>
      <c r="F1453" s="4" t="str">
        <f>IF(ItemLists_306425!AA1451=1,"YES","no")</f>
        <v>no</v>
      </c>
    </row>
    <row r="1454" spans="1:6" x14ac:dyDescent="0.25">
      <c r="A1454" t="str">
        <f>IF(ItemLists_306425!A1452="Juvenile Graphic Novels", "JGN", ItemLists_306425!A1452)</f>
        <v>JGN</v>
      </c>
      <c r="B1454" t="str">
        <f>ItemLists_306425!B1452</f>
        <v>J DAV</v>
      </c>
      <c r="C1454" t="str">
        <f>LEFT(ItemLists_306425!D1452,48)</f>
        <v>Garfield. Potbelly of gold</v>
      </c>
      <c r="D1454" t="str">
        <f>LEFT(ItemLists_306425!E1452,24)</f>
        <v>Davis, Jim, 1945 July 28</v>
      </c>
      <c r="E1454" s="6">
        <f>ItemLists_306425!C1452</f>
        <v>30113006505932</v>
      </c>
      <c r="F1454" s="4" t="str">
        <f>IF(ItemLists_306425!AA1452=1,"YES","no")</f>
        <v>no</v>
      </c>
    </row>
    <row r="1455" spans="1:6" x14ac:dyDescent="0.25">
      <c r="A1455" t="str">
        <f>IF(ItemLists_306425!A1453="Juvenile Graphic Novels", "JGN", ItemLists_306425!A1453)</f>
        <v>JGN</v>
      </c>
      <c r="B1455" t="str">
        <f>ItemLists_306425!B1453</f>
        <v>J DAV</v>
      </c>
      <c r="C1455" t="str">
        <f>LEFT(ItemLists_306425!D1453,48)</f>
        <v>Garfield. Snack pack, Volume one</v>
      </c>
      <c r="D1455" t="str">
        <f>LEFT(ItemLists_306425!E1453,24)</f>
        <v>Davis, Jim, 1945 July 28</v>
      </c>
      <c r="E1455" s="6">
        <f>ItemLists_306425!C1453</f>
        <v>30113006794635</v>
      </c>
      <c r="F1455" s="4" t="str">
        <f>IF(ItemLists_306425!AA1453=1,"YES","no")</f>
        <v>no</v>
      </c>
    </row>
    <row r="1456" spans="1:6" x14ac:dyDescent="0.25">
      <c r="A1456" t="str">
        <f>IF(ItemLists_306425!A1454="Juvenile Graphic Novels", "JGN", ItemLists_306425!A1454)</f>
        <v>JGN</v>
      </c>
      <c r="B1456" t="str">
        <f>ItemLists_306425!B1454</f>
        <v>J DAV</v>
      </c>
      <c r="C1456" t="str">
        <f>LEFT(ItemLists_306425!D1454,48)</f>
        <v>Garfield. Snack pack, Volume two</v>
      </c>
      <c r="D1456" t="str">
        <f>LEFT(ItemLists_306425!E1454,24)</f>
        <v>Davis, Jim, 1945 July 28</v>
      </c>
      <c r="E1456" s="6">
        <f>ItemLists_306425!C1454</f>
        <v>30113006771880</v>
      </c>
      <c r="F1456" s="4" t="str">
        <f>IF(ItemLists_306425!AA1454=1,"YES","no")</f>
        <v>no</v>
      </c>
    </row>
    <row r="1457" spans="1:6" x14ac:dyDescent="0.25">
      <c r="A1457" t="str">
        <f>IF(ItemLists_306425!A1455="Juvenile Graphic Novels", "JGN", ItemLists_306425!A1455)</f>
        <v>JGN</v>
      </c>
      <c r="B1457" t="str">
        <f>ItemLists_306425!B1455</f>
        <v>J DAV</v>
      </c>
      <c r="C1457" t="str">
        <f>LEFT(ItemLists_306425!D1455,48)</f>
        <v>Garfield. The Monday that wouldn't end</v>
      </c>
      <c r="D1457" t="str">
        <f>LEFT(ItemLists_306425!E1455,24)</f>
        <v>Davis, Jim, 1945 July 28</v>
      </c>
      <c r="E1457" s="6">
        <f>ItemLists_306425!C1455</f>
        <v>30113006750447</v>
      </c>
      <c r="F1457" s="4" t="str">
        <f>IF(ItemLists_306425!AA1455=1,"YES","no")</f>
        <v>no</v>
      </c>
    </row>
    <row r="1458" spans="1:6" x14ac:dyDescent="0.25">
      <c r="A1458" t="str">
        <f>IF(ItemLists_306425!A1456="Juvenile Graphic Novels", "JGN", ItemLists_306425!A1456)</f>
        <v>JGN</v>
      </c>
      <c r="B1458" t="str">
        <f>ItemLists_306425!B1456</f>
        <v>J DAV</v>
      </c>
      <c r="C1458" t="str">
        <f>LEFT(ItemLists_306425!D1456,48)</f>
        <v>Garfield. Trouble in paradise</v>
      </c>
      <c r="D1458" t="str">
        <f>LEFT(ItemLists_306425!E1456,24)</f>
        <v/>
      </c>
      <c r="E1458" s="6">
        <f>ItemLists_306425!C1456</f>
        <v>30113006794445</v>
      </c>
      <c r="F1458" s="4" t="str">
        <f>IF(ItemLists_306425!AA1456=1,"YES","no")</f>
        <v>no</v>
      </c>
    </row>
    <row r="1459" spans="1:6" x14ac:dyDescent="0.25">
      <c r="A1459" t="str">
        <f>IF(ItemLists_306425!A1457="Juvenile Graphic Novels", "JGN", ItemLists_306425!A1457)</f>
        <v>JGN</v>
      </c>
      <c r="B1459" t="str">
        <f>ItemLists_306425!B1457</f>
        <v>J DAV</v>
      </c>
      <c r="C1459" t="str">
        <f>LEFT(ItemLists_306425!D1457,48)</f>
        <v>Garfield. Unreality TV</v>
      </c>
      <c r="D1459" t="str">
        <f>LEFT(ItemLists_306425!E1457,24)</f>
        <v>Davis, Jim, 1945 July 28</v>
      </c>
      <c r="E1459" s="6">
        <f>ItemLists_306425!C1457</f>
        <v>30113006516400</v>
      </c>
      <c r="F1459" s="4" t="str">
        <f>IF(ItemLists_306425!AA1457=1,"YES","no")</f>
        <v>no</v>
      </c>
    </row>
    <row r="1460" spans="1:6" x14ac:dyDescent="0.25">
      <c r="A1460" t="str">
        <f>IF(ItemLists_306425!A1458="Juvenile Graphic Novels", "JGN", ItemLists_306425!A1458)</f>
        <v>JGN</v>
      </c>
      <c r="B1460" t="str">
        <f>ItemLists_306425!B1458</f>
        <v>J DAV</v>
      </c>
      <c r="C1460" t="str">
        <f>LEFT(ItemLists_306425!D1458,48)</f>
        <v>Garfield. Volume 9, His 9 lives</v>
      </c>
      <c r="D1460" t="str">
        <f>LEFT(ItemLists_306425!E1458,24)</f>
        <v>Nickel, Scott, author</v>
      </c>
      <c r="E1460" s="6">
        <f>ItemLists_306425!C1458</f>
        <v>30113006770502</v>
      </c>
      <c r="F1460" s="4" t="str">
        <f>IF(ItemLists_306425!AA1458=1,"YES","no")</f>
        <v>no</v>
      </c>
    </row>
    <row r="1461" spans="1:6" x14ac:dyDescent="0.25">
      <c r="A1461" t="str">
        <f>IF(ItemLists_306425!A1459="Juvenile Graphic Novels", "JGN", ItemLists_306425!A1459)</f>
        <v>JGN</v>
      </c>
      <c r="B1461" t="str">
        <f>ItemLists_306425!B1459</f>
        <v>J DAV</v>
      </c>
      <c r="C1461" t="str">
        <f>LEFT(ItemLists_306425!D1459,48)</f>
        <v>Hex Vet. The flying surgery</v>
      </c>
      <c r="D1461" t="str">
        <f>LEFT(ItemLists_306425!E1459,24)</f>
        <v>Davies, Sam (Illustrator</v>
      </c>
      <c r="E1461" s="6">
        <f>ItemLists_306425!C1459</f>
        <v>30113006873710</v>
      </c>
      <c r="F1461" s="4" t="str">
        <f>IF(ItemLists_306425!AA1459=1,"YES","no")</f>
        <v>no</v>
      </c>
    </row>
    <row r="1462" spans="1:6" x14ac:dyDescent="0.25">
      <c r="A1462" t="str">
        <f>IF(ItemLists_306425!A1460="Juvenile Graphic Novels", "JGN", ItemLists_306425!A1460)</f>
        <v>JGN</v>
      </c>
      <c r="B1462" t="str">
        <f>ItemLists_306425!B1460</f>
        <v>J DAV</v>
      </c>
      <c r="C1462" t="str">
        <f>LEFT(ItemLists_306425!D1460,48)</f>
        <v>Hex vet. Witches in training</v>
      </c>
      <c r="D1462" t="str">
        <f>LEFT(ItemLists_306425!E1460,24)</f>
        <v>Davies, Sam (Illustrator</v>
      </c>
      <c r="E1462" s="6">
        <f>ItemLists_306425!C1460</f>
        <v>30113006727320</v>
      </c>
      <c r="F1462" s="4" t="str">
        <f>IF(ItemLists_306425!AA1460=1,"YES","no")</f>
        <v>no</v>
      </c>
    </row>
    <row r="1463" spans="1:6" x14ac:dyDescent="0.25">
      <c r="A1463" t="str">
        <f>IF(ItemLists_306425!A1461="Juvenile Graphic Novels", "JGN", ItemLists_306425!A1461)</f>
        <v>JGN</v>
      </c>
      <c r="B1463" t="str">
        <f>ItemLists_306425!B1461</f>
        <v>J DAV</v>
      </c>
      <c r="C1463" t="str">
        <f>LEFT(ItemLists_306425!D1461,48)</f>
        <v>My laughable life with Garfield : the Jon Arbuck</v>
      </c>
      <c r="D1463" t="str">
        <f>LEFT(ItemLists_306425!E1461,24)</f>
        <v>Davis, Jim, 1945 July 28</v>
      </c>
      <c r="E1463" s="6">
        <f>ItemLists_306425!C1461</f>
        <v>30113006583087</v>
      </c>
      <c r="F1463" s="4" t="str">
        <f>IF(ItemLists_306425!AA1461=1,"YES","no")</f>
        <v>no</v>
      </c>
    </row>
    <row r="1464" spans="1:6" x14ac:dyDescent="0.25">
      <c r="A1464" t="str">
        <f>IF(ItemLists_306425!A1462="Juvenile Graphic Novels", "JGN", ItemLists_306425!A1462)</f>
        <v>JGN</v>
      </c>
      <c r="B1464" t="str">
        <f>ItemLists_306425!B1462</f>
        <v>J DAV</v>
      </c>
      <c r="C1464" t="str">
        <f>LEFT(ItemLists_306425!D1462,48)</f>
        <v>The Garfield show. #4, Little trouble in big Chi</v>
      </c>
      <c r="D1464" t="str">
        <f>LEFT(ItemLists_306425!E1462,24)</f>
        <v xml:space="preserve">Michiels, Cedric, 1981- </v>
      </c>
      <c r="E1464" s="6">
        <f>ItemLists_306425!C1462</f>
        <v>30113006774637</v>
      </c>
      <c r="F1464" s="4" t="str">
        <f>IF(ItemLists_306425!AA1462=1,"YES","no")</f>
        <v>no</v>
      </c>
    </row>
    <row r="1465" spans="1:6" x14ac:dyDescent="0.25">
      <c r="A1465" t="str">
        <f>IF(ItemLists_306425!A1463="Juvenile Graphic Novels", "JGN", ItemLists_306425!A1463)</f>
        <v>JGN</v>
      </c>
      <c r="B1465" t="str">
        <f>ItemLists_306425!B1463</f>
        <v>J DAV</v>
      </c>
      <c r="C1465" t="str">
        <f>LEFT(ItemLists_306425!D1463,48)</f>
        <v>The ninth Garfield treasury</v>
      </c>
      <c r="D1465" t="str">
        <f>LEFT(ItemLists_306425!E1463,24)</f>
        <v>Davis, Jim, 1945 July 28</v>
      </c>
      <c r="E1465" s="6">
        <f>ItemLists_306425!C1463</f>
        <v>30113006917293</v>
      </c>
      <c r="F1465" s="4" t="str">
        <f>IF(ItemLists_306425!AA1463=1,"YES","no")</f>
        <v>no</v>
      </c>
    </row>
    <row r="1466" spans="1:6" x14ac:dyDescent="0.25">
      <c r="A1466" t="str">
        <f>IF(ItemLists_306425!A1464="Juvenile Graphic Novels", "JGN", ItemLists_306425!A1464)</f>
        <v>JGN</v>
      </c>
      <c r="B1466" t="str">
        <f>ItemLists_306425!B1464</f>
        <v>J DC</v>
      </c>
      <c r="C1466" t="str">
        <f>LEFT(ItemLists_306425!D1464,48)</f>
        <v>Batman. Overdrive</v>
      </c>
      <c r="D1466" t="str">
        <f>LEFT(ItemLists_306425!E1464,24)</f>
        <v>Fontana, Shea, author</v>
      </c>
      <c r="E1466" s="6">
        <f>ItemLists_306425!C1464</f>
        <v>30113006878149</v>
      </c>
      <c r="F1466" s="4" t="str">
        <f>IF(ItemLists_306425!AA1464=1,"YES","no")</f>
        <v>no</v>
      </c>
    </row>
    <row r="1467" spans="1:6" x14ac:dyDescent="0.25">
      <c r="A1467" t="str">
        <f>IF(ItemLists_306425!A1465="Juvenile Graphic Novels", "JGN", ItemLists_306425!A1465)</f>
        <v>JGN</v>
      </c>
      <c r="B1467" t="str">
        <f>ItemLists_306425!B1465</f>
        <v>J DCC</v>
      </c>
      <c r="C1467" t="str">
        <f>LEFT(ItemLists_306425!D1465,48)</f>
        <v>Black Panther. 2, Rise together</v>
      </c>
      <c r="D1467" t="str">
        <f>LEFT(ItemLists_306425!E1465,24)</f>
        <v>Ayala, Vita, author</v>
      </c>
      <c r="E1467" s="6">
        <f>ItemLists_306425!C1465</f>
        <v>30113006908474</v>
      </c>
      <c r="F1467" s="4" t="str">
        <f>IF(ItemLists_306425!AA1465=1,"YES","no")</f>
        <v>no</v>
      </c>
    </row>
    <row r="1468" spans="1:6" x14ac:dyDescent="0.25">
      <c r="A1468" t="str">
        <f>IF(ItemLists_306425!A1466="Juvenile Graphic Novels", "JGN", ItemLists_306425!A1466)</f>
        <v>JGN</v>
      </c>
      <c r="B1468" t="str">
        <f>ItemLists_306425!B1466</f>
        <v>J DCC</v>
      </c>
      <c r="C1468" t="str">
        <f>LEFT(ItemLists_306425!D1466,48)</f>
        <v>DC super hero girls. Midterms</v>
      </c>
      <c r="D1468" t="str">
        <f>LEFT(ItemLists_306425!E1466,24)</f>
        <v>Wolfram, Amy, author</v>
      </c>
      <c r="E1468" s="6">
        <f>ItemLists_306425!C1466</f>
        <v>30113005457358</v>
      </c>
      <c r="F1468" s="4" t="str">
        <f>IF(ItemLists_306425!AA1466=1,"YES","no")</f>
        <v>no</v>
      </c>
    </row>
    <row r="1469" spans="1:6" x14ac:dyDescent="0.25">
      <c r="A1469" t="str">
        <f>IF(ItemLists_306425!A1467="Juvenile Graphic Novels", "JGN", ItemLists_306425!A1467)</f>
        <v>JGN</v>
      </c>
      <c r="B1469" t="str">
        <f>ItemLists_306425!B1467</f>
        <v>J DCS</v>
      </c>
      <c r="C1469" t="str">
        <f>LEFT(ItemLists_306425!D1467,48)</f>
        <v>Batman adventures, Batgirl. A league of her own</v>
      </c>
      <c r="D1469" t="str">
        <f>LEFT(ItemLists_306425!E1467,24)</f>
        <v>Timm, Bruce, author, art</v>
      </c>
      <c r="E1469" s="6">
        <f>ItemLists_306425!C1467</f>
        <v>30113006960756</v>
      </c>
      <c r="F1469" s="4" t="str">
        <f>IF(ItemLists_306425!AA1467=1,"YES","no")</f>
        <v>no</v>
      </c>
    </row>
    <row r="1470" spans="1:6" x14ac:dyDescent="0.25">
      <c r="A1470" t="str">
        <f>IF(ItemLists_306425!A1468="Juvenile Graphic Novels", "JGN", ItemLists_306425!A1468)</f>
        <v>JGN</v>
      </c>
      <c r="B1470" t="str">
        <f>ItemLists_306425!B1468</f>
        <v>J DCS</v>
      </c>
      <c r="C1470" t="str">
        <f>LEFT(ItemLists_306425!D1468,48)</f>
        <v>DC super hero girls. At Metropolis High</v>
      </c>
      <c r="D1470" t="str">
        <f>LEFT(ItemLists_306425!E1468,24)</f>
        <v>Wolfram, Amy, author</v>
      </c>
      <c r="E1470" s="6">
        <f>ItemLists_306425!C1468</f>
        <v>30113006855675</v>
      </c>
      <c r="F1470" s="4" t="str">
        <f>IF(ItemLists_306425!AA1468=1,"YES","no")</f>
        <v>no</v>
      </c>
    </row>
    <row r="1471" spans="1:6" x14ac:dyDescent="0.25">
      <c r="A1471" t="str">
        <f>IF(ItemLists_306425!A1469="Juvenile Graphic Novels", "JGN", ItemLists_306425!A1469)</f>
        <v>JGN</v>
      </c>
      <c r="B1471" t="str">
        <f>ItemLists_306425!B1469</f>
        <v>J DCS</v>
      </c>
      <c r="C1471" t="str">
        <f>LEFT(ItemLists_306425!D1469,48)</f>
        <v>DC super hero girls. Past times at Super Hero Hi</v>
      </c>
      <c r="D1471" t="str">
        <f>LEFT(ItemLists_306425!E1469,24)</f>
        <v>Fontana, Shea, author</v>
      </c>
      <c r="E1471" s="6">
        <f>ItemLists_306425!C1469</f>
        <v>30113006589282</v>
      </c>
      <c r="F1471" s="4" t="str">
        <f>IF(ItemLists_306425!AA1469=1,"YES","no")</f>
        <v>no</v>
      </c>
    </row>
    <row r="1472" spans="1:6" x14ac:dyDescent="0.25">
      <c r="A1472" t="str">
        <f>IF(ItemLists_306425!A1470="Juvenile Graphic Novels", "JGN", ItemLists_306425!A1470)</f>
        <v>JGN</v>
      </c>
      <c r="B1472" t="str">
        <f>ItemLists_306425!B1470</f>
        <v>J DCS</v>
      </c>
      <c r="C1472" t="str">
        <f>LEFT(ItemLists_306425!D1470,48)</f>
        <v>DC super hero girls. Powerless</v>
      </c>
      <c r="D1472" t="str">
        <f>LEFT(ItemLists_306425!E1470,24)</f>
        <v>Wolfram, Amy, author</v>
      </c>
      <c r="E1472" s="6">
        <f>ItemLists_306425!C1470</f>
        <v>30113006880194</v>
      </c>
      <c r="F1472" s="4" t="str">
        <f>IF(ItemLists_306425!AA1470=1,"YES","no")</f>
        <v>no</v>
      </c>
    </row>
    <row r="1473" spans="1:6" x14ac:dyDescent="0.25">
      <c r="A1473" t="str">
        <f>IF(ItemLists_306425!A1471="Juvenile Graphic Novels", "JGN", ItemLists_306425!A1471)</f>
        <v>JGN</v>
      </c>
      <c r="B1473" t="str">
        <f>ItemLists_306425!B1471</f>
        <v>J DCS</v>
      </c>
      <c r="C1473" t="str">
        <f>LEFT(ItemLists_306425!D1471,48)</f>
        <v>DC Super Hero Girls. Search for Atlantis : an or</v>
      </c>
      <c r="D1473" t="str">
        <f>LEFT(ItemLists_306425!E1471,24)</f>
        <v>Fontana, Shea, author</v>
      </c>
      <c r="E1473" s="6">
        <f>ItemLists_306425!C1471</f>
        <v>30113006799626</v>
      </c>
      <c r="F1473" s="4" t="str">
        <f>IF(ItemLists_306425!AA1471=1,"YES","no")</f>
        <v>no</v>
      </c>
    </row>
    <row r="1474" spans="1:6" x14ac:dyDescent="0.25">
      <c r="A1474" t="str">
        <f>IF(ItemLists_306425!A1472="Juvenile Graphic Novels", "JGN", ItemLists_306425!A1472)</f>
        <v>JGN</v>
      </c>
      <c r="B1474" t="str">
        <f>ItemLists_306425!B1472</f>
        <v>J DCS</v>
      </c>
      <c r="C1474" t="str">
        <f>LEFT(ItemLists_306425!D1472,48)</f>
        <v>DC super hero girls. Spaced out : a graphic nove</v>
      </c>
      <c r="D1474" t="str">
        <f>LEFT(ItemLists_306425!E1472,24)</f>
        <v>Fontana, Shea, author</v>
      </c>
      <c r="E1474" s="6">
        <f>ItemLists_306425!C1472</f>
        <v>30113006769892</v>
      </c>
      <c r="F1474" s="4" t="str">
        <f>IF(ItemLists_306425!AA1472=1,"YES","no")</f>
        <v>no</v>
      </c>
    </row>
    <row r="1475" spans="1:6" x14ac:dyDescent="0.25">
      <c r="A1475" t="str">
        <f>IF(ItemLists_306425!A1473="Juvenile Graphic Novels", "JGN", ItemLists_306425!A1473)</f>
        <v>JGN</v>
      </c>
      <c r="B1475" t="str">
        <f>ItemLists_306425!B1473</f>
        <v>J DCS</v>
      </c>
      <c r="C1475" t="str">
        <f>LEFT(ItemLists_306425!D1473,48)</f>
        <v>DC super hero girls. Weird science</v>
      </c>
      <c r="D1475" t="str">
        <f>LEFT(ItemLists_306425!E1473,24)</f>
        <v>Deibert, Amanda, author</v>
      </c>
      <c r="E1475" s="6">
        <f>ItemLists_306425!C1473</f>
        <v>30113006946177</v>
      </c>
      <c r="F1475" s="4" t="str">
        <f>IF(ItemLists_306425!AA1473=1,"YES","no")</f>
        <v>no</v>
      </c>
    </row>
    <row r="1476" spans="1:6" x14ac:dyDescent="0.25">
      <c r="A1476" t="str">
        <f>IF(ItemLists_306425!A1474="Juvenile Graphic Novels", "JGN", ItemLists_306425!A1474)</f>
        <v>JGN</v>
      </c>
      <c r="B1476" t="str">
        <f>ItemLists_306425!B1474</f>
        <v>J DCS</v>
      </c>
      <c r="C1476" t="str">
        <f>LEFT(ItemLists_306425!D1474,48)</f>
        <v>Justice League Unlimited. Galactic Justice</v>
      </c>
      <c r="D1476" t="str">
        <f>LEFT(ItemLists_306425!E1474,24)</f>
        <v/>
      </c>
      <c r="E1476" s="6">
        <f>ItemLists_306425!C1474</f>
        <v>30113006960764</v>
      </c>
      <c r="F1476" s="4" t="str">
        <f>IF(ItemLists_306425!AA1474=1,"YES","no")</f>
        <v>no</v>
      </c>
    </row>
    <row r="1477" spans="1:6" x14ac:dyDescent="0.25">
      <c r="A1477" t="str">
        <f>IF(ItemLists_306425!A1475="Juvenile Graphic Novels", "JGN", ItemLists_306425!A1475)</f>
        <v>JGN</v>
      </c>
      <c r="B1477" t="str">
        <f>ItemLists_306425!B1475</f>
        <v>J DEA</v>
      </c>
      <c r="C1477" t="str">
        <f>LEFT(ItemLists_306425!D1475,48)</f>
        <v>SuenÌƒo Bay adventures. 1, Shadow Island</v>
      </c>
      <c r="D1477" t="str">
        <f>LEFT(ItemLists_306425!E1475,24)</f>
        <v>Deas, Mike, 1982- author</v>
      </c>
      <c r="E1477" s="6">
        <f>ItemLists_306425!C1475</f>
        <v>30113006838390</v>
      </c>
      <c r="F1477" s="4" t="str">
        <f>IF(ItemLists_306425!AA1475=1,"YES","no")</f>
        <v>no</v>
      </c>
    </row>
    <row r="1478" spans="1:6" x14ac:dyDescent="0.25">
      <c r="A1478" t="str">
        <f>IF(ItemLists_306425!A1476="Juvenile Graphic Novels", "JGN", ItemLists_306425!A1476)</f>
        <v>JGN</v>
      </c>
      <c r="B1478" t="str">
        <f>ItemLists_306425!B1476</f>
        <v>J DES</v>
      </c>
      <c r="C1478" t="str">
        <f>LEFT(ItemLists_306425!D1476,48)</f>
        <v>Descendants, wicked world : cinestory comic. Vol</v>
      </c>
      <c r="D1478" t="str">
        <f>LEFT(ItemLists_306425!E1476,24)</f>
        <v/>
      </c>
      <c r="E1478" s="6">
        <f>ItemLists_306425!C1476</f>
        <v>30100006148813</v>
      </c>
      <c r="F1478" s="4" t="str">
        <f>IF(ItemLists_306425!AA1476=1,"YES","no")</f>
        <v>no</v>
      </c>
    </row>
    <row r="1479" spans="1:6" x14ac:dyDescent="0.25">
      <c r="A1479" t="str">
        <f>IF(ItemLists_306425!A1477="Juvenile Graphic Novels", "JGN", ItemLists_306425!A1477)</f>
        <v>JGN</v>
      </c>
      <c r="B1479" t="str">
        <f>ItemLists_306425!B1477</f>
        <v>J DES</v>
      </c>
      <c r="C1479" t="str">
        <f>LEFT(ItemLists_306425!D1477,48)</f>
        <v>Descendants, wicked world : cinestory comic. Vol</v>
      </c>
      <c r="D1479" t="str">
        <f>LEFT(ItemLists_306425!E1477,24)</f>
        <v/>
      </c>
      <c r="E1479" s="6">
        <f>ItemLists_306425!C1477</f>
        <v>30113006515287</v>
      </c>
      <c r="F1479" s="4" t="str">
        <f>IF(ItemLists_306425!AA1477=1,"YES","no")</f>
        <v>no</v>
      </c>
    </row>
    <row r="1480" spans="1:6" x14ac:dyDescent="0.25">
      <c r="A1480" t="str">
        <f>IF(ItemLists_306425!A1478="Juvenile Graphic Novels", "JGN", ItemLists_306425!A1478)</f>
        <v>JGN</v>
      </c>
      <c r="B1480" t="str">
        <f>ItemLists_306425!B1478</f>
        <v>J DEV</v>
      </c>
      <c r="C1480" t="str">
        <f>LEFT(ItemLists_306425!D1478,48)</f>
        <v>UltraSquad. 1</v>
      </c>
      <c r="D1480" t="str">
        <f>LEFT(ItemLists_306425!E1478,24)</f>
        <v>DeVillers, Julia, author</v>
      </c>
      <c r="E1480" s="6">
        <f>ItemLists_306425!C1478</f>
        <v>30113006815422</v>
      </c>
      <c r="F1480" s="4" t="str">
        <f>IF(ItemLists_306425!AA1478=1,"YES","no")</f>
        <v>no</v>
      </c>
    </row>
    <row r="1481" spans="1:6" x14ac:dyDescent="0.25">
      <c r="A1481" t="str">
        <f>IF(ItemLists_306425!A1479="Juvenile Graphic Novels", "JGN", ItemLists_306425!A1479)</f>
        <v>JGN</v>
      </c>
      <c r="B1481" t="str">
        <f>ItemLists_306425!B1479</f>
        <v>J DEV</v>
      </c>
      <c r="C1481" t="str">
        <f>LEFT(ItemLists_306425!D1479,48)</f>
        <v>UltraSquad. 1</v>
      </c>
      <c r="D1481" t="str">
        <f>LEFT(ItemLists_306425!E1479,24)</f>
        <v>DeVillers, Julia, author</v>
      </c>
      <c r="E1481" s="6">
        <f>ItemLists_306425!C1479</f>
        <v>30113006905876</v>
      </c>
      <c r="F1481" s="4" t="str">
        <f>IF(ItemLists_306425!AA1479=1,"YES","no")</f>
        <v>no</v>
      </c>
    </row>
    <row r="1482" spans="1:6" x14ac:dyDescent="0.25">
      <c r="A1482" t="str">
        <f>IF(ItemLists_306425!A1480="Juvenile Graphic Novels", "JGN", ItemLists_306425!A1480)</f>
        <v>JGN</v>
      </c>
      <c r="B1482" t="str">
        <f>ItemLists_306425!B1480</f>
        <v>J DIS</v>
      </c>
      <c r="C1482" t="str">
        <f>LEFT(ItemLists_306425!D1480,48)</f>
        <v>Aladdin. Four tales of Agrabah</v>
      </c>
      <c r="D1482" t="str">
        <f>LEFT(ItemLists_306425!E1480,24)</f>
        <v>Bechko, Corinna, 1973- a</v>
      </c>
      <c r="E1482" s="6">
        <f>ItemLists_306425!C1480</f>
        <v>30113006750983</v>
      </c>
      <c r="F1482" s="4" t="str">
        <f>IF(ItemLists_306425!AA1480=1,"YES","no")</f>
        <v>no</v>
      </c>
    </row>
    <row r="1483" spans="1:6" x14ac:dyDescent="0.25">
      <c r="A1483" t="str">
        <f>IF(ItemLists_306425!A1481="Juvenile Graphic Novels", "JGN", ItemLists_306425!A1481)</f>
        <v>JGN</v>
      </c>
      <c r="B1483" t="str">
        <f>ItemLists_306425!B1481</f>
        <v>J DIS</v>
      </c>
      <c r="C1483" t="str">
        <f>LEFT(ItemLists_306425!D1481,48)</f>
        <v>Alice in Wonderland : cinestory comic</v>
      </c>
      <c r="D1483" t="str">
        <f>LEFT(ItemLists_306425!E1481,24)</f>
        <v>Barlow, Jeremy, author</v>
      </c>
      <c r="E1483" s="6">
        <f>ItemLists_306425!C1481</f>
        <v>30113006317965</v>
      </c>
      <c r="F1483" s="4" t="str">
        <f>IF(ItemLists_306425!AA1481=1,"YES","no")</f>
        <v>no</v>
      </c>
    </row>
    <row r="1484" spans="1:6" x14ac:dyDescent="0.25">
      <c r="A1484" t="str">
        <f>IF(ItemLists_306425!A1482="Juvenile Graphic Novels", "JGN", ItemLists_306425!A1482)</f>
        <v>JGN</v>
      </c>
      <c r="B1484" t="str">
        <f>ItemLists_306425!B1482</f>
        <v>J DIS</v>
      </c>
      <c r="C1484" t="str">
        <f>LEFT(ItemLists_306425!D1482,48)</f>
        <v>Ariel and the Sea Wolf</v>
      </c>
      <c r="D1484" t="str">
        <f>LEFT(ItemLists_306425!E1482,24)</f>
        <v>Marsham, Liz, author</v>
      </c>
      <c r="E1484" s="6">
        <f>ItemLists_306425!C1482</f>
        <v>30113006750462</v>
      </c>
      <c r="F1484" s="4" t="str">
        <f>IF(ItemLists_306425!AA1482=1,"YES","no")</f>
        <v>no</v>
      </c>
    </row>
    <row r="1485" spans="1:6" x14ac:dyDescent="0.25">
      <c r="A1485" t="str">
        <f>IF(ItemLists_306425!A1483="Juvenile Graphic Novels", "JGN", ItemLists_306425!A1483)</f>
        <v>JGN</v>
      </c>
      <c r="B1485" t="str">
        <f>ItemLists_306425!B1483</f>
        <v>J DIS</v>
      </c>
      <c r="C1485" t="str">
        <f>LEFT(ItemLists_306425!D1483,48)</f>
        <v>Big Hero 6 : cinestory comic</v>
      </c>
      <c r="D1485" t="str">
        <f>LEFT(ItemLists_306425!E1483,24)</f>
        <v>Barlow, Jeremy, adapter</v>
      </c>
      <c r="E1485" s="6">
        <f>ItemLists_306425!C1483</f>
        <v>30113006312974</v>
      </c>
      <c r="F1485" s="4" t="str">
        <f>IF(ItemLists_306425!AA1483=1,"YES","no")</f>
        <v>no</v>
      </c>
    </row>
    <row r="1486" spans="1:6" x14ac:dyDescent="0.25">
      <c r="A1486" t="str">
        <f>IF(ItemLists_306425!A1484="Juvenile Graphic Novels", "JGN", ItemLists_306425!A1484)</f>
        <v>JGN</v>
      </c>
      <c r="B1486" t="str">
        <f>ItemLists_306425!B1484</f>
        <v>J DIS</v>
      </c>
      <c r="C1486" t="str">
        <f>LEFT(ItemLists_306425!D1484,48)</f>
        <v>Cinestory comic. Cinderella</v>
      </c>
      <c r="D1486" t="str">
        <f>LEFT(ItemLists_306425!E1484,24)</f>
        <v>Simpson, Robert, author</v>
      </c>
      <c r="E1486" s="6">
        <f>ItemLists_306425!C1484</f>
        <v>30113006278571</v>
      </c>
      <c r="F1486" s="4" t="str">
        <f>IF(ItemLists_306425!AA1484=1,"YES","no")</f>
        <v>no</v>
      </c>
    </row>
    <row r="1487" spans="1:6" x14ac:dyDescent="0.25">
      <c r="A1487" t="str">
        <f>IF(ItemLists_306425!A1485="Juvenile Graphic Novels", "JGN", ItemLists_306425!A1485)</f>
        <v>JGN</v>
      </c>
      <c r="B1487" t="str">
        <f>ItemLists_306425!B1485</f>
        <v>J DIS</v>
      </c>
      <c r="C1487" t="str">
        <f>LEFT(ItemLists_306425!D1485,48)</f>
        <v>Descendants. Book one, The Isle of the Lost : th</v>
      </c>
      <c r="D1487" t="str">
        <f>LEFT(ItemLists_306425!E1485,24)</f>
        <v>Venditti, Robert, author</v>
      </c>
      <c r="E1487" s="6">
        <f>ItemLists_306425!C1485</f>
        <v>30113006783406</v>
      </c>
      <c r="F1487" s="4" t="str">
        <f>IF(ItemLists_306425!AA1485=1,"YES","no")</f>
        <v>no</v>
      </c>
    </row>
    <row r="1488" spans="1:6" x14ac:dyDescent="0.25">
      <c r="A1488" t="str">
        <f>IF(ItemLists_306425!A1486="Juvenile Graphic Novels", "JGN", ItemLists_306425!A1486)</f>
        <v>JGN</v>
      </c>
      <c r="B1488" t="str">
        <f>ItemLists_306425!B1486</f>
        <v>J DIS</v>
      </c>
      <c r="C1488" t="str">
        <f>LEFT(ItemLists_306425!D1486,48)</f>
        <v>Descendants. Twisted field trip</v>
      </c>
      <c r="D1488" t="str">
        <f>LEFT(ItemLists_306425!E1486,24)</f>
        <v>Vaughn, Jen, author</v>
      </c>
      <c r="E1488" s="6">
        <f>ItemLists_306425!C1486</f>
        <v>30113006775006</v>
      </c>
      <c r="F1488" s="4" t="str">
        <f>IF(ItemLists_306425!AA1486=1,"YES","no")</f>
        <v>no</v>
      </c>
    </row>
    <row r="1489" spans="1:6" x14ac:dyDescent="0.25">
      <c r="A1489" t="str">
        <f>IF(ItemLists_306425!A1487="Juvenile Graphic Novels", "JGN", ItemLists_306425!A1487)</f>
        <v>JGN</v>
      </c>
      <c r="B1489" t="str">
        <f>ItemLists_306425!B1487</f>
        <v>J DIS</v>
      </c>
      <c r="C1489" t="str">
        <f>LEFT(ItemLists_306425!D1487,48)</f>
        <v>Disney comics and stories. Friends forever</v>
      </c>
      <c r="D1489" t="str">
        <f>LEFT(ItemLists_306425!E1487,24)</f>
        <v/>
      </c>
      <c r="E1489" s="6">
        <f>ItemLists_306425!C1487</f>
        <v>30113006839547</v>
      </c>
      <c r="F1489" s="4" t="str">
        <f>IF(ItemLists_306425!AA1487=1,"YES","no")</f>
        <v>no</v>
      </c>
    </row>
    <row r="1490" spans="1:6" x14ac:dyDescent="0.25">
      <c r="A1490" t="str">
        <f>IF(ItemLists_306425!A1488="Juvenile Graphic Novels", "JGN", ItemLists_306425!A1488)</f>
        <v>JGN</v>
      </c>
      <c r="B1490" t="str">
        <f>ItemLists_306425!B1488</f>
        <v>J DIS</v>
      </c>
      <c r="C1490" t="str">
        <f>LEFT(ItemLists_306425!D1488,48)</f>
        <v>Disney princess : comic strips collection</v>
      </c>
      <c r="D1490" t="str">
        <f>LEFT(ItemLists_306425!E1488,24)</f>
        <v xml:space="preserve">Mebberson, Amy, author, </v>
      </c>
      <c r="E1490" s="6">
        <f>ItemLists_306425!C1488</f>
        <v>30113006412675</v>
      </c>
      <c r="F1490" s="4" t="str">
        <f>IF(ItemLists_306425!AA1488=1,"YES","no")</f>
        <v>no</v>
      </c>
    </row>
    <row r="1491" spans="1:6" x14ac:dyDescent="0.25">
      <c r="A1491" t="str">
        <f>IF(ItemLists_306425!A1489="Juvenile Graphic Novels", "JGN", ItemLists_306425!A1489)</f>
        <v>JGN</v>
      </c>
      <c r="B1491" t="str">
        <f>ItemLists_306425!B1489</f>
        <v>J DIS</v>
      </c>
      <c r="C1491" t="str">
        <f>LEFT(ItemLists_306425!D1489,48)</f>
        <v>Disney Princess. Follow your heart</v>
      </c>
      <c r="D1491" t="str">
        <f>LEFT(ItemLists_306425!E1489,24)</f>
        <v/>
      </c>
      <c r="E1491" s="6">
        <f>ItemLists_306425!C1489</f>
        <v>30113006917541</v>
      </c>
      <c r="F1491" s="4" t="str">
        <f>IF(ItemLists_306425!AA1489=1,"YES","no")</f>
        <v>no</v>
      </c>
    </row>
    <row r="1492" spans="1:6" x14ac:dyDescent="0.25">
      <c r="A1492" t="str">
        <f>IF(ItemLists_306425!A1490="Juvenile Graphic Novels", "JGN", ItemLists_306425!A1490)</f>
        <v>JGN</v>
      </c>
      <c r="B1492" t="str">
        <f>ItemLists_306425!B1490</f>
        <v>J DIS</v>
      </c>
      <c r="C1492" t="str">
        <f>LEFT(ItemLists_306425!D1490,48)</f>
        <v>Disney princess. Friends, family, fantastic</v>
      </c>
      <c r="D1492" t="str">
        <f>LEFT(ItemLists_306425!E1490,24)</f>
        <v xml:space="preserve">Mebberson, Amy, author, </v>
      </c>
      <c r="E1492" s="6">
        <f>ItemLists_306425!C1490</f>
        <v>30113006880186</v>
      </c>
      <c r="F1492" s="4" t="str">
        <f>IF(ItemLists_306425!AA1490=1,"YES","no")</f>
        <v>no</v>
      </c>
    </row>
    <row r="1493" spans="1:6" x14ac:dyDescent="0.25">
      <c r="A1493" t="str">
        <f>IF(ItemLists_306425!A1491="Juvenile Graphic Novels", "JGN", ItemLists_306425!A1491)</f>
        <v>JGN</v>
      </c>
      <c r="B1493" t="str">
        <f>ItemLists_306425!B1491</f>
        <v>J DIS</v>
      </c>
      <c r="C1493" t="str">
        <f>LEFT(ItemLists_306425!D1491,48)</f>
        <v>Disney Princess. Jasmine's new pet</v>
      </c>
      <c r="D1493" t="str">
        <f>LEFT(ItemLists_306425!E1491,24)</f>
        <v xml:space="preserve">Chanani, Nidhi, author, </v>
      </c>
      <c r="E1493" s="6">
        <f>ItemLists_306425!C1491</f>
        <v>30113006789296</v>
      </c>
      <c r="F1493" s="4" t="str">
        <f>IF(ItemLists_306425!AA1491=1,"YES","no")</f>
        <v>no</v>
      </c>
    </row>
    <row r="1494" spans="1:6" x14ac:dyDescent="0.25">
      <c r="A1494" t="str">
        <f>IF(ItemLists_306425!A1492="Juvenile Graphic Novels", "JGN", ItemLists_306425!A1492)</f>
        <v>JGN</v>
      </c>
      <c r="B1494" t="str">
        <f>ItemLists_306425!B1492</f>
        <v>J DIS</v>
      </c>
      <c r="C1494" t="str">
        <f>LEFT(ItemLists_306425!D1492,48)</f>
        <v>Disney Zootopia. School days</v>
      </c>
      <c r="D1494" t="str">
        <f>LEFT(ItemLists_306425!E1492,24)</f>
        <v>Gownley, Jimmy, author</v>
      </c>
      <c r="E1494" s="6">
        <f>ItemLists_306425!C1492</f>
        <v>30113006847243</v>
      </c>
      <c r="F1494" s="4" t="str">
        <f>IF(ItemLists_306425!AA1492=1,"YES","no")</f>
        <v>no</v>
      </c>
    </row>
    <row r="1495" spans="1:6" x14ac:dyDescent="0.25">
      <c r="A1495" t="str">
        <f>IF(ItemLists_306425!A1493="Juvenile Graphic Novels", "JGN", ItemLists_306425!A1493)</f>
        <v>JGN</v>
      </c>
      <c r="B1495" t="str">
        <f>ItemLists_306425!B1493</f>
        <v>J DIS</v>
      </c>
      <c r="C1495" t="str">
        <f>LEFT(ItemLists_306425!D1493,48)</f>
        <v>Don Quixote : starring Goofy and Mickey Mouse</v>
      </c>
      <c r="D1495" t="str">
        <f>LEFT(ItemLists_306425!E1493,24)</f>
        <v>Vitaliano, Fausto, autho</v>
      </c>
      <c r="E1495" s="6">
        <f>ItemLists_306425!C1493</f>
        <v>30113006745454</v>
      </c>
      <c r="F1495" s="4" t="str">
        <f>IF(ItemLists_306425!AA1493=1,"YES","no")</f>
        <v>no</v>
      </c>
    </row>
    <row r="1496" spans="1:6" x14ac:dyDescent="0.25">
      <c r="A1496" t="str">
        <f>IF(ItemLists_306425!A1494="Juvenile Graphic Novels", "JGN", ItemLists_306425!A1494)</f>
        <v>JGN</v>
      </c>
      <c r="B1496" t="str">
        <f>ItemLists_306425!B1494</f>
        <v>J DIS</v>
      </c>
      <c r="C1496" t="str">
        <f>LEFT(ItemLists_306425!D1494,48)</f>
        <v>Donald Duck. "Terror of the Beagle Boys"</v>
      </c>
      <c r="D1496" t="str">
        <f>LEFT(ItemLists_306425!E1494,24)</f>
        <v xml:space="preserve">Barks, Carl, 1901-2000, </v>
      </c>
      <c r="E1496" s="6">
        <f>ItemLists_306425!C1494</f>
        <v>30113006874882</v>
      </c>
      <c r="F1496" s="4" t="str">
        <f>IF(ItemLists_306425!AA1494=1,"YES","no")</f>
        <v>no</v>
      </c>
    </row>
    <row r="1497" spans="1:6" x14ac:dyDescent="0.25">
      <c r="A1497" t="str">
        <f>IF(ItemLists_306425!A1495="Juvenile Graphic Novels", "JGN", ItemLists_306425!A1495)</f>
        <v>JGN</v>
      </c>
      <c r="B1497" t="str">
        <f>ItemLists_306425!B1495</f>
        <v>J DIS</v>
      </c>
      <c r="C1497" t="str">
        <f>LEFT(ItemLists_306425!D1495,48)</f>
        <v>Donald Duck. A christmas for Shacktown</v>
      </c>
      <c r="D1497" t="str">
        <f>LEFT(ItemLists_306425!E1495,24)</f>
        <v xml:space="preserve">Barks, Carl, 1901-2000, </v>
      </c>
      <c r="E1497" s="6">
        <f>ItemLists_306425!C1495</f>
        <v>30113006483635</v>
      </c>
      <c r="F1497" s="4" t="str">
        <f>IF(ItemLists_306425!AA1495=1,"YES","no")</f>
        <v>no</v>
      </c>
    </row>
    <row r="1498" spans="1:6" x14ac:dyDescent="0.25">
      <c r="A1498" t="str">
        <f>IF(ItemLists_306425!A1496="Juvenile Graphic Novels", "JGN", ItemLists_306425!A1496)</f>
        <v>JGN</v>
      </c>
      <c r="B1498" t="str">
        <f>ItemLists_306425!B1496</f>
        <v>J DIS</v>
      </c>
      <c r="C1498" t="str">
        <f>LEFT(ItemLists_306425!D1496,48)</f>
        <v>Donald Duck. The old castle's secret</v>
      </c>
      <c r="D1498" t="str">
        <f>LEFT(ItemLists_306425!E1496,24)</f>
        <v xml:space="preserve">Barks, Carl, 1901-2000, </v>
      </c>
      <c r="E1498" s="6">
        <f>ItemLists_306425!C1496</f>
        <v>30113006555838</v>
      </c>
      <c r="F1498" s="4" t="str">
        <f>IF(ItemLists_306425!AA1496=1,"YES","no")</f>
        <v>no</v>
      </c>
    </row>
    <row r="1499" spans="1:6" x14ac:dyDescent="0.25">
      <c r="A1499" t="str">
        <f>IF(ItemLists_306425!A1497="Juvenile Graphic Novels", "JGN", ItemLists_306425!A1497)</f>
        <v>JGN</v>
      </c>
      <c r="B1499" t="str">
        <f>ItemLists_306425!B1497</f>
        <v>J DIS</v>
      </c>
      <c r="C1499" t="str">
        <f>LEFT(ItemLists_306425!D1497,48)</f>
        <v>Dracula : starring Mickey Mouse</v>
      </c>
      <c r="D1499" t="str">
        <f>LEFT(ItemLists_306425!E1497,24)</f>
        <v>Enna, Bruno, 1969- autho</v>
      </c>
      <c r="E1499" s="6">
        <f>ItemLists_306425!C1497</f>
        <v>30113006805894</v>
      </c>
      <c r="F1499" s="4" t="str">
        <f>IF(ItemLists_306425!AA1497=1,"YES","no")</f>
        <v>no</v>
      </c>
    </row>
    <row r="1500" spans="1:6" x14ac:dyDescent="0.25">
      <c r="A1500" t="str">
        <f>IF(ItemLists_306425!A1498="Juvenile Graphic Novels", "JGN", ItemLists_306425!A1498)</f>
        <v>JGN</v>
      </c>
      <c r="B1500" t="str">
        <f>ItemLists_306425!B1498</f>
        <v>J DIS</v>
      </c>
      <c r="C1500" t="str">
        <f>LEFT(ItemLists_306425!D1498,48)</f>
        <v>DuckTales classics. Volume 1</v>
      </c>
      <c r="D1500" t="str">
        <f>LEFT(ItemLists_306425!E1498,24)</f>
        <v>Van Horn, William, autho</v>
      </c>
      <c r="E1500" s="6">
        <f>ItemLists_306425!C1498</f>
        <v>30113006799618</v>
      </c>
      <c r="F1500" s="4" t="str">
        <f>IF(ItemLists_306425!AA1498=1,"YES","no")</f>
        <v>no</v>
      </c>
    </row>
    <row r="1501" spans="1:6" x14ac:dyDescent="0.25">
      <c r="A1501" t="str">
        <f>IF(ItemLists_306425!A1499="Juvenile Graphic Novels", "JGN", ItemLists_306425!A1499)</f>
        <v>JGN</v>
      </c>
      <c r="B1501" t="str">
        <f>ItemLists_306425!B1499</f>
        <v>J DIS</v>
      </c>
      <c r="C1501" t="str">
        <f>LEFT(ItemLists_306425!D1499,48)</f>
        <v>DuckTales. Imposters and interns</v>
      </c>
      <c r="D1501" t="str">
        <f>LEFT(ItemLists_306425!E1499,24)</f>
        <v/>
      </c>
      <c r="E1501" s="6">
        <f>ItemLists_306425!C1499</f>
        <v>30113006832369</v>
      </c>
      <c r="F1501" s="4" t="str">
        <f>IF(ItemLists_306425!AA1499=1,"YES","no")</f>
        <v>no</v>
      </c>
    </row>
    <row r="1502" spans="1:6" x14ac:dyDescent="0.25">
      <c r="A1502" t="str">
        <f>IF(ItemLists_306425!A1500="Juvenile Graphic Novels", "JGN", ItemLists_306425!A1500)</f>
        <v>JGN</v>
      </c>
      <c r="B1502" t="str">
        <f>ItemLists_306425!B1500</f>
        <v>J DIS</v>
      </c>
      <c r="C1502" t="str">
        <f>LEFT(ItemLists_306425!D1500,48)</f>
        <v>DuckTales. Quests and quacks</v>
      </c>
      <c r="D1502" t="str">
        <f>LEFT(ItemLists_306425!E1500,24)</f>
        <v>Cavalieri, Joey, author</v>
      </c>
      <c r="E1502" s="6">
        <f>ItemLists_306425!C1500</f>
        <v>30113006795442</v>
      </c>
      <c r="F1502" s="4" t="str">
        <f>IF(ItemLists_306425!AA1500=1,"YES","no")</f>
        <v>no</v>
      </c>
    </row>
    <row r="1503" spans="1:6" x14ac:dyDescent="0.25">
      <c r="A1503" t="str">
        <f>IF(ItemLists_306425!A1501="Juvenile Graphic Novels", "JGN", ItemLists_306425!A1501)</f>
        <v>JGN</v>
      </c>
      <c r="B1503" t="str">
        <f>ItemLists_306425!B1501</f>
        <v>J DIS</v>
      </c>
      <c r="C1503" t="str">
        <f>LEFT(ItemLists_306425!D1501,48)</f>
        <v>DuckTales. Treasure trove</v>
      </c>
      <c r="D1503" t="str">
        <f>LEFT(ItemLists_306425!E1501,24)</f>
        <v>Caramagna, Joe, author</v>
      </c>
      <c r="E1503" s="6">
        <f>ItemLists_306425!C1501</f>
        <v>30113006606649</v>
      </c>
      <c r="F1503" s="4" t="str">
        <f>IF(ItemLists_306425!AA1501=1,"YES","no")</f>
        <v>no</v>
      </c>
    </row>
    <row r="1504" spans="1:6" x14ac:dyDescent="0.25">
      <c r="A1504" t="str">
        <f>IF(ItemLists_306425!A1502="Juvenile Graphic Novels", "JGN", ItemLists_306425!A1502)</f>
        <v>JGN</v>
      </c>
      <c r="B1504" t="str">
        <f>ItemLists_306425!B1502</f>
        <v>J DIS</v>
      </c>
      <c r="C1504" t="str">
        <f>LEFT(ItemLists_306425!D1502,48)</f>
        <v>Dumbo. Friends in high places</v>
      </c>
      <c r="D1504" t="str">
        <f>LEFT(ItemLists_306425!E1502,24)</f>
        <v>Miller, John Jackson, au</v>
      </c>
      <c r="E1504" s="6">
        <f>ItemLists_306425!C1502</f>
        <v>30113006747120</v>
      </c>
      <c r="F1504" s="4" t="str">
        <f>IF(ItemLists_306425!AA1502=1,"YES","no")</f>
        <v>no</v>
      </c>
    </row>
    <row r="1505" spans="1:6" x14ac:dyDescent="0.25">
      <c r="A1505" t="str">
        <f>IF(ItemLists_306425!A1503="Juvenile Graphic Novels", "JGN", ItemLists_306425!A1503)</f>
        <v>JGN</v>
      </c>
      <c r="B1505" t="str">
        <f>ItemLists_306425!B1503</f>
        <v>J DIS</v>
      </c>
      <c r="C1505" t="str">
        <f>LEFT(ItemLists_306425!D1503,48)</f>
        <v>Frozen : the cinestory</v>
      </c>
      <c r="D1505" t="str">
        <f>LEFT(ItemLists_306425!E1503,24)</f>
        <v>Simpson, Robert, author</v>
      </c>
      <c r="E1505" s="6">
        <f>ItemLists_306425!C1503</f>
        <v>30113006566470</v>
      </c>
      <c r="F1505" s="4" t="str">
        <f>IF(ItemLists_306425!AA1503=1,"YES","no")</f>
        <v>no</v>
      </c>
    </row>
    <row r="1506" spans="1:6" x14ac:dyDescent="0.25">
      <c r="A1506" t="str">
        <f>IF(ItemLists_306425!A1504="Juvenile Graphic Novels", "JGN", ItemLists_306425!A1504)</f>
        <v>JGN</v>
      </c>
      <c r="B1506" t="str">
        <f>ItemLists_306425!B1504</f>
        <v>J DIS</v>
      </c>
      <c r="C1506" t="str">
        <f>LEFT(ItemLists_306425!D1504,48)</f>
        <v>Frozen adventures. Flurries of fun</v>
      </c>
      <c r="D1506" t="str">
        <f>LEFT(ItemLists_306425!E1504,24)</f>
        <v/>
      </c>
      <c r="E1506" s="6">
        <f>ItemLists_306425!C1504</f>
        <v>30113006808260</v>
      </c>
      <c r="F1506" s="4" t="str">
        <f>IF(ItemLists_306425!AA1504=1,"YES","no")</f>
        <v>no</v>
      </c>
    </row>
    <row r="1507" spans="1:6" x14ac:dyDescent="0.25">
      <c r="A1507" t="str">
        <f>IF(ItemLists_306425!A1505="Juvenile Graphic Novels", "JGN", ItemLists_306425!A1505)</f>
        <v>JGN</v>
      </c>
      <c r="B1507" t="str">
        <f>ItemLists_306425!B1505</f>
        <v>J DIS</v>
      </c>
      <c r="C1507" t="str">
        <f>LEFT(ItemLists_306425!D1505,48)</f>
        <v>Frozen adventures. Ice and magic.</v>
      </c>
      <c r="D1507" t="str">
        <f>LEFT(ItemLists_306425!E1505,24)</f>
        <v/>
      </c>
      <c r="E1507" s="6">
        <f>ItemLists_306425!C1505</f>
        <v>30113006917582</v>
      </c>
      <c r="F1507" s="4" t="str">
        <f>IF(ItemLists_306425!AA1505=1,"YES","no")</f>
        <v>no</v>
      </c>
    </row>
    <row r="1508" spans="1:6" x14ac:dyDescent="0.25">
      <c r="A1508" t="str">
        <f>IF(ItemLists_306425!A1506="Juvenile Graphic Novels", "JGN", ItemLists_306425!A1506)</f>
        <v>JGN</v>
      </c>
      <c r="B1508" t="str">
        <f>ItemLists_306425!B1506</f>
        <v>J DIS</v>
      </c>
      <c r="C1508" t="str">
        <f>LEFT(ItemLists_306425!D1506,48)</f>
        <v>Frozen adventures. Snowy stories.</v>
      </c>
      <c r="D1508" t="str">
        <f>LEFT(ItemLists_306425!E1506,24)</f>
        <v/>
      </c>
      <c r="E1508" s="6">
        <f>ItemLists_306425!C1506</f>
        <v>30113006835354</v>
      </c>
      <c r="F1508" s="4" t="str">
        <f>IF(ItemLists_306425!AA1506=1,"YES","no")</f>
        <v>no</v>
      </c>
    </row>
    <row r="1509" spans="1:6" x14ac:dyDescent="0.25">
      <c r="A1509" t="str">
        <f>IF(ItemLists_306425!A1507="Juvenile Graphic Novels", "JGN", ItemLists_306425!A1507)</f>
        <v>JGN</v>
      </c>
      <c r="B1509" t="str">
        <f>ItemLists_306425!B1507</f>
        <v>J DIS</v>
      </c>
      <c r="C1509" t="str">
        <f>LEFT(ItemLists_306425!D1507,48)</f>
        <v>Frozen, Breaking boundaries</v>
      </c>
      <c r="D1509" t="str">
        <f>LEFT(ItemLists_306425!E1507,24)</f>
        <v>Caramagna, Joe, author</v>
      </c>
      <c r="E1509" s="6">
        <f>ItemLists_306425!C1507</f>
        <v>30113006745512</v>
      </c>
      <c r="F1509" s="4" t="str">
        <f>IF(ItemLists_306425!AA1507=1,"YES","no")</f>
        <v>no</v>
      </c>
    </row>
    <row r="1510" spans="1:6" x14ac:dyDescent="0.25">
      <c r="A1510" t="str">
        <f>IF(ItemLists_306425!A1508="Juvenile Graphic Novels", "JGN", ItemLists_306425!A1508)</f>
        <v>JGN</v>
      </c>
      <c r="B1510" t="str">
        <f>ItemLists_306425!B1508</f>
        <v>J DIS</v>
      </c>
      <c r="C1510" t="str">
        <f>LEFT(ItemLists_306425!D1508,48)</f>
        <v>Frozen. True treasure</v>
      </c>
      <c r="D1510" t="str">
        <f>LEFT(ItemLists_306425!E1508,24)</f>
        <v>Caramagna, Joe, author</v>
      </c>
      <c r="E1510" s="6">
        <f>ItemLists_306425!C1508</f>
        <v>30113006911577</v>
      </c>
      <c r="F1510" s="4" t="str">
        <f>IF(ItemLists_306425!AA1508=1,"YES","no")</f>
        <v>no</v>
      </c>
    </row>
    <row r="1511" spans="1:6" x14ac:dyDescent="0.25">
      <c r="A1511" t="str">
        <f>IF(ItemLists_306425!A1509="Juvenile Graphic Novels", "JGN", ItemLists_306425!A1509)</f>
        <v>JGN</v>
      </c>
      <c r="B1511" t="str">
        <f>ItemLists_306425!B1509</f>
        <v>J DIS</v>
      </c>
      <c r="C1511" t="str">
        <f>LEFT(ItemLists_306425!D1509,48)</f>
        <v>Hamlet : starring Donald Duck</v>
      </c>
      <c r="D1511" t="str">
        <f>LEFT(ItemLists_306425!E1509,24)</f>
        <v>Salati, Giorgio, 1978- a</v>
      </c>
      <c r="E1511" s="6">
        <f>ItemLists_306425!C1509</f>
        <v>30113006769876</v>
      </c>
      <c r="F1511" s="4" t="str">
        <f>IF(ItemLists_306425!AA1509=1,"YES","no")</f>
        <v>no</v>
      </c>
    </row>
    <row r="1512" spans="1:6" x14ac:dyDescent="0.25">
      <c r="A1512" t="str">
        <f>IF(ItemLists_306425!A1510="Juvenile Graphic Novels", "JGN", ItemLists_306425!A1510)</f>
        <v>JGN</v>
      </c>
      <c r="B1512" t="str">
        <f>ItemLists_306425!B1510</f>
        <v>J DIS</v>
      </c>
      <c r="C1512" t="str">
        <f>LEFT(ItemLists_306425!D1510,48)</f>
        <v>Incredibles 2. Crisis in mid-life &amp; other storie</v>
      </c>
      <c r="D1512" t="str">
        <f>LEFT(ItemLists_306425!E1510,24)</f>
        <v>Gage, Christos, author</v>
      </c>
      <c r="E1512" s="6">
        <f>ItemLists_306425!C1510</f>
        <v>30113006739820</v>
      </c>
      <c r="F1512" s="4" t="str">
        <f>IF(ItemLists_306425!AA1510=1,"YES","no")</f>
        <v>no</v>
      </c>
    </row>
    <row r="1513" spans="1:6" x14ac:dyDescent="0.25">
      <c r="A1513" t="str">
        <f>IF(ItemLists_306425!A1511="Juvenile Graphic Novels", "JGN", ItemLists_306425!A1511)</f>
        <v>JGN</v>
      </c>
      <c r="B1513" t="str">
        <f>ItemLists_306425!B1511</f>
        <v>J DIS</v>
      </c>
      <c r="C1513" t="str">
        <f>LEFT(ItemLists_306425!D1511,48)</f>
        <v>Kim Possible adventures.</v>
      </c>
      <c r="D1513" t="str">
        <f>LEFT(ItemLists_306425!E1511,24)</f>
        <v/>
      </c>
      <c r="E1513" s="6">
        <f>ItemLists_306425!C1511</f>
        <v>30113006745462</v>
      </c>
      <c r="F1513" s="4" t="str">
        <f>IF(ItemLists_306425!AA1511=1,"YES","no")</f>
        <v>no</v>
      </c>
    </row>
    <row r="1514" spans="1:6" x14ac:dyDescent="0.25">
      <c r="A1514" t="str">
        <f>IF(ItemLists_306425!A1512="Juvenile Graphic Novels", "JGN", ItemLists_306425!A1512)</f>
        <v>JGN</v>
      </c>
      <c r="B1514" t="str">
        <f>ItemLists_306425!B1512</f>
        <v>J DIS</v>
      </c>
      <c r="C1514" t="str">
        <f>LEFT(ItemLists_306425!D1512,48)</f>
        <v>Mickey Mouse. The quest for the missing memories</v>
      </c>
      <c r="D1514" t="str">
        <f>LEFT(ItemLists_306425!E1512,24)</f>
        <v>Artibani, Francesco, aut</v>
      </c>
      <c r="E1514" s="6">
        <f>ItemLists_306425!C1512</f>
        <v>30113006805902</v>
      </c>
      <c r="F1514" s="4" t="str">
        <f>IF(ItemLists_306425!AA1512=1,"YES","no")</f>
        <v>no</v>
      </c>
    </row>
    <row r="1515" spans="1:6" x14ac:dyDescent="0.25">
      <c r="A1515" t="str">
        <f>IF(ItemLists_306425!A1513="Juvenile Graphic Novels", "JGN", ItemLists_306425!A1513)</f>
        <v>JGN</v>
      </c>
      <c r="B1515" t="str">
        <f>ItemLists_306425!B1513</f>
        <v>J DIS</v>
      </c>
      <c r="C1515" t="str">
        <f>LEFT(ItemLists_306425!D1513,48)</f>
        <v>Moby Dick : starring Donald Duck</v>
      </c>
      <c r="D1515" t="str">
        <f>LEFT(ItemLists_306425!E1513,24)</f>
        <v>Artibani, Francesco, aut</v>
      </c>
      <c r="E1515" s="6">
        <f>ItemLists_306425!C1513</f>
        <v>30113006722636</v>
      </c>
      <c r="F1515" s="4" t="str">
        <f>IF(ItemLists_306425!AA1513=1,"YES","no")</f>
        <v>no</v>
      </c>
    </row>
    <row r="1516" spans="1:6" x14ac:dyDescent="0.25">
      <c r="A1516" t="str">
        <f>IF(ItemLists_306425!A1514="Juvenile Graphic Novels", "JGN", ItemLists_306425!A1514)</f>
        <v>JGN</v>
      </c>
      <c r="B1516" t="str">
        <f>ItemLists_306425!B1514</f>
        <v>J DIS</v>
      </c>
      <c r="C1516" t="str">
        <f>LEFT(ItemLists_306425!D1514,48)</f>
        <v>Mulan's adventure journal. The palace of secrets</v>
      </c>
      <c r="D1516" t="str">
        <f>LEFT(ItemLists_306425!E1514,24)</f>
        <v>Cleary, Rhona, author</v>
      </c>
      <c r="E1516" s="6">
        <f>ItemLists_306425!C1514</f>
        <v>30113006878974</v>
      </c>
      <c r="F1516" s="4" t="str">
        <f>IF(ItemLists_306425!AA1514=1,"YES","no")</f>
        <v>no</v>
      </c>
    </row>
    <row r="1517" spans="1:6" x14ac:dyDescent="0.25">
      <c r="A1517" t="str">
        <f>IF(ItemLists_306425!A1515="Juvenile Graphic Novels", "JGN", ItemLists_306425!A1515)</f>
        <v>JGN</v>
      </c>
      <c r="B1517" t="str">
        <f>ItemLists_306425!B1515</f>
        <v>J DIS</v>
      </c>
      <c r="C1517" t="str">
        <f>LEFT(ItemLists_306425!D1515,48)</f>
        <v>Onward : the story of the movie in comics</v>
      </c>
      <c r="D1517" t="str">
        <f>LEFT(ItemLists_306425!E1515,24)</f>
        <v>Ferrari, Alessandro, aut</v>
      </c>
      <c r="E1517" s="6">
        <f>ItemLists_306425!C1515</f>
        <v>30113006880418</v>
      </c>
      <c r="F1517" s="4" t="str">
        <f>IF(ItemLists_306425!AA1515=1,"YES","no")</f>
        <v>no</v>
      </c>
    </row>
    <row r="1518" spans="1:6" x14ac:dyDescent="0.25">
      <c r="A1518" t="str">
        <f>IF(ItemLists_306425!A1516="Juvenile Graphic Novels", "JGN", ItemLists_306425!A1516)</f>
        <v>JGN</v>
      </c>
      <c r="B1518" t="str">
        <f>ItemLists_306425!B1516</f>
        <v>J DIS</v>
      </c>
      <c r="C1518" t="str">
        <f>LEFT(ItemLists_306425!D1516,48)</f>
        <v>Onward. Tales of the Manticore : the wizard, the</v>
      </c>
      <c r="D1518" t="str">
        <f>LEFT(ItemLists_306425!E1516,24)</f>
        <v>Tamaki, Mariko, author</v>
      </c>
      <c r="E1518" s="6">
        <f>ItemLists_306425!C1516</f>
        <v>30113006909134</v>
      </c>
      <c r="F1518" s="4" t="str">
        <f>IF(ItemLists_306425!AA1516=1,"YES","no")</f>
        <v>no</v>
      </c>
    </row>
    <row r="1519" spans="1:6" x14ac:dyDescent="0.25">
      <c r="A1519" t="str">
        <f>IF(ItemLists_306425!A1517="Juvenile Graphic Novels", "JGN", ItemLists_306425!A1517)</f>
        <v>JGN</v>
      </c>
      <c r="B1519" t="str">
        <f>ItemLists_306425!B1517</f>
        <v>J DIS</v>
      </c>
      <c r="C1519" t="str">
        <f>LEFT(ItemLists_306425!D1517,48)</f>
        <v>Puppy dog pals. Their royal pug-ness : cinestory</v>
      </c>
      <c r="D1519" t="str">
        <f>LEFT(ItemLists_306425!E1517,24)</f>
        <v>Smiley, Bob, author</v>
      </c>
      <c r="E1519" s="6">
        <f>ItemLists_306425!C1517</f>
        <v>30113006618693</v>
      </c>
      <c r="F1519" s="4" t="str">
        <f>IF(ItemLists_306425!AA1517=1,"YES","no")</f>
        <v>no</v>
      </c>
    </row>
    <row r="1520" spans="1:6" x14ac:dyDescent="0.25">
      <c r="A1520" t="str">
        <f>IF(ItemLists_306425!A1518="Juvenile Graphic Novels", "JGN", ItemLists_306425!A1518)</f>
        <v>JGN</v>
      </c>
      <c r="B1520" t="str">
        <f>ItemLists_306425!B1518</f>
        <v>J DIS</v>
      </c>
      <c r="C1520" t="str">
        <f>LEFT(ItemLists_306425!D1518,48)</f>
        <v>Snow White and the seven dwarfs</v>
      </c>
      <c r="D1520" t="str">
        <f>LEFT(ItemLists_306425!E1518,24)</f>
        <v>Castellucci, Cecil, 1969</v>
      </c>
      <c r="E1520" s="6">
        <f>ItemLists_306425!C1518</f>
        <v>30113006869403</v>
      </c>
      <c r="F1520" s="4" t="str">
        <f>IF(ItemLists_306425!AA1518=1,"YES","no")</f>
        <v>no</v>
      </c>
    </row>
    <row r="1521" spans="1:6" x14ac:dyDescent="0.25">
      <c r="A1521" t="str">
        <f>IF(ItemLists_306425!A1519="Juvenile Graphic Novels", "JGN", ItemLists_306425!A1519)</f>
        <v>JGN</v>
      </c>
      <c r="B1521" t="str">
        <f>ItemLists_306425!B1519</f>
        <v>J DIS</v>
      </c>
      <c r="C1521" t="str">
        <f>LEFT(ItemLists_306425!D1519,48)</f>
        <v>Star vs. the Forces of Evil : cinestory</v>
      </c>
      <c r="D1521" t="str">
        <f>LEFT(ItemLists_306425!E1519,24)</f>
        <v/>
      </c>
      <c r="E1521" s="6">
        <f>ItemLists_306425!C1519</f>
        <v>30113006322643</v>
      </c>
      <c r="F1521" s="4" t="str">
        <f>IF(ItemLists_306425!AA1519=1,"YES","no")</f>
        <v>no</v>
      </c>
    </row>
    <row r="1522" spans="1:6" x14ac:dyDescent="0.25">
      <c r="A1522" t="str">
        <f>IF(ItemLists_306425!A1520="Juvenile Graphic Novels", "JGN", ItemLists_306425!A1520)</f>
        <v>JGN</v>
      </c>
      <c r="B1522" t="str">
        <f>ItemLists_306425!B1520</f>
        <v>J DIS</v>
      </c>
      <c r="C1522" t="str">
        <f>LEFT(ItemLists_306425!D1520,48)</f>
        <v>Tangled : cinestory comic</v>
      </c>
      <c r="D1522" t="str">
        <f>LEFT(ItemLists_306425!E1520,24)</f>
        <v>Fogelman, Dan, author</v>
      </c>
      <c r="E1522" s="6">
        <f>ItemLists_306425!C1520</f>
        <v>30113006575836</v>
      </c>
      <c r="F1522" s="4" t="str">
        <f>IF(ItemLists_306425!AA1520=1,"YES","no")</f>
        <v>no</v>
      </c>
    </row>
    <row r="1523" spans="1:6" x14ac:dyDescent="0.25">
      <c r="A1523" t="str">
        <f>IF(ItemLists_306425!A1521="Juvenile Graphic Novels", "JGN", ItemLists_306425!A1521)</f>
        <v>JGN</v>
      </c>
      <c r="B1523" t="str">
        <f>ItemLists_306425!B1521</f>
        <v>J DIS</v>
      </c>
      <c r="C1523" t="str">
        <f>LEFT(ItemLists_306425!D1521,48)</f>
        <v>Tangled, the series. Hair and now</v>
      </c>
      <c r="D1523" t="str">
        <f>LEFT(ItemLists_306425!E1521,24)</f>
        <v>Cook, Katie, 1981- autho</v>
      </c>
      <c r="E1523" s="6">
        <f>ItemLists_306425!C1521</f>
        <v>30113006855717</v>
      </c>
      <c r="F1523" s="4" t="str">
        <f>IF(ItemLists_306425!AA1521=1,"YES","no")</f>
        <v>no</v>
      </c>
    </row>
    <row r="1524" spans="1:6" x14ac:dyDescent="0.25">
      <c r="A1524" t="str">
        <f>IF(ItemLists_306425!A1522="Juvenile Graphic Novels", "JGN", ItemLists_306425!A1522)</f>
        <v>JGN</v>
      </c>
      <c r="B1524" t="str">
        <f>ItemLists_306425!B1522</f>
        <v>J DIS</v>
      </c>
      <c r="C1524" t="str">
        <f>LEFT(ItemLists_306425!D1522,48)</f>
        <v>Tangled, the series. Hair-raising adventures</v>
      </c>
      <c r="D1524" t="str">
        <f>LEFT(ItemLists_306425!E1522,24)</f>
        <v>Cook, Katie, 1981- autho</v>
      </c>
      <c r="E1524" s="6">
        <f>ItemLists_306425!C1522</f>
        <v>30113006778711</v>
      </c>
      <c r="F1524" s="4" t="str">
        <f>IF(ItemLists_306425!AA1522=1,"YES","no")</f>
        <v>no</v>
      </c>
    </row>
    <row r="1525" spans="1:6" x14ac:dyDescent="0.25">
      <c r="A1525" t="str">
        <f>IF(ItemLists_306425!A1523="Juvenile Graphic Novels", "JGN", ItemLists_306425!A1523)</f>
        <v>JGN</v>
      </c>
      <c r="B1525" t="str">
        <f>ItemLists_306425!B1523</f>
        <v>J DIS</v>
      </c>
      <c r="C1525" t="str">
        <f>LEFT(ItemLists_306425!D1523,48)</f>
        <v>The little mermaid</v>
      </c>
      <c r="D1525" t="str">
        <f>LEFT(ItemLists_306425!E1523,24)</f>
        <v>Castellucci, Cecil, 1969</v>
      </c>
      <c r="E1525" s="6">
        <f>ItemLists_306425!C1523</f>
        <v>30113006917590</v>
      </c>
      <c r="F1525" s="4" t="str">
        <f>IF(ItemLists_306425!AA1523=1,"YES","no")</f>
        <v>no</v>
      </c>
    </row>
    <row r="1526" spans="1:6" x14ac:dyDescent="0.25">
      <c r="A1526" t="str">
        <f>IF(ItemLists_306425!A1524="Juvenile Graphic Novels", "JGN", ItemLists_306425!A1524)</f>
        <v>JGN</v>
      </c>
      <c r="B1526" t="str">
        <f>ItemLists_306425!B1524</f>
        <v>J DIS</v>
      </c>
      <c r="C1526" t="str">
        <f>LEFT(ItemLists_306425!D1524,48)</f>
        <v>Tinker Bell and the great fairy rescue : the gra</v>
      </c>
      <c r="D1526" t="str">
        <f>LEFT(ItemLists_306425!E1524,24)</f>
        <v/>
      </c>
      <c r="E1526" s="6">
        <f>ItemLists_306425!C1524</f>
        <v>30113006815661</v>
      </c>
      <c r="F1526" s="4" t="str">
        <f>IF(ItemLists_306425!AA1524=1,"YES","no")</f>
        <v>no</v>
      </c>
    </row>
    <row r="1527" spans="1:6" x14ac:dyDescent="0.25">
      <c r="A1527" t="str">
        <f>IF(ItemLists_306425!A1525="Juvenile Graphic Novels", "JGN", ItemLists_306425!A1525)</f>
        <v>JGN</v>
      </c>
      <c r="B1527" t="str">
        <f>ItemLists_306425!B1525</f>
        <v>J DIS</v>
      </c>
      <c r="C1527" t="str">
        <f>LEFT(ItemLists_306425!D1525,48)</f>
        <v>Toy story adventures. Volume 1</v>
      </c>
      <c r="D1527" t="str">
        <f>LEFT(ItemLists_306425!E1525,24)</f>
        <v/>
      </c>
      <c r="E1527" s="6">
        <f>ItemLists_306425!C1525</f>
        <v>30113006800101</v>
      </c>
      <c r="F1527" s="4" t="str">
        <f>IF(ItemLists_306425!AA1525=1,"YES","no")</f>
        <v>no</v>
      </c>
    </row>
    <row r="1528" spans="1:6" x14ac:dyDescent="0.25">
      <c r="A1528" t="str">
        <f>IF(ItemLists_306425!A1526="Juvenile Graphic Novels", "JGN", ItemLists_306425!A1526)</f>
        <v>JGN</v>
      </c>
      <c r="B1528" t="str">
        <f>ItemLists_306425!B1526</f>
        <v>J DIS</v>
      </c>
      <c r="C1528" t="str">
        <f>LEFT(ItemLists_306425!D1526,48)</f>
        <v>Toy Story adventures. Volume 2</v>
      </c>
      <c r="D1528" t="str">
        <f>LEFT(ItemLists_306425!E1526,24)</f>
        <v/>
      </c>
      <c r="E1528" s="6">
        <f>ItemLists_306425!C1526</f>
        <v>30113006839539</v>
      </c>
      <c r="F1528" s="4" t="str">
        <f>IF(ItemLists_306425!AA1526=1,"YES","no")</f>
        <v>no</v>
      </c>
    </row>
    <row r="1529" spans="1:6" x14ac:dyDescent="0.25">
      <c r="A1529" t="str">
        <f>IF(ItemLists_306425!A1527="Juvenile Graphic Novels", "JGN", ItemLists_306425!A1527)</f>
        <v>JGN</v>
      </c>
      <c r="B1529" t="str">
        <f>ItemLists_306425!B1527</f>
        <v>J DIS</v>
      </c>
      <c r="C1529" t="str">
        <f>LEFT(ItemLists_306425!D1527,48)</f>
        <v>Toy story. 4</v>
      </c>
      <c r="D1529" t="str">
        <f>LEFT(ItemLists_306425!E1527,24)</f>
        <v>Blackman, W. Haden, auth</v>
      </c>
      <c r="E1529" s="6">
        <f>ItemLists_306425!C1527</f>
        <v>30113006769900</v>
      </c>
      <c r="F1529" s="4" t="str">
        <f>IF(ItemLists_306425!AA1527=1,"YES","no")</f>
        <v>no</v>
      </c>
    </row>
    <row r="1530" spans="1:6" x14ac:dyDescent="0.25">
      <c r="A1530" t="str">
        <f>IF(ItemLists_306425!A1528="Juvenile Graphic Novels", "JGN", ItemLists_306425!A1528)</f>
        <v>JGN</v>
      </c>
      <c r="B1530" t="str">
        <f>ItemLists_306425!B1528</f>
        <v>J DIS</v>
      </c>
      <c r="C1530" t="str">
        <f>LEFT(ItemLists_306425!D1528,48)</f>
        <v>Uncle Scrooge. Scrooge's last adventure</v>
      </c>
      <c r="D1530" t="str">
        <f>LEFT(ItemLists_306425!E1528,24)</f>
        <v>Artibani, Francesco, aut</v>
      </c>
      <c r="E1530" s="6">
        <f>ItemLists_306425!C1528</f>
        <v>30113006532597</v>
      </c>
      <c r="F1530" s="4" t="str">
        <f>IF(ItemLists_306425!AA1528=1,"YES","no")</f>
        <v>no</v>
      </c>
    </row>
    <row r="1531" spans="1:6" x14ac:dyDescent="0.25">
      <c r="A1531" t="str">
        <f>IF(ItemLists_306425!A1529="Juvenile Graphic Novels", "JGN", ItemLists_306425!A1529)</f>
        <v>JGN</v>
      </c>
      <c r="B1531" t="str">
        <f>ItemLists_306425!B1529</f>
        <v>J DIS</v>
      </c>
      <c r="C1531" t="str">
        <f>LEFT(ItemLists_306425!D1529,48)</f>
        <v>Uncle Scrooge. The cursed cell phone</v>
      </c>
      <c r="D1531" t="str">
        <f>LEFT(ItemLists_306425!E1529,24)</f>
        <v/>
      </c>
      <c r="E1531" s="6">
        <f>ItemLists_306425!C1529</f>
        <v>30113006878230</v>
      </c>
      <c r="F1531" s="4" t="str">
        <f>IF(ItemLists_306425!AA1529=1,"YES","no")</f>
        <v>no</v>
      </c>
    </row>
    <row r="1532" spans="1:6" x14ac:dyDescent="0.25">
      <c r="A1532" t="str">
        <f>IF(ItemLists_306425!A1530="Juvenile Graphic Novels", "JGN", ItemLists_306425!A1530)</f>
        <v>JGN</v>
      </c>
      <c r="B1532" t="str">
        <f>ItemLists_306425!B1530</f>
        <v>J DIS</v>
      </c>
      <c r="C1532" t="str">
        <f>LEFT(ItemLists_306425!D1530,48)</f>
        <v>Uncle Scrooge. The world of ideas</v>
      </c>
      <c r="D1532" t="str">
        <f>LEFT(ItemLists_306425!E1530,24)</f>
        <v/>
      </c>
      <c r="E1532" s="6">
        <f>ItemLists_306425!C1530</f>
        <v>30113006869601</v>
      </c>
      <c r="F1532" s="4" t="str">
        <f>IF(ItemLists_306425!AA1530=1,"YES","no")</f>
        <v>no</v>
      </c>
    </row>
    <row r="1533" spans="1:6" x14ac:dyDescent="0.25">
      <c r="A1533" t="str">
        <f>IF(ItemLists_306425!A1531="Juvenile Graphic Novels", "JGN", ItemLists_306425!A1531)</f>
        <v>JGN</v>
      </c>
      <c r="B1533" t="str">
        <f>ItemLists_306425!B1531</f>
        <v>J DIS</v>
      </c>
      <c r="C1533" t="str">
        <f>LEFT(ItemLists_306425!D1531,48)</f>
        <v>Walt Disney's Mickey Mouse tales : vintage tales</v>
      </c>
      <c r="D1533" t="str">
        <f>LEFT(ItemLists_306425!E1531,24)</f>
        <v/>
      </c>
      <c r="E1533" s="6">
        <f>ItemLists_306425!C1531</f>
        <v>30113005824029</v>
      </c>
      <c r="F1533" s="4" t="str">
        <f>IF(ItemLists_306425!AA1531=1,"YES","no")</f>
        <v>no</v>
      </c>
    </row>
    <row r="1534" spans="1:6" x14ac:dyDescent="0.25">
      <c r="A1534" t="str">
        <f>IF(ItemLists_306425!A1532="Juvenile Graphic Novels", "JGN", ItemLists_306425!A1532)</f>
        <v>JGN</v>
      </c>
      <c r="B1534" t="str">
        <f>ItemLists_306425!B1532</f>
        <v>J DIS</v>
      </c>
      <c r="C1534" t="str">
        <f>LEFT(ItemLists_306425!D1532,48)</f>
        <v>Young Donald Duck</v>
      </c>
      <c r="D1534" t="str">
        <f>LEFT(ItemLists_306425!E1532,24)</f>
        <v>Artibani, Francesco, aut</v>
      </c>
      <c r="E1534" s="6">
        <f>ItemLists_306425!C1532</f>
        <v>30113006864834</v>
      </c>
      <c r="F1534" s="4" t="str">
        <f>IF(ItemLists_306425!AA1532=1,"YES","no")</f>
        <v>no</v>
      </c>
    </row>
    <row r="1535" spans="1:6" x14ac:dyDescent="0.25">
      <c r="A1535" t="str">
        <f>IF(ItemLists_306425!A1533="Juvenile Graphic Novels", "JGN", ItemLists_306425!A1533)</f>
        <v>JGN</v>
      </c>
      <c r="B1535" t="str">
        <f>ItemLists_306425!B1533</f>
        <v>J DIS</v>
      </c>
      <c r="C1535" t="str">
        <f>LEFT(ItemLists_306425!D1533,48)</f>
        <v>Zootopia : comics collection.</v>
      </c>
      <c r="D1535" t="str">
        <f>LEFT(ItemLists_306425!E1533,24)</f>
        <v/>
      </c>
      <c r="E1535" s="6">
        <f>ItemLists_306425!C1533</f>
        <v>30113006445618</v>
      </c>
      <c r="F1535" s="4" t="str">
        <f>IF(ItemLists_306425!AA1533=1,"YES","no")</f>
        <v>no</v>
      </c>
    </row>
    <row r="1536" spans="1:6" x14ac:dyDescent="0.25">
      <c r="A1536" t="str">
        <f>IF(ItemLists_306425!A1534="Juvenile Graphic Novels", "JGN", ItemLists_306425!A1534)</f>
        <v>JGN</v>
      </c>
      <c r="B1536" t="str">
        <f>ItemLists_306425!B1534</f>
        <v>J DIS</v>
      </c>
      <c r="C1536" t="str">
        <f>LEFT(ItemLists_306425!D1534,48)</f>
        <v>Zootopia. A hard day's work</v>
      </c>
      <c r="D1536" t="str">
        <f>LEFT(ItemLists_306425!E1534,24)</f>
        <v>Gownley, Jimmy, author</v>
      </c>
      <c r="E1536" s="6">
        <f>ItemLists_306425!C1534</f>
        <v>30113006800119</v>
      </c>
      <c r="F1536" s="4" t="str">
        <f>IF(ItemLists_306425!AA1534=1,"YES","no")</f>
        <v>no</v>
      </c>
    </row>
    <row r="1537" spans="1:6" x14ac:dyDescent="0.25">
      <c r="A1537" t="str">
        <f>IF(ItemLists_306425!A1535="Juvenile Graphic Novels", "JGN", ItemLists_306425!A1535)</f>
        <v>JGN</v>
      </c>
      <c r="B1537" t="str">
        <f>ItemLists_306425!B1535</f>
        <v>J DIS</v>
      </c>
      <c r="C1537" t="str">
        <f>LEFT(ItemLists_306425!D1535,48)</f>
        <v>Zootopia. Family night</v>
      </c>
      <c r="D1537" t="str">
        <f>LEFT(ItemLists_306425!E1535,24)</f>
        <v>Gownley, Jimmy, author</v>
      </c>
      <c r="E1537" s="6">
        <f>ItemLists_306425!C1535</f>
        <v>30113006745504</v>
      </c>
      <c r="F1537" s="4" t="str">
        <f>IF(ItemLists_306425!AA1535=1,"YES","no")</f>
        <v>no</v>
      </c>
    </row>
    <row r="1538" spans="1:6" x14ac:dyDescent="0.25">
      <c r="A1538" t="str">
        <f>IF(ItemLists_306425!A1536="Juvenile Graphic Novels", "JGN", ItemLists_306425!A1536)</f>
        <v>JGN</v>
      </c>
      <c r="B1538" t="str">
        <f>ItemLists_306425!B1536</f>
        <v>J DOC</v>
      </c>
      <c r="C1538" t="str">
        <f>LEFT(ItemLists_306425!D1536,48)</f>
        <v>In real life</v>
      </c>
      <c r="D1538" t="str">
        <f>LEFT(ItemLists_306425!E1536,24)</f>
        <v>Doctorow, Cory, author</v>
      </c>
      <c r="E1538" s="6">
        <f>ItemLists_306425!C1536</f>
        <v>30113006025246</v>
      </c>
      <c r="F1538" s="4" t="str">
        <f>IF(ItemLists_306425!AA1536=1,"YES","no")</f>
        <v>no</v>
      </c>
    </row>
    <row r="1539" spans="1:6" x14ac:dyDescent="0.25">
      <c r="A1539" t="str">
        <f>IF(ItemLists_306425!A1537="Juvenile Graphic Novels", "JGN", ItemLists_306425!A1537)</f>
        <v>JGN</v>
      </c>
      <c r="B1539" t="str">
        <f>ItemLists_306425!B1537</f>
        <v>J DUN</v>
      </c>
      <c r="C1539" t="str">
        <f>LEFT(ItemLists_306425!D1537,48)</f>
        <v>A Breaking Cat News adventure. Take it away, Tom</v>
      </c>
      <c r="D1539" t="str">
        <f>LEFT(ItemLists_306425!E1537,24)</f>
        <v>Dunn, Georgia, author, i</v>
      </c>
      <c r="E1539" s="6">
        <f>ItemLists_306425!C1537</f>
        <v>30113006960269</v>
      </c>
      <c r="F1539" s="4" t="str">
        <f>IF(ItemLists_306425!AA1537=1,"YES","no")</f>
        <v>no</v>
      </c>
    </row>
    <row r="1540" spans="1:6" x14ac:dyDescent="0.25">
      <c r="A1540" t="str">
        <f>IF(ItemLists_306425!A1538="Juvenile Graphic Novels", "JGN", ItemLists_306425!A1538)</f>
        <v>JGN</v>
      </c>
      <c r="B1540" t="str">
        <f>ItemLists_306425!B1538</f>
        <v>J DUN</v>
      </c>
      <c r="C1540" t="str">
        <f>LEFT(ItemLists_306425!D1538,48)</f>
        <v>Lupin leaps in : a breaking cat news adventure</v>
      </c>
      <c r="D1540" t="str">
        <f>LEFT(ItemLists_306425!E1538,24)</f>
        <v>Dunn, Georgia, author, a</v>
      </c>
      <c r="E1540" s="6">
        <f>ItemLists_306425!C1538</f>
        <v>30113006740042</v>
      </c>
      <c r="F1540" s="4" t="str">
        <f>IF(ItemLists_306425!AA1538=1,"YES","no")</f>
        <v>no</v>
      </c>
    </row>
    <row r="1541" spans="1:6" x14ac:dyDescent="0.25">
      <c r="A1541" t="str">
        <f>IF(ItemLists_306425!A1539="Juvenile Graphic Novels", "JGN", ItemLists_306425!A1539)</f>
        <v>JGN</v>
      </c>
      <c r="B1541" t="str">
        <f>ItemLists_306425!B1539</f>
        <v>J EAT</v>
      </c>
      <c r="C1541" t="str">
        <f>LEFT(ItemLists_306425!D1539,48)</f>
        <v xml:space="preserve">The flying beaver brothers and the evil penguin </v>
      </c>
      <c r="D1541" t="str">
        <f>LEFT(ItemLists_306425!E1539,24)</f>
        <v>Eaton, Maxwell</v>
      </c>
      <c r="E1541" s="6">
        <f>ItemLists_306425!C1539</f>
        <v>30113005856823</v>
      </c>
      <c r="F1541" s="4" t="str">
        <f>IF(ItemLists_306425!AA1539=1,"YES","no")</f>
        <v>no</v>
      </c>
    </row>
    <row r="1542" spans="1:6" x14ac:dyDescent="0.25">
      <c r="A1542" t="str">
        <f>IF(ItemLists_306425!A1540="Juvenile Graphic Novels", "JGN", ItemLists_306425!A1540)</f>
        <v>JGN</v>
      </c>
      <c r="B1542" t="str">
        <f>ItemLists_306425!B1540</f>
        <v>J ELL</v>
      </c>
      <c r="C1542" t="str">
        <f>LEFT(ItemLists_306425!D1540,48)</f>
        <v>Lois Lane and the friendship challenge</v>
      </c>
      <c r="D1542" t="str">
        <f>LEFT(ItemLists_306425!E1540,24)</f>
        <v>Ellis, Grace, author</v>
      </c>
      <c r="E1542" s="6">
        <f>ItemLists_306425!C1540</f>
        <v>30113006965607</v>
      </c>
      <c r="F1542" s="4" t="str">
        <f>IF(ItemLists_306425!AA1540=1,"YES","no")</f>
        <v>no</v>
      </c>
    </row>
    <row r="1543" spans="1:6" x14ac:dyDescent="0.25">
      <c r="A1543" t="str">
        <f>IF(ItemLists_306425!A1541="Juvenile Graphic Novels", "JGN", ItemLists_306425!A1541)</f>
        <v>JGN</v>
      </c>
      <c r="B1543" t="str">
        <f>ItemLists_306425!B1541</f>
        <v>J ELL</v>
      </c>
      <c r="C1543" t="str">
        <f>LEFT(ItemLists_306425!D1541,48)</f>
        <v>Lois Lane and the friendship challenge</v>
      </c>
      <c r="D1543" t="str">
        <f>LEFT(ItemLists_306425!E1541,24)</f>
        <v>Ellis, Grace, author</v>
      </c>
      <c r="E1543" s="6">
        <f>ItemLists_306425!C1541</f>
        <v>30113006946268</v>
      </c>
      <c r="F1543" s="4" t="str">
        <f>IF(ItemLists_306425!AA1541=1,"YES","no")</f>
        <v>no</v>
      </c>
    </row>
    <row r="1544" spans="1:6" x14ac:dyDescent="0.25">
      <c r="A1544" t="str">
        <f>IF(ItemLists_306425!A1542="Juvenile Graphic Novels", "JGN", ItemLists_306425!A1542)</f>
        <v>JGN</v>
      </c>
      <c r="B1544" t="str">
        <f>ItemLists_306425!B1542</f>
        <v>J ELL</v>
      </c>
      <c r="C1544" t="str">
        <f>LEFT(ItemLists_306425!D1542,48)</f>
        <v>Wolfie Monster and the big bad pizza battle</v>
      </c>
      <c r="D1544" t="str">
        <f>LEFT(ItemLists_306425!E1542,24)</f>
        <v>Ellis, Joey (Illustrator</v>
      </c>
      <c r="E1544" s="6">
        <f>ItemLists_306425!C1542</f>
        <v>30113006777697</v>
      </c>
      <c r="F1544" s="4" t="str">
        <f>IF(ItemLists_306425!AA1542=1,"YES","no")</f>
        <v>no</v>
      </c>
    </row>
    <row r="1545" spans="1:6" x14ac:dyDescent="0.25">
      <c r="A1545" t="str">
        <f>IF(ItemLists_306425!A1543="Juvenile Graphic Novels", "JGN", ItemLists_306425!A1543)</f>
        <v>JGN</v>
      </c>
      <c r="B1545" t="str">
        <f>ItemLists_306425!B1543</f>
        <v>J ELL</v>
      </c>
      <c r="C1545" t="str">
        <f>LEFT(ItemLists_306425!D1543,48)</f>
        <v>Wolfie Monster and the big bad pizza battle</v>
      </c>
      <c r="D1545" t="str">
        <f>LEFT(ItemLists_306425!E1543,24)</f>
        <v>Ellis, Joey (Illustrator</v>
      </c>
      <c r="E1545" s="6">
        <f>ItemLists_306425!C1543</f>
        <v>30113006775287</v>
      </c>
      <c r="F1545" s="4" t="str">
        <f>IF(ItemLists_306425!AA1543=1,"YES","no")</f>
        <v>no</v>
      </c>
    </row>
    <row r="1546" spans="1:6" x14ac:dyDescent="0.25">
      <c r="A1546" t="str">
        <f>IF(ItemLists_306425!A1544="Juvenile Graphic Novels", "JGN", ItemLists_306425!A1544)</f>
        <v>JGN</v>
      </c>
      <c r="B1546" t="str">
        <f>ItemLists_306425!B1544</f>
        <v>J EME</v>
      </c>
      <c r="C1546" t="str">
        <f>LEFT(ItemLists_306425!D1544,48)</f>
        <v>Recess warriors. 2, Bad guy is a two-word word</v>
      </c>
      <c r="D1546" t="str">
        <f>LEFT(ItemLists_306425!E1544,24)</f>
        <v>Emerson, Marcus, author,</v>
      </c>
      <c r="E1546" s="6">
        <f>ItemLists_306425!C1544</f>
        <v>30113006577485</v>
      </c>
      <c r="F1546" s="4" t="str">
        <f>IF(ItemLists_306425!AA1544=1,"YES","no")</f>
        <v>no</v>
      </c>
    </row>
    <row r="1547" spans="1:6" x14ac:dyDescent="0.25">
      <c r="A1547" t="str">
        <f>IF(ItemLists_306425!A1545="Juvenile Graphic Novels", "JGN", ItemLists_306425!A1545)</f>
        <v>JGN</v>
      </c>
      <c r="B1547" t="str">
        <f>ItemLists_306425!B1545</f>
        <v>J ESP</v>
      </c>
      <c r="C1547" t="str">
        <f>LEFT(ItemLists_306425!D1545,48)</f>
        <v>The courageous princess. Volume 1, Beyond the hu</v>
      </c>
      <c r="D1547" t="str">
        <f>LEFT(ItemLists_306425!E1545,24)</f>
        <v>Espinosa, Rod, author, i</v>
      </c>
      <c r="E1547" s="6">
        <f>ItemLists_306425!C1545</f>
        <v>30113006915107</v>
      </c>
      <c r="F1547" s="4" t="str">
        <f>IF(ItemLists_306425!AA1545=1,"YES","no")</f>
        <v>no</v>
      </c>
    </row>
    <row r="1548" spans="1:6" x14ac:dyDescent="0.25">
      <c r="A1548" t="str">
        <f>IF(ItemLists_306425!A1546="Juvenile Graphic Novels", "JGN", ItemLists_306425!A1546)</f>
        <v>JGN</v>
      </c>
      <c r="B1548" t="str">
        <f>ItemLists_306425!B1546</f>
        <v>J ESP</v>
      </c>
      <c r="C1548" t="str">
        <f>LEFT(ItemLists_306425!D1546,48)</f>
        <v>The courageous princess. Volume 2, The unremembe</v>
      </c>
      <c r="D1548" t="str">
        <f>LEFT(ItemLists_306425!E1546,24)</f>
        <v>Espinosa, Rod, author, i</v>
      </c>
      <c r="E1548" s="6">
        <f>ItemLists_306425!C1546</f>
        <v>30113006211929</v>
      </c>
      <c r="F1548" s="4" t="str">
        <f>IF(ItemLists_306425!AA1546=1,"YES","no")</f>
        <v>no</v>
      </c>
    </row>
    <row r="1549" spans="1:6" x14ac:dyDescent="0.25">
      <c r="A1549" t="str">
        <f>IF(ItemLists_306425!A1547="Juvenile Graphic Novels", "JGN", ItemLists_306425!A1547)</f>
        <v>JGN</v>
      </c>
      <c r="B1549" t="str">
        <f>ItemLists_306425!B1547</f>
        <v>J ESP</v>
      </c>
      <c r="C1549" t="str">
        <f>LEFT(ItemLists_306425!D1547,48)</f>
        <v>The courageous princess. Volume 3, The Dragon Qu</v>
      </c>
      <c r="D1549" t="str">
        <f>LEFT(ItemLists_306425!E1547,24)</f>
        <v>Espinosa, Rod, author, a</v>
      </c>
      <c r="E1549" s="6">
        <f>ItemLists_306425!C1547</f>
        <v>30113006282458</v>
      </c>
      <c r="F1549" s="4" t="str">
        <f>IF(ItemLists_306425!AA1547=1,"YES","no")</f>
        <v>no</v>
      </c>
    </row>
    <row r="1550" spans="1:6" x14ac:dyDescent="0.25">
      <c r="A1550" t="str">
        <f>IF(ItemLists_306425!A1548="Juvenile Graphic Novels", "JGN", ItemLists_306425!A1548)</f>
        <v>JGN</v>
      </c>
      <c r="B1550" t="str">
        <f>ItemLists_306425!B1548</f>
        <v>J EXP</v>
      </c>
      <c r="C1550" t="str">
        <f>LEFT(ItemLists_306425!D1548,48)</f>
        <v>Explorer. The lost islands : seven graphic stori</v>
      </c>
      <c r="D1550" t="str">
        <f>LEFT(ItemLists_306425!E1548,24)</f>
        <v/>
      </c>
      <c r="E1550" s="6">
        <f>ItemLists_306425!C1548</f>
        <v>30113005784793</v>
      </c>
      <c r="F1550" s="4" t="str">
        <f>IF(ItemLists_306425!AA1548=1,"YES","no")</f>
        <v>no</v>
      </c>
    </row>
    <row r="1551" spans="1:6" x14ac:dyDescent="0.25">
      <c r="A1551" t="str">
        <f>IF(ItemLists_306425!A1549="Juvenile Graphic Novels", "JGN", ItemLists_306425!A1549)</f>
        <v>JGN</v>
      </c>
      <c r="B1551" t="str">
        <f>ItemLists_306425!B1549</f>
        <v>J FAI</v>
      </c>
      <c r="C1551" t="str">
        <f>LEFT(ItemLists_306425!D1549,48)</f>
        <v>Black Sand Beach. 1, Are you afraid of the light</v>
      </c>
      <c r="D1551" t="str">
        <f>LEFT(ItemLists_306425!E1549,24)</f>
        <v>Fairgray, Richard, 1985-</v>
      </c>
      <c r="E1551" s="6">
        <f>ItemLists_306425!C1549</f>
        <v>30113006945534</v>
      </c>
      <c r="F1551" s="4" t="str">
        <f>IF(ItemLists_306425!AA1549=1,"YES","no")</f>
        <v>no</v>
      </c>
    </row>
    <row r="1552" spans="1:6" x14ac:dyDescent="0.25">
      <c r="A1552" t="str">
        <f>IF(ItemLists_306425!A1550="Juvenile Graphic Novels", "JGN", ItemLists_306425!A1550)</f>
        <v>JGN</v>
      </c>
      <c r="B1552" t="str">
        <f>ItemLists_306425!B1550</f>
        <v>J FAI</v>
      </c>
      <c r="C1552" t="str">
        <f>LEFT(ItemLists_306425!D1550,48)</f>
        <v>Fairy tale comics : [classic tales told by extra</v>
      </c>
      <c r="D1552" t="str">
        <f>LEFT(ItemLists_306425!E1550,24)</f>
        <v/>
      </c>
      <c r="E1552" s="6">
        <f>ItemLists_306425!C1550</f>
        <v>30113005885830</v>
      </c>
      <c r="F1552" s="4" t="str">
        <f>IF(ItemLists_306425!AA1550=1,"YES","no")</f>
        <v>no</v>
      </c>
    </row>
    <row r="1553" spans="1:6" x14ac:dyDescent="0.25">
      <c r="A1553" t="str">
        <f>IF(ItemLists_306425!A1551="Juvenile Graphic Novels", "JGN", ItemLists_306425!A1551)</f>
        <v>JGN</v>
      </c>
      <c r="B1553" t="str">
        <f>ItemLists_306425!B1551</f>
        <v>J FAN</v>
      </c>
      <c r="C1553" t="str">
        <f>LEFT(ItemLists_306425!D1551,48)</f>
        <v>Happy paws</v>
      </c>
      <c r="D1553" t="str">
        <f>LEFT(ItemLists_306425!E1551,24)</f>
        <v>Fang, Vicky, author</v>
      </c>
      <c r="E1553" s="6">
        <f>ItemLists_306425!C1551</f>
        <v>30113006904812</v>
      </c>
      <c r="F1553" s="4" t="str">
        <f>IF(ItemLists_306425!AA1551=1,"YES","no")</f>
        <v>no</v>
      </c>
    </row>
    <row r="1554" spans="1:6" x14ac:dyDescent="0.25">
      <c r="A1554" t="str">
        <f>IF(ItemLists_306425!A1552="Juvenile Graphic Novels", "JGN", ItemLists_306425!A1552)</f>
        <v>JGN</v>
      </c>
      <c r="B1554" t="str">
        <f>ItemLists_306425!B1552</f>
        <v>J FAR</v>
      </c>
      <c r="C1554" t="str">
        <f>LEFT(ItemLists_306425!D1552,48)</f>
        <v xml:space="preserve">Far out classic stories. Alice, secret agent of </v>
      </c>
      <c r="D1554" t="str">
        <f>LEFT(ItemLists_306425!E1552,24)</f>
        <v>Schenkel, Katie, author</v>
      </c>
      <c r="E1554" s="6">
        <f>ItemLists_306425!C1552</f>
        <v>30113006873363</v>
      </c>
      <c r="F1554" s="4" t="str">
        <f>IF(ItemLists_306425!AA1552=1,"YES","no")</f>
        <v>no</v>
      </c>
    </row>
    <row r="1555" spans="1:6" x14ac:dyDescent="0.25">
      <c r="A1555" t="str">
        <f>IF(ItemLists_306425!A1553="Juvenile Graphic Novels", "JGN", ItemLists_306425!A1553)</f>
        <v>JGN</v>
      </c>
      <c r="B1555" t="str">
        <f>ItemLists_306425!B1553</f>
        <v>J FAR</v>
      </c>
      <c r="C1555" t="str">
        <f>LEFT(ItemLists_306425!D1553,48)</f>
        <v>Far out classic stories. Peter Pan in Mummy Land</v>
      </c>
      <c r="D1555" t="str">
        <f>LEFT(ItemLists_306425!E1553,24)</f>
        <v>Harper, Benjamin, author</v>
      </c>
      <c r="E1555" s="6">
        <f>ItemLists_306425!C1553</f>
        <v>30113006873348</v>
      </c>
      <c r="F1555" s="4" t="str">
        <f>IF(ItemLists_306425!AA1553=1,"YES","no")</f>
        <v>no</v>
      </c>
    </row>
    <row r="1556" spans="1:6" x14ac:dyDescent="0.25">
      <c r="A1556" t="str">
        <f>IF(ItemLists_306425!A1554="Juvenile Graphic Novels", "JGN", ItemLists_306425!A1554)</f>
        <v>JGN</v>
      </c>
      <c r="B1556" t="str">
        <f>ItemLists_306425!B1554</f>
        <v>J FAR</v>
      </c>
      <c r="C1556" t="str">
        <f>LEFT(ItemLists_306425!D1554,48)</f>
        <v>Far out classic stories. Robin Hood, time travel</v>
      </c>
      <c r="D1556" t="str">
        <f>LEFT(ItemLists_306425!E1554,24)</f>
        <v>Harper, Benjamin, author</v>
      </c>
      <c r="E1556" s="6">
        <f>ItemLists_306425!C1554</f>
        <v>30113006873330</v>
      </c>
      <c r="F1556" s="4" t="str">
        <f>IF(ItemLists_306425!AA1554=1,"YES","no")</f>
        <v>no</v>
      </c>
    </row>
    <row r="1557" spans="1:6" x14ac:dyDescent="0.25">
      <c r="A1557" t="str">
        <f>IF(ItemLists_306425!A1555="Juvenile Graphic Novels", "JGN", ItemLists_306425!A1555)</f>
        <v>JGN</v>
      </c>
      <c r="B1557" t="str">
        <f>ItemLists_306425!B1555</f>
        <v>J FAR</v>
      </c>
      <c r="C1557" t="str">
        <f>LEFT(ItemLists_306425!D1555,48)</f>
        <v xml:space="preserve">Far out classic stories. The silver spurs of Oz </v>
      </c>
      <c r="D1557" t="str">
        <f>LEFT(ItemLists_306425!E1555,24)</f>
        <v>Schultz, Erica, author</v>
      </c>
      <c r="E1557" s="6">
        <f>ItemLists_306425!C1555</f>
        <v>30113006873561</v>
      </c>
      <c r="F1557" s="4" t="str">
        <f>IF(ItemLists_306425!AA1555=1,"YES","no")</f>
        <v>no</v>
      </c>
    </row>
    <row r="1558" spans="1:6" x14ac:dyDescent="0.25">
      <c r="A1558" t="str">
        <f>IF(ItemLists_306425!A1556="Juvenile Graphic Novels", "JGN", ItemLists_306425!A1556)</f>
        <v>JGN</v>
      </c>
      <c r="B1558" t="str">
        <f>ItemLists_306425!B1556</f>
        <v>J FAR</v>
      </c>
      <c r="C1558" t="str">
        <f>LEFT(ItemLists_306425!D1556,48)</f>
        <v>Far out fairy tales. Goldilocks and the three va</v>
      </c>
      <c r="D1558" t="str">
        <f>LEFT(ItemLists_306425!E1556,24)</f>
        <v>Sutton, Laurie, author</v>
      </c>
      <c r="E1558" s="6">
        <f>ItemLists_306425!C1556</f>
        <v>30113006377928</v>
      </c>
      <c r="F1558" s="4" t="str">
        <f>IF(ItemLists_306425!AA1556=1,"YES","no")</f>
        <v>no</v>
      </c>
    </row>
    <row r="1559" spans="1:6" x14ac:dyDescent="0.25">
      <c r="A1559" t="str">
        <f>IF(ItemLists_306425!A1557="Juvenile Graphic Novels", "JGN", ItemLists_306425!A1557)</f>
        <v>JGN</v>
      </c>
      <c r="B1559" t="str">
        <f>ItemLists_306425!B1557</f>
        <v>J FAR</v>
      </c>
      <c r="C1559" t="str">
        <f>LEFT(ItemLists_306425!D1557,48)</f>
        <v>Jak and the magic nano-beans : a graphic novel</v>
      </c>
      <c r="D1559" t="str">
        <f>LEFT(ItemLists_306425!E1557,24)</f>
        <v>Bowen, Carl, author</v>
      </c>
      <c r="E1559" s="6">
        <f>ItemLists_306425!C1557</f>
        <v>30113006241553</v>
      </c>
      <c r="F1559" s="4" t="str">
        <f>IF(ItemLists_306425!AA1557=1,"YES","no")</f>
        <v>no</v>
      </c>
    </row>
    <row r="1560" spans="1:6" x14ac:dyDescent="0.25">
      <c r="A1560" t="str">
        <f>IF(ItemLists_306425!A1558="Juvenile Graphic Novels", "JGN", ItemLists_306425!A1558)</f>
        <v>JGN</v>
      </c>
      <c r="B1560" t="str">
        <f>ItemLists_306425!B1558</f>
        <v>J FEA</v>
      </c>
      <c r="C1560" t="str">
        <f>LEFT(ItemLists_306425!D1558,48)</f>
        <v>Earthling!</v>
      </c>
      <c r="D1560" t="str">
        <f>LEFT(ItemLists_306425!E1558,24)</f>
        <v>Fearing, Mark</v>
      </c>
      <c r="E1560" s="6">
        <f>ItemLists_306425!C1558</f>
        <v>30113005598540</v>
      </c>
      <c r="F1560" s="4" t="str">
        <f>IF(ItemLists_306425!AA1558=1,"YES","no")</f>
        <v>no</v>
      </c>
    </row>
    <row r="1561" spans="1:6" x14ac:dyDescent="0.25">
      <c r="A1561" t="str">
        <f>IF(ItemLists_306425!A1559="Juvenile Graphic Novels", "JGN", ItemLists_306425!A1559)</f>
        <v>JGN</v>
      </c>
      <c r="B1561" t="str">
        <f>ItemLists_306425!B1559</f>
        <v>J FGT</v>
      </c>
      <c r="C1561" t="str">
        <f>LEFT(ItemLists_306425!D1559,48)</f>
        <v>FGTeeV presents. Into the game!</v>
      </c>
      <c r="D1561" t="str">
        <f>LEFT(ItemLists_306425!E1559,24)</f>
        <v/>
      </c>
      <c r="E1561" s="6">
        <f>ItemLists_306425!C1559</f>
        <v>30113006874767</v>
      </c>
      <c r="F1561" s="4" t="str">
        <f>IF(ItemLists_306425!AA1559=1,"YES","no")</f>
        <v>no</v>
      </c>
    </row>
    <row r="1562" spans="1:6" x14ac:dyDescent="0.25">
      <c r="A1562" t="str">
        <f>IF(ItemLists_306425!A1560="Juvenile Graphic Novels", "JGN", ItemLists_306425!A1560)</f>
        <v>JGN</v>
      </c>
      <c r="B1562" t="str">
        <f>ItemLists_306425!B1560</f>
        <v>J FLI</v>
      </c>
      <c r="C1562" t="str">
        <f>LEFT(ItemLists_306425!D1560,48)</f>
        <v>Game over, Super Rabbit Boy!</v>
      </c>
      <c r="D1562" t="str">
        <f>LEFT(ItemLists_306425!E1560,24)</f>
        <v>Flintham, Thomas, author</v>
      </c>
      <c r="E1562" s="6">
        <f>ItemLists_306425!C1560</f>
        <v>30113006452200</v>
      </c>
      <c r="F1562" s="4" t="str">
        <f>IF(ItemLists_306425!AA1560=1,"YES","no")</f>
        <v>no</v>
      </c>
    </row>
    <row r="1563" spans="1:6" x14ac:dyDescent="0.25">
      <c r="A1563" t="str">
        <f>IF(ItemLists_306425!A1561="Juvenile Graphic Novels", "JGN", ItemLists_306425!A1561)</f>
        <v>JGN</v>
      </c>
      <c r="B1563" t="str">
        <f>ItemLists_306425!B1561</f>
        <v>J FLI</v>
      </c>
      <c r="C1563" t="str">
        <f>LEFT(ItemLists_306425!D1561,48)</f>
        <v>Super Rabbit Boy's time jump!</v>
      </c>
      <c r="D1563" t="str">
        <f>LEFT(ItemLists_306425!E1561,24)</f>
        <v>Flintham, Thomas, author</v>
      </c>
      <c r="E1563" s="6">
        <f>ItemLists_306425!C1561</f>
        <v>30113006976653</v>
      </c>
      <c r="F1563" s="4" t="str">
        <f>IF(ItemLists_306425!AA1561=1,"YES","no")</f>
        <v>no</v>
      </c>
    </row>
    <row r="1564" spans="1:6" x14ac:dyDescent="0.25">
      <c r="A1564" t="str">
        <f>IF(ItemLists_306425!A1562="Juvenile Graphic Novels", "JGN", ItemLists_306425!A1562)</f>
        <v>JGN</v>
      </c>
      <c r="B1564" t="str">
        <f>ItemLists_306425!B1562</f>
        <v>J FLI</v>
      </c>
      <c r="C1564" t="str">
        <f>LEFT(ItemLists_306425!D1562,48)</f>
        <v>The Flintstones and the Jetsons. Volume 1</v>
      </c>
      <c r="D1564" t="str">
        <f>LEFT(ItemLists_306425!E1562,24)</f>
        <v/>
      </c>
      <c r="E1564" s="6">
        <f>ItemLists_306425!C1562</f>
        <v>30113006516178</v>
      </c>
      <c r="F1564" s="4" t="str">
        <f>IF(ItemLists_306425!AA1562=1,"YES","no")</f>
        <v>no</v>
      </c>
    </row>
    <row r="1565" spans="1:6" x14ac:dyDescent="0.25">
      <c r="A1565" t="str">
        <f>IF(ItemLists_306425!A1563="Juvenile Graphic Novels", "JGN", ItemLists_306425!A1563)</f>
        <v>JGN</v>
      </c>
      <c r="B1565" t="str">
        <f>ItemLists_306425!B1563</f>
        <v>J FOL</v>
      </c>
      <c r="C1565" t="str">
        <f>LEFT(ItemLists_306425!D1563,48)</f>
        <v>Brobot</v>
      </c>
      <c r="D1565" t="str">
        <f>LEFT(ItemLists_306425!E1563,24)</f>
        <v>Foley, James, 1982- auth</v>
      </c>
      <c r="E1565" s="6">
        <f>ItemLists_306425!C1563</f>
        <v>30113006722503</v>
      </c>
      <c r="F1565" s="4" t="str">
        <f>IF(ItemLists_306425!AA1563=1,"YES","no")</f>
        <v>no</v>
      </c>
    </row>
    <row r="1566" spans="1:6" x14ac:dyDescent="0.25">
      <c r="A1566" t="str">
        <f>IF(ItemLists_306425!A1564="Juvenile Graphic Novels", "JGN", ItemLists_306425!A1564)</f>
        <v>JGN</v>
      </c>
      <c r="B1566" t="str">
        <f>ItemLists_306425!B1564</f>
        <v>J FOR</v>
      </c>
      <c r="C1566" t="str">
        <f>LEFT(ItemLists_306425!D1564,48)</f>
        <v>Steam</v>
      </c>
      <c r="D1566" t="str">
        <f>LEFT(ItemLists_306425!E1564,24)</f>
        <v>Ford, Drew (Andrew), aut</v>
      </c>
      <c r="E1566" s="6">
        <f>ItemLists_306425!C1564</f>
        <v>30113006917616</v>
      </c>
      <c r="F1566" s="4" t="str">
        <f>IF(ItemLists_306425!AA1564=1,"YES","no")</f>
        <v>no</v>
      </c>
    </row>
    <row r="1567" spans="1:6" x14ac:dyDescent="0.25">
      <c r="A1567" t="str">
        <f>IF(ItemLists_306425!A1565="Juvenile Graphic Novels", "JGN", ItemLists_306425!A1565)</f>
        <v>JGN</v>
      </c>
      <c r="B1567" t="str">
        <f>ItemLists_306425!B1565</f>
        <v>J FRA</v>
      </c>
      <c r="C1567" t="str">
        <f>LEFT(ItemLists_306425!D1565,48)</f>
        <v>Fabien Cousteau expeditions. 1, Great white shar</v>
      </c>
      <c r="D1567" t="str">
        <f>LEFT(ItemLists_306425!E1565,24)</f>
        <v xml:space="preserve">Fraioli, James O. 1968- </v>
      </c>
      <c r="E1567" s="6">
        <f>ItemLists_306425!C1565</f>
        <v>30113006739838</v>
      </c>
      <c r="F1567" s="4" t="str">
        <f>IF(ItemLists_306425!AA1565=1,"YES","no")</f>
        <v>no</v>
      </c>
    </row>
    <row r="1568" spans="1:6" x14ac:dyDescent="0.25">
      <c r="A1568" t="str">
        <f>IF(ItemLists_306425!A1566="Juvenile Graphic Novels", "JGN", ItemLists_306425!A1566)</f>
        <v>JGN</v>
      </c>
      <c r="B1568" t="str">
        <f>ItemLists_306425!B1566</f>
        <v>J FRI</v>
      </c>
      <c r="C1568" t="str">
        <f>LEFT(ItemLists_306425!D1566,48)</f>
        <v>Secret hero society. 1, Study hall of justice</v>
      </c>
      <c r="D1568" t="str">
        <f>LEFT(ItemLists_306425!E1566,24)</f>
        <v>Fridolfs, Derek, author</v>
      </c>
      <c r="E1568" s="6">
        <f>ItemLists_306425!C1566</f>
        <v>30113006241579</v>
      </c>
      <c r="F1568" s="4" t="str">
        <f>IF(ItemLists_306425!AA1566=1,"YES","no")</f>
        <v>no</v>
      </c>
    </row>
    <row r="1569" spans="1:6" x14ac:dyDescent="0.25">
      <c r="A1569" t="str">
        <f>IF(ItemLists_306425!A1567="Juvenile Graphic Novels", "JGN", ItemLists_306425!A1567)</f>
        <v>JGN</v>
      </c>
      <c r="B1569" t="str">
        <f>ItemLists_306425!B1567</f>
        <v>J FRI</v>
      </c>
      <c r="C1569" t="str">
        <f>LEFT(ItemLists_306425!D1567,48)</f>
        <v>Secret hero society. 1, Study hall of justice</v>
      </c>
      <c r="D1569" t="str">
        <f>LEFT(ItemLists_306425!E1567,24)</f>
        <v>Fridolfs, Derek, author</v>
      </c>
      <c r="E1569" s="6">
        <f>ItemLists_306425!C1567</f>
        <v>30113005790923</v>
      </c>
      <c r="F1569" s="4" t="str">
        <f>IF(ItemLists_306425!AA1567=1,"YES","no")</f>
        <v>no</v>
      </c>
    </row>
    <row r="1570" spans="1:6" x14ac:dyDescent="0.25">
      <c r="A1570" t="str">
        <f>IF(ItemLists_306425!A1568="Juvenile Graphic Novels", "JGN", ItemLists_306425!A1568)</f>
        <v>JGN</v>
      </c>
      <c r="B1570" t="str">
        <f>ItemLists_306425!B1568</f>
        <v>J FRI</v>
      </c>
      <c r="C1570" t="str">
        <f>LEFT(ItemLists_306425!D1568,48)</f>
        <v>Secret hero society. 2, Fort Solitude</v>
      </c>
      <c r="D1570" t="str">
        <f>LEFT(ItemLists_306425!E1568,24)</f>
        <v>Fridolfs, Derek, author</v>
      </c>
      <c r="E1570" s="6">
        <f>ItemLists_306425!C1568</f>
        <v>30113006409648</v>
      </c>
      <c r="F1570" s="4" t="str">
        <f>IF(ItemLists_306425!AA1568=1,"YES","no")</f>
        <v>no</v>
      </c>
    </row>
    <row r="1571" spans="1:6" x14ac:dyDescent="0.25">
      <c r="A1571" t="str">
        <f>IF(ItemLists_306425!A1569="Juvenile Graphic Novels", "JGN", ItemLists_306425!A1569)</f>
        <v>JGN</v>
      </c>
      <c r="B1571" t="str">
        <f>ItemLists_306425!B1569</f>
        <v>J FUN</v>
      </c>
      <c r="C1571" t="str">
        <f>LEFT(ItemLists_306425!D1569,48)</f>
        <v>Funko universe.</v>
      </c>
      <c r="D1571" t="str">
        <f>LEFT(ItemLists_306425!E1569,24)</f>
        <v/>
      </c>
      <c r="E1571" s="6">
        <f>ItemLists_306425!C1569</f>
        <v>30113006567171</v>
      </c>
      <c r="F1571" s="4" t="str">
        <f>IF(ItemLists_306425!AA1569=1,"YES","no")</f>
        <v>no</v>
      </c>
    </row>
    <row r="1572" spans="1:6" x14ac:dyDescent="0.25">
      <c r="A1572" t="str">
        <f>IF(ItemLists_306425!A1570="Juvenile Graphic Novels", "JGN", ItemLists_306425!A1570)</f>
        <v>JGN</v>
      </c>
      <c r="B1572" t="str">
        <f>ItemLists_306425!B1570</f>
        <v>J FUR</v>
      </c>
      <c r="C1572" t="str">
        <f>LEFT(ItemLists_306425!D1570,48)</f>
        <v>Dragons. Riders of Berk. Volume 1, Dragon down</v>
      </c>
      <c r="D1572" t="str">
        <f>LEFT(ItemLists_306425!E1570,24)</f>
        <v>Furman, Simon, author</v>
      </c>
      <c r="E1572" s="6">
        <f>ItemLists_306425!C1570</f>
        <v>30113005977793</v>
      </c>
      <c r="F1572" s="4" t="str">
        <f>IF(ItemLists_306425!AA1570=1,"YES","no")</f>
        <v>no</v>
      </c>
    </row>
    <row r="1573" spans="1:6" x14ac:dyDescent="0.25">
      <c r="A1573" t="str">
        <f>IF(ItemLists_306425!A1571="Juvenile Graphic Novels", "JGN", ItemLists_306425!A1571)</f>
        <v>JGN</v>
      </c>
      <c r="B1573" t="str">
        <f>ItemLists_306425!B1571</f>
        <v>J FUR</v>
      </c>
      <c r="C1573" t="str">
        <f>LEFT(ItemLists_306425!D1571,48)</f>
        <v>Dragons. Riders of Berk. Volume 2, Dangers of th</v>
      </c>
      <c r="D1573" t="str">
        <f>LEFT(ItemLists_306425!E1571,24)</f>
        <v>Furman, Simon, author</v>
      </c>
      <c r="E1573" s="6">
        <f>ItemLists_306425!C1571</f>
        <v>30113006042522</v>
      </c>
      <c r="F1573" s="4" t="str">
        <f>IF(ItemLists_306425!AA1571=1,"YES","no")</f>
        <v>no</v>
      </c>
    </row>
    <row r="1574" spans="1:6" x14ac:dyDescent="0.25">
      <c r="A1574" t="str">
        <f>IF(ItemLists_306425!A1572="Juvenile Graphic Novels", "JGN", ItemLists_306425!A1572)</f>
        <v>JGN</v>
      </c>
      <c r="B1574" t="str">
        <f>ItemLists_306425!B1572</f>
        <v>J FUR</v>
      </c>
      <c r="C1574" t="str">
        <f>LEFT(ItemLists_306425!D1572,48)</f>
        <v>Dragons. Riders of Berk. Volume 3, The ice castl</v>
      </c>
      <c r="D1574" t="str">
        <f>LEFT(ItemLists_306425!E1572,24)</f>
        <v>Furman, Simon, author</v>
      </c>
      <c r="E1574" s="6">
        <f>ItemLists_306425!C1572</f>
        <v>30113006097088</v>
      </c>
      <c r="F1574" s="4" t="str">
        <f>IF(ItemLists_306425!AA1572=1,"YES","no")</f>
        <v>no</v>
      </c>
    </row>
    <row r="1575" spans="1:6" x14ac:dyDescent="0.25">
      <c r="A1575" t="str">
        <f>IF(ItemLists_306425!A1573="Juvenile Graphic Novels", "JGN", ItemLists_306425!A1573)</f>
        <v>JGN</v>
      </c>
      <c r="B1575" t="str">
        <f>ItemLists_306425!B1573</f>
        <v>J GAI</v>
      </c>
      <c r="C1575" t="str">
        <f>LEFT(ItemLists_306425!D1573,48)</f>
        <v>Coraline</v>
      </c>
      <c r="D1575" t="str">
        <f>LEFT(ItemLists_306425!E1573,24)</f>
        <v>Russell, P. Craig, autho</v>
      </c>
      <c r="E1575" s="6">
        <f>ItemLists_306425!C1573</f>
        <v>30113005881391</v>
      </c>
      <c r="F1575" s="4" t="str">
        <f>IF(ItemLists_306425!AA1573=1,"YES","no")</f>
        <v>no</v>
      </c>
    </row>
    <row r="1576" spans="1:6" x14ac:dyDescent="0.25">
      <c r="A1576" t="str">
        <f>IF(ItemLists_306425!A1574="Juvenile Graphic Novels", "JGN", ItemLists_306425!A1574)</f>
        <v>JGN</v>
      </c>
      <c r="B1576" t="str">
        <f>ItemLists_306425!B1574</f>
        <v>J GAI</v>
      </c>
      <c r="C1576" t="str">
        <f>LEFT(ItemLists_306425!D1574,48)</f>
        <v>Coraline</v>
      </c>
      <c r="D1576" t="str">
        <f>LEFT(ItemLists_306425!E1574,24)</f>
        <v>Russell, P. Craig, autho</v>
      </c>
      <c r="E1576" s="6">
        <f>ItemLists_306425!C1574</f>
        <v>30113006636463</v>
      </c>
      <c r="F1576" s="4" t="str">
        <f>IF(ItemLists_306425!AA1574=1,"YES","no")</f>
        <v>no</v>
      </c>
    </row>
    <row r="1577" spans="1:6" x14ac:dyDescent="0.25">
      <c r="A1577" t="str">
        <f>IF(ItemLists_306425!A1575="Juvenile Graphic Novels", "JGN", ItemLists_306425!A1575)</f>
        <v>JGN</v>
      </c>
      <c r="B1577" t="str">
        <f>ItemLists_306425!B1575</f>
        <v>J GAI</v>
      </c>
      <c r="C1577" t="str">
        <f>LEFT(ItemLists_306425!D1575,48)</f>
        <v>The graveyard book. Volume 1</v>
      </c>
      <c r="D1577" t="str">
        <f>LEFT(ItemLists_306425!E1575,24)</f>
        <v>Russell, P. Craig, autho</v>
      </c>
      <c r="E1577" s="6">
        <f>ItemLists_306425!C1575</f>
        <v>30113005998260</v>
      </c>
      <c r="F1577" s="4" t="str">
        <f>IF(ItemLists_306425!AA1575=1,"YES","no")</f>
        <v>no</v>
      </c>
    </row>
    <row r="1578" spans="1:6" x14ac:dyDescent="0.25">
      <c r="A1578" t="str">
        <f>IF(ItemLists_306425!A1576="Juvenile Graphic Novels", "JGN", ItemLists_306425!A1576)</f>
        <v>JGN</v>
      </c>
      <c r="B1578" t="str">
        <f>ItemLists_306425!B1576</f>
        <v>J GAL</v>
      </c>
      <c r="C1578" t="str">
        <f>LEFT(ItemLists_306425!D1576,48)</f>
        <v>GFFs: Ghost friends forever. #2, Witches get thi</v>
      </c>
      <c r="D1578" t="str">
        <f>LEFT(ItemLists_306425!E1576,24)</f>
        <v>Gallagher, Monica, 1979-</v>
      </c>
      <c r="E1578" s="6">
        <f>ItemLists_306425!C1576</f>
        <v>30113006733914</v>
      </c>
      <c r="F1578" s="4" t="str">
        <f>IF(ItemLists_306425!AA1576=1,"YES","no")</f>
        <v>no</v>
      </c>
    </row>
    <row r="1579" spans="1:6" x14ac:dyDescent="0.25">
      <c r="A1579" t="str">
        <f>IF(ItemLists_306425!A1577="Juvenile Graphic Novels", "JGN", ItemLists_306425!A1577)</f>
        <v>JGN</v>
      </c>
      <c r="B1579" t="str">
        <f>ItemLists_306425!B1577</f>
        <v>J GAR</v>
      </c>
      <c r="C1579" t="str">
        <f>LEFT(ItemLists_306425!D1577,48)</f>
        <v>Fake blood</v>
      </c>
      <c r="D1579" t="str">
        <f>LEFT(ItemLists_306425!E1577,24)</f>
        <v>Gardner, Whitney, author</v>
      </c>
      <c r="E1579" s="6">
        <f>ItemLists_306425!C1577</f>
        <v>30113006645175</v>
      </c>
      <c r="F1579" s="4" t="str">
        <f>IF(ItemLists_306425!AA1577=1,"YES","no")</f>
        <v>no</v>
      </c>
    </row>
    <row r="1580" spans="1:6" x14ac:dyDescent="0.25">
      <c r="A1580" t="str">
        <f>IF(ItemLists_306425!A1578="Juvenile Graphic Novels", "JGN", ItemLists_306425!A1578)</f>
        <v>JGN</v>
      </c>
      <c r="B1580" t="str">
        <f>ItemLists_306425!B1578</f>
        <v>J GAU</v>
      </c>
      <c r="C1580" t="str">
        <f>LEFT(ItemLists_306425!D1578,48)</f>
        <v>The Monster sisters. 1, The mystery of the unloc</v>
      </c>
      <c r="D1580" t="str">
        <f>LEFT(ItemLists_306425!E1578,24)</f>
        <v>Gaudin, Gareth Kyle, 197</v>
      </c>
      <c r="E1580" s="6">
        <f>ItemLists_306425!C1578</f>
        <v>30113006839596</v>
      </c>
      <c r="F1580" s="4" t="str">
        <f>IF(ItemLists_306425!AA1578=1,"YES","no")</f>
        <v>no</v>
      </c>
    </row>
    <row r="1581" spans="1:6" x14ac:dyDescent="0.25">
      <c r="A1581" t="str">
        <f>IF(ItemLists_306425!A1579="Juvenile Graphic Novels", "JGN", ItemLists_306425!A1579)</f>
        <v>JGN</v>
      </c>
      <c r="B1581" t="str">
        <f>ItemLists_306425!B1579</f>
        <v>J GER</v>
      </c>
      <c r="C1581" t="str">
        <f>LEFT(ItemLists_306425!D1579,48)</f>
        <v xml:space="preserve">I am Hermes! : mischief-making messenger of the </v>
      </c>
      <c r="D1581" t="str">
        <f>LEFT(ItemLists_306425!E1579,24)</f>
        <v>Gerstein, Mordicai, auth</v>
      </c>
      <c r="E1581" s="6">
        <f>ItemLists_306425!C1579</f>
        <v>30113006747997</v>
      </c>
      <c r="F1581" s="4" t="str">
        <f>IF(ItemLists_306425!AA1579=1,"YES","no")</f>
        <v>no</v>
      </c>
    </row>
    <row r="1582" spans="1:6" x14ac:dyDescent="0.25">
      <c r="A1582" t="str">
        <f>IF(ItemLists_306425!A1580="Juvenile Graphic Novels", "JGN", ItemLists_306425!A1580)</f>
        <v>JGN</v>
      </c>
      <c r="B1582" t="str">
        <f>ItemLists_306425!B1580</f>
        <v>J GIG</v>
      </c>
      <c r="C1582" t="str">
        <f>LEFT(ItemLists_306425!D1580,48)</f>
        <v>Cucumber quest. 1, The doughnut kingdom</v>
      </c>
      <c r="D1582" t="str">
        <f>LEFT(ItemLists_306425!E1580,24)</f>
        <v>Gigi D. G. (Artist), aut</v>
      </c>
      <c r="E1582" s="6">
        <f>ItemLists_306425!C1580</f>
        <v>30113006586486</v>
      </c>
      <c r="F1582" s="4" t="str">
        <f>IF(ItemLists_306425!AA1580=1,"YES","no")</f>
        <v>no</v>
      </c>
    </row>
    <row r="1583" spans="1:6" x14ac:dyDescent="0.25">
      <c r="A1583" t="str">
        <f>IF(ItemLists_306425!A1581="Juvenile Graphic Novels", "JGN", ItemLists_306425!A1581)</f>
        <v>JGN</v>
      </c>
      <c r="B1583" t="str">
        <f>ItemLists_306425!B1581</f>
        <v>J GIG</v>
      </c>
      <c r="C1583" t="str">
        <f>LEFT(ItemLists_306425!D1581,48)</f>
        <v>Cucumber quest. 2, The Ripple Kingdom</v>
      </c>
      <c r="D1583" t="str">
        <f>LEFT(ItemLists_306425!E1581,24)</f>
        <v>Gigi D. G. (Artist), aut</v>
      </c>
      <c r="E1583" s="6">
        <f>ItemLists_306425!C1581</f>
        <v>30113006606656</v>
      </c>
      <c r="F1583" s="4" t="str">
        <f>IF(ItemLists_306425!AA1581=1,"YES","no")</f>
        <v>no</v>
      </c>
    </row>
    <row r="1584" spans="1:6" x14ac:dyDescent="0.25">
      <c r="A1584" t="str">
        <f>IF(ItemLists_306425!A1582="Juvenile Graphic Novels", "JGN", ItemLists_306425!A1582)</f>
        <v>JGN</v>
      </c>
      <c r="B1584" t="str">
        <f>ItemLists_306425!B1582</f>
        <v>J GIG</v>
      </c>
      <c r="C1584" t="str">
        <f>LEFT(ItemLists_306425!D1582,48)</f>
        <v>Cucumber quest. 3, The Melody Kingdom</v>
      </c>
      <c r="D1584" t="str">
        <f>LEFT(ItemLists_306425!E1582,24)</f>
        <v>Gigi D. G. (Artist), aut</v>
      </c>
      <c r="E1584" s="6">
        <f>ItemLists_306425!C1582</f>
        <v>30113006631464</v>
      </c>
      <c r="F1584" s="4" t="str">
        <f>IF(ItemLists_306425!AA1582=1,"YES","no")</f>
        <v>no</v>
      </c>
    </row>
    <row r="1585" spans="1:6" x14ac:dyDescent="0.25">
      <c r="A1585" t="str">
        <f>IF(ItemLists_306425!A1583="Juvenile Graphic Novels", "JGN", ItemLists_306425!A1583)</f>
        <v>JGN</v>
      </c>
      <c r="B1585" t="str">
        <f>ItemLists_306425!B1583</f>
        <v>J GIG</v>
      </c>
      <c r="C1585" t="str">
        <f>LEFT(ItemLists_306425!D1583,48)</f>
        <v>Cucumber quest. 4, The Flower Kingdom</v>
      </c>
      <c r="D1585" t="str">
        <f>LEFT(ItemLists_306425!E1583,24)</f>
        <v>Gigi D. G. (Artist), aut</v>
      </c>
      <c r="E1585" s="6">
        <f>ItemLists_306425!C1583</f>
        <v>30113006795459</v>
      </c>
      <c r="F1585" s="4" t="str">
        <f>IF(ItemLists_306425!AA1583=1,"YES","no")</f>
        <v>no</v>
      </c>
    </row>
    <row r="1586" spans="1:6" x14ac:dyDescent="0.25">
      <c r="A1586" t="str">
        <f>IF(ItemLists_306425!A1584="Juvenile Graphic Novels", "JGN", ItemLists_306425!A1584)</f>
        <v>JGN</v>
      </c>
      <c r="B1586" t="str">
        <f>ItemLists_306425!B1584</f>
        <v>J GIG</v>
      </c>
      <c r="C1586" t="str">
        <f>LEFT(ItemLists_306425!D1584,48)</f>
        <v>She-Ra and the princesses of power. 1, Legend of</v>
      </c>
      <c r="D1586" t="str">
        <f>LEFT(ItemLists_306425!E1584,24)</f>
        <v>Gigi D. G. (Artist) auth</v>
      </c>
      <c r="E1586" s="6">
        <f>ItemLists_306425!C1584</f>
        <v>30113006835347</v>
      </c>
      <c r="F1586" s="4" t="str">
        <f>IF(ItemLists_306425!AA1584=1,"YES","no")</f>
        <v>no</v>
      </c>
    </row>
    <row r="1587" spans="1:6" x14ac:dyDescent="0.25">
      <c r="A1587" t="str">
        <f>IF(ItemLists_306425!A1585="Juvenile Graphic Novels", "JGN", ItemLists_306425!A1585)</f>
        <v>JGN</v>
      </c>
      <c r="B1587" t="str">
        <f>ItemLists_306425!B1585</f>
        <v>J GIR</v>
      </c>
      <c r="C1587" t="str">
        <f>LEFT(ItemLists_306425!D1585,48)</f>
        <v xml:space="preserve">The girl who married a skull, and other African </v>
      </c>
      <c r="D1587" t="str">
        <f>LEFT(ItemLists_306425!E1585,24)</f>
        <v/>
      </c>
      <c r="E1587" s="6">
        <f>ItemLists_306425!C1585</f>
        <v>30113006731629</v>
      </c>
      <c r="F1587" s="4" t="str">
        <f>IF(ItemLists_306425!AA1585=1,"YES","no")</f>
        <v>no</v>
      </c>
    </row>
    <row r="1588" spans="1:6" x14ac:dyDescent="0.25">
      <c r="A1588" t="str">
        <f>IF(ItemLists_306425!A1586="Juvenile Graphic Novels", "JGN", ItemLists_306425!A1586)</f>
        <v>JGN</v>
      </c>
      <c r="B1588" t="str">
        <f>ItemLists_306425!B1586</f>
        <v>J GOE</v>
      </c>
      <c r="C1588" t="str">
        <f>LEFT(ItemLists_306425!D1586,48)</f>
        <v>Shirley &amp; Jamila. 1, Save their summer</v>
      </c>
      <c r="D1588" t="str">
        <f>LEFT(ItemLists_306425!E1586,24)</f>
        <v xml:space="preserve">Goerz, Gillian, author, </v>
      </c>
      <c r="E1588" s="6">
        <f>ItemLists_306425!C1586</f>
        <v>30113006960848</v>
      </c>
      <c r="F1588" s="4" t="str">
        <f>IF(ItemLists_306425!AA1586=1,"YES","no")</f>
        <v>no</v>
      </c>
    </row>
    <row r="1589" spans="1:6" x14ac:dyDescent="0.25">
      <c r="A1589" t="str">
        <f>IF(ItemLists_306425!A1587="Juvenile Graphic Novels", "JGN", ItemLists_306425!A1587)</f>
        <v>JGN</v>
      </c>
      <c r="B1589" t="str">
        <f>ItemLists_306425!B1587</f>
        <v>J GOE</v>
      </c>
      <c r="C1589" t="str">
        <f>LEFT(ItemLists_306425!D1587,48)</f>
        <v>Shirley &amp; Jamila. 1, Save their summer</v>
      </c>
      <c r="D1589" t="str">
        <f>LEFT(ItemLists_306425!E1587,24)</f>
        <v xml:space="preserve">Goerz, Gillian, author, </v>
      </c>
      <c r="E1589" s="6">
        <f>ItemLists_306425!C1587</f>
        <v>30113006944545</v>
      </c>
      <c r="F1589" s="4" t="str">
        <f>IF(ItemLists_306425!AA1587=1,"YES","no")</f>
        <v>no</v>
      </c>
    </row>
    <row r="1590" spans="1:6" x14ac:dyDescent="0.25">
      <c r="A1590" t="str">
        <f>IF(ItemLists_306425!A1588="Juvenile Graphic Novels", "JGN", ItemLists_306425!A1588)</f>
        <v>JGN</v>
      </c>
      <c r="B1590" t="str">
        <f>ItemLists_306425!B1588</f>
        <v>J GOL</v>
      </c>
      <c r="C1590" t="str">
        <f>LEFT(ItemLists_306425!D1588,48)</f>
        <v>Goldie Vance. 5, Larceny in La La Land</v>
      </c>
      <c r="D1590" t="str">
        <f>LEFT(ItemLists_306425!E1588,24)</f>
        <v>Ball, Jacqueline A., aut</v>
      </c>
      <c r="E1590" s="6">
        <f>ItemLists_306425!C1588</f>
        <v>30113006946284</v>
      </c>
      <c r="F1590" s="4" t="str">
        <f>IF(ItemLists_306425!AA1588=1,"YES","no")</f>
        <v>no</v>
      </c>
    </row>
    <row r="1591" spans="1:6" x14ac:dyDescent="0.25">
      <c r="A1591" t="str">
        <f>IF(ItemLists_306425!A1589="Juvenile Graphic Novels", "JGN", ItemLists_306425!A1589)</f>
        <v>JGN</v>
      </c>
      <c r="B1591" t="str">
        <f>ItemLists_306425!B1589</f>
        <v>J GON</v>
      </c>
      <c r="C1591" t="str">
        <f>LEFT(ItemLists_306425!D1589,48)</f>
        <v>Captain Barbosa and the pirate hat chase</v>
      </c>
      <c r="D1591" t="str">
        <f>LEFT(ItemLists_306425!E1589,24)</f>
        <v>GonzaÌlez, Jorge, 1970-</v>
      </c>
      <c r="E1591" s="6">
        <f>ItemLists_306425!C1589</f>
        <v>30113006773571</v>
      </c>
      <c r="F1591" s="4" t="str">
        <f>IF(ItemLists_306425!AA1589=1,"YES","no")</f>
        <v>no</v>
      </c>
    </row>
    <row r="1592" spans="1:6" x14ac:dyDescent="0.25">
      <c r="A1592" t="str">
        <f>IF(ItemLists_306425!A1590="Juvenile Graphic Novels", "JGN", ItemLists_306425!A1590)</f>
        <v>JGN</v>
      </c>
      <c r="B1592" t="str">
        <f>ItemLists_306425!B1590</f>
        <v>J GOS</v>
      </c>
      <c r="C1592" t="str">
        <f>LEFT(ItemLists_306425!D1590,48)</f>
        <v>Asterix and Caesar's gift</v>
      </c>
      <c r="D1592" t="str">
        <f>LEFT(ItemLists_306425!E1590,24)</f>
        <v>Goscinny, 1926-1977, aut</v>
      </c>
      <c r="E1592" s="6">
        <f>ItemLists_306425!C1590</f>
        <v>30113006853357</v>
      </c>
      <c r="F1592" s="4" t="str">
        <f>IF(ItemLists_306425!AA1590=1,"YES","no")</f>
        <v>no</v>
      </c>
    </row>
    <row r="1593" spans="1:6" x14ac:dyDescent="0.25">
      <c r="A1593" t="str">
        <f>IF(ItemLists_306425!A1591="Juvenile Graphic Novels", "JGN", ItemLists_306425!A1591)</f>
        <v>JGN</v>
      </c>
      <c r="B1593" t="str">
        <f>ItemLists_306425!B1591</f>
        <v>J GOS</v>
      </c>
      <c r="C1593" t="str">
        <f>LEFT(ItemLists_306425!D1591,48)</f>
        <v>Asterix and Cleopatra</v>
      </c>
      <c r="D1593" t="str">
        <f>LEFT(ItemLists_306425!E1591,24)</f>
        <v>Goscinny, 1926-1977</v>
      </c>
      <c r="E1593" s="6">
        <f>ItemLists_306425!C1591</f>
        <v>30113005871061</v>
      </c>
      <c r="F1593" s="4" t="str">
        <f>IF(ItemLists_306425!AA1591=1,"YES","no")</f>
        <v>no</v>
      </c>
    </row>
    <row r="1594" spans="1:6" x14ac:dyDescent="0.25">
      <c r="A1594" t="str">
        <f>IF(ItemLists_306425!A1592="Juvenile Graphic Novels", "JGN", ItemLists_306425!A1592)</f>
        <v>JGN</v>
      </c>
      <c r="B1594" t="str">
        <f>ItemLists_306425!B1592</f>
        <v>J GOS</v>
      </c>
      <c r="C1594" t="str">
        <f>LEFT(ItemLists_306425!D1592,48)</f>
        <v>Asterix and Obelix all at sea</v>
      </c>
      <c r="D1594" t="str">
        <f>LEFT(ItemLists_306425!E1592,24)</f>
        <v>Uderzo, author, illustra</v>
      </c>
      <c r="E1594" s="6">
        <f>ItemLists_306425!C1592</f>
        <v>30113006613827</v>
      </c>
      <c r="F1594" s="4" t="str">
        <f>IF(ItemLists_306425!AA1592=1,"YES","no")</f>
        <v>no</v>
      </c>
    </row>
    <row r="1595" spans="1:6" x14ac:dyDescent="0.25">
      <c r="A1595" t="str">
        <f>IF(ItemLists_306425!A1593="Juvenile Graphic Novels", "JGN", ItemLists_306425!A1593)</f>
        <v>JGN</v>
      </c>
      <c r="B1595" t="str">
        <f>ItemLists_306425!B1593</f>
        <v>J GOS</v>
      </c>
      <c r="C1595" t="str">
        <f>LEFT(ItemLists_306425!D1593,48)</f>
        <v>Asterix and son</v>
      </c>
      <c r="D1595" t="str">
        <f>LEFT(ItemLists_306425!E1593,24)</f>
        <v>Uderzo, author, illustra</v>
      </c>
      <c r="E1595" s="6">
        <f>ItemLists_306425!C1593</f>
        <v>30113006581644</v>
      </c>
      <c r="F1595" s="4" t="str">
        <f>IF(ItemLists_306425!AA1593=1,"YES","no")</f>
        <v>no</v>
      </c>
    </row>
    <row r="1596" spans="1:6" x14ac:dyDescent="0.25">
      <c r="A1596" t="str">
        <f>IF(ItemLists_306425!A1594="Juvenile Graphic Novels", "JGN", ItemLists_306425!A1594)</f>
        <v>JGN</v>
      </c>
      <c r="B1596" t="str">
        <f>ItemLists_306425!B1594</f>
        <v>J GOS</v>
      </c>
      <c r="C1596" t="str">
        <f>LEFT(ItemLists_306425!D1594,48)</f>
        <v>Asterix and son</v>
      </c>
      <c r="D1596" t="str">
        <f>LEFT(ItemLists_306425!E1594,24)</f>
        <v>Uderzo, author, illustra</v>
      </c>
      <c r="E1596" s="6">
        <f>ItemLists_306425!C1594</f>
        <v>30113006739051</v>
      </c>
      <c r="F1596" s="4" t="str">
        <f>IF(ItemLists_306425!AA1594=1,"YES","no")</f>
        <v>no</v>
      </c>
    </row>
    <row r="1597" spans="1:6" x14ac:dyDescent="0.25">
      <c r="A1597" t="str">
        <f>IF(ItemLists_306425!A1595="Juvenile Graphic Novels", "JGN", ItemLists_306425!A1595)</f>
        <v>JGN</v>
      </c>
      <c r="B1597" t="str">
        <f>ItemLists_306425!B1595</f>
        <v>J GOS</v>
      </c>
      <c r="C1597" t="str">
        <f>LEFT(ItemLists_306425!D1595,48)</f>
        <v>Asterix and the actress</v>
      </c>
      <c r="D1597" t="str">
        <f>LEFT(ItemLists_306425!E1595,24)</f>
        <v>Uderzo, author, illustra</v>
      </c>
      <c r="E1597" s="6">
        <f>ItemLists_306425!C1595</f>
        <v>30113006909233</v>
      </c>
      <c r="F1597" s="4" t="str">
        <f>IF(ItemLists_306425!AA1595=1,"YES","no")</f>
        <v>no</v>
      </c>
    </row>
    <row r="1598" spans="1:6" x14ac:dyDescent="0.25">
      <c r="A1598" t="str">
        <f>IF(ItemLists_306425!A1596="Juvenile Graphic Novels", "JGN", ItemLists_306425!A1596)</f>
        <v>JGN</v>
      </c>
      <c r="B1598" t="str">
        <f>ItemLists_306425!B1596</f>
        <v>J GOS</v>
      </c>
      <c r="C1598" t="str">
        <f>LEFT(ItemLists_306425!D1596,48)</f>
        <v>Asterix and the black gold</v>
      </c>
      <c r="D1598" t="str">
        <f>LEFT(ItemLists_306425!E1596,24)</f>
        <v>Goscinny, 1926-1977</v>
      </c>
      <c r="E1598" s="6">
        <f>ItemLists_306425!C1596</f>
        <v>30113003102238</v>
      </c>
      <c r="F1598" s="4" t="str">
        <f>IF(ItemLists_306425!AA1596=1,"YES","no")</f>
        <v>no</v>
      </c>
    </row>
    <row r="1599" spans="1:6" x14ac:dyDescent="0.25">
      <c r="A1599" t="str">
        <f>IF(ItemLists_306425!A1597="Juvenile Graphic Novels", "JGN", ItemLists_306425!A1597)</f>
        <v>JGN</v>
      </c>
      <c r="B1599" t="str">
        <f>ItemLists_306425!B1597</f>
        <v>J GOS</v>
      </c>
      <c r="C1599" t="str">
        <f>LEFT(ItemLists_306425!D1597,48)</f>
        <v>Asterix and the chariot race</v>
      </c>
      <c r="D1599" t="str">
        <f>LEFT(ItemLists_306425!E1597,24)</f>
        <v>Ferri, Jean-Yves, author</v>
      </c>
      <c r="E1599" s="6">
        <f>ItemLists_306425!C1597</f>
        <v>30113006577162</v>
      </c>
      <c r="F1599" s="4" t="str">
        <f>IF(ItemLists_306425!AA1597=1,"YES","no")</f>
        <v>no</v>
      </c>
    </row>
    <row r="1600" spans="1:6" x14ac:dyDescent="0.25">
      <c r="A1600" t="str">
        <f>IF(ItemLists_306425!A1598="Juvenile Graphic Novels", "JGN", ItemLists_306425!A1598)</f>
        <v>JGN</v>
      </c>
      <c r="B1600" t="str">
        <f>ItemLists_306425!B1598</f>
        <v>J GOS</v>
      </c>
      <c r="C1600" t="str">
        <f>LEFT(ItemLists_306425!D1598,48)</f>
        <v>Asterix and the chariot race</v>
      </c>
      <c r="D1600" t="str">
        <f>LEFT(ItemLists_306425!E1598,24)</f>
        <v>Ferri, Jean-Yves, author</v>
      </c>
      <c r="E1600" s="6">
        <f>ItemLists_306425!C1598</f>
        <v>30113006682616</v>
      </c>
      <c r="F1600" s="4" t="str">
        <f>IF(ItemLists_306425!AA1598=1,"YES","no")</f>
        <v>no</v>
      </c>
    </row>
    <row r="1601" spans="1:6" x14ac:dyDescent="0.25">
      <c r="A1601" t="str">
        <f>IF(ItemLists_306425!A1599="Juvenile Graphic Novels", "JGN", ItemLists_306425!A1599)</f>
        <v>JGN</v>
      </c>
      <c r="B1601" t="str">
        <f>ItemLists_306425!B1599</f>
        <v>J GOS</v>
      </c>
      <c r="C1601" t="str">
        <f>LEFT(ItemLists_306425!D1599,48)</f>
        <v>Asterix and the Chieftain's shield</v>
      </c>
      <c r="D1601" t="str">
        <f>LEFT(ItemLists_306425!E1599,24)</f>
        <v>Goscinny, 1926-1977, aut</v>
      </c>
      <c r="E1601" s="6">
        <f>ItemLists_306425!C1599</f>
        <v>30113006786847</v>
      </c>
      <c r="F1601" s="4" t="str">
        <f>IF(ItemLists_306425!AA1599=1,"YES","no")</f>
        <v>no</v>
      </c>
    </row>
    <row r="1602" spans="1:6" x14ac:dyDescent="0.25">
      <c r="A1602" t="str">
        <f>IF(ItemLists_306425!A1600="Juvenile Graphic Novels", "JGN", ItemLists_306425!A1600)</f>
        <v>JGN</v>
      </c>
      <c r="B1602" t="str">
        <f>ItemLists_306425!B1600</f>
        <v>J GOS</v>
      </c>
      <c r="C1602" t="str">
        <f>LEFT(ItemLists_306425!D1600,48)</f>
        <v>Asterix and the class act</v>
      </c>
      <c r="D1602" t="str">
        <f>LEFT(ItemLists_306425!E1600,24)</f>
        <v>Goscinny, 1926-1977, aut</v>
      </c>
      <c r="E1602" s="6">
        <f>ItemLists_306425!C1600</f>
        <v>30113006614049</v>
      </c>
      <c r="F1602" s="4" t="str">
        <f>IF(ItemLists_306425!AA1600=1,"YES","no")</f>
        <v>no</v>
      </c>
    </row>
    <row r="1603" spans="1:6" x14ac:dyDescent="0.25">
      <c r="A1603" t="str">
        <f>IF(ItemLists_306425!A1601="Juvenile Graphic Novels", "JGN", ItemLists_306425!A1601)</f>
        <v>JGN</v>
      </c>
      <c r="B1603" t="str">
        <f>ItemLists_306425!B1601</f>
        <v>J GOS</v>
      </c>
      <c r="C1603" t="str">
        <f>LEFT(ItemLists_306425!D1601,48)</f>
        <v>Asterix and the falling sky</v>
      </c>
      <c r="D1603" t="str">
        <f>LEFT(ItemLists_306425!E1601,24)</f>
        <v>Uderzo, author, illustra</v>
      </c>
      <c r="E1603" s="6">
        <f>ItemLists_306425!C1601</f>
        <v>30113006793736</v>
      </c>
      <c r="F1603" s="4" t="str">
        <f>IF(ItemLists_306425!AA1601=1,"YES","no")</f>
        <v>no</v>
      </c>
    </row>
    <row r="1604" spans="1:6" x14ac:dyDescent="0.25">
      <c r="A1604" t="str">
        <f>IF(ItemLists_306425!A1602="Juvenile Graphic Novels", "JGN", ItemLists_306425!A1602)</f>
        <v>JGN</v>
      </c>
      <c r="B1604" t="str">
        <f>ItemLists_306425!B1602</f>
        <v>J GOS</v>
      </c>
      <c r="C1604" t="str">
        <f>LEFT(ItemLists_306425!D1602,48)</f>
        <v>Asterix and the golden sickle</v>
      </c>
      <c r="D1604" t="str">
        <f>LEFT(ItemLists_306425!E1602,24)</f>
        <v>Goscinny, 1926-1977, aut</v>
      </c>
      <c r="E1604" s="6">
        <f>ItemLists_306425!C1602</f>
        <v>30113005988576</v>
      </c>
      <c r="F1604" s="4" t="str">
        <f>IF(ItemLists_306425!AA1602=1,"YES","no")</f>
        <v>no</v>
      </c>
    </row>
    <row r="1605" spans="1:6" x14ac:dyDescent="0.25">
      <c r="A1605" t="str">
        <f>IF(ItemLists_306425!A1603="Juvenile Graphic Novels", "JGN", ItemLists_306425!A1603)</f>
        <v>JGN</v>
      </c>
      <c r="B1605" t="str">
        <f>ItemLists_306425!B1603</f>
        <v>J GOS</v>
      </c>
      <c r="C1605" t="str">
        <f>LEFT(ItemLists_306425!D1603,48)</f>
        <v>Asterix and the golden sickle</v>
      </c>
      <c r="D1605" t="str">
        <f>LEFT(ItemLists_306425!E1603,24)</f>
        <v>Goscinny, 1926-1977, aut</v>
      </c>
      <c r="E1605" s="6">
        <f>ItemLists_306425!C1603</f>
        <v>30113006739044</v>
      </c>
      <c r="F1605" s="4" t="str">
        <f>IF(ItemLists_306425!AA1603=1,"YES","no")</f>
        <v>no</v>
      </c>
    </row>
    <row r="1606" spans="1:6" x14ac:dyDescent="0.25">
      <c r="A1606" t="str">
        <f>IF(ItemLists_306425!A1604="Juvenile Graphic Novels", "JGN", ItemLists_306425!A1604)</f>
        <v>JGN</v>
      </c>
      <c r="B1606" t="str">
        <f>ItemLists_306425!B1604</f>
        <v>J GOS</v>
      </c>
      <c r="C1606" t="str">
        <f>LEFT(ItemLists_306425!D1604,48)</f>
        <v>Asterix and the Goths</v>
      </c>
      <c r="D1606" t="str">
        <f>LEFT(ItemLists_306425!E1604,24)</f>
        <v>Goscinny, 1926-1977, aut</v>
      </c>
      <c r="E1606" s="6">
        <f>ItemLists_306425!C1604</f>
        <v>30113006766823</v>
      </c>
      <c r="F1606" s="4" t="str">
        <f>IF(ItemLists_306425!AA1604=1,"YES","no")</f>
        <v>no</v>
      </c>
    </row>
    <row r="1607" spans="1:6" x14ac:dyDescent="0.25">
      <c r="A1607" t="str">
        <f>IF(ItemLists_306425!A1605="Juvenile Graphic Novels", "JGN", ItemLists_306425!A1605)</f>
        <v>JGN</v>
      </c>
      <c r="B1607" t="str">
        <f>ItemLists_306425!B1605</f>
        <v>J GOS</v>
      </c>
      <c r="C1607" t="str">
        <f>LEFT(ItemLists_306425!D1605,48)</f>
        <v>Asterix and the great crossing</v>
      </c>
      <c r="D1607" t="str">
        <f>LEFT(ItemLists_306425!E1605,24)</f>
        <v>Goscinny, 1926-1977</v>
      </c>
      <c r="E1607" s="6">
        <f>ItemLists_306425!C1605</f>
        <v>30113003352841</v>
      </c>
      <c r="F1607" s="4" t="str">
        <f>IF(ItemLists_306425!AA1605=1,"YES","no")</f>
        <v>no</v>
      </c>
    </row>
    <row r="1608" spans="1:6" x14ac:dyDescent="0.25">
      <c r="A1608" t="str">
        <f>IF(ItemLists_306425!A1606="Juvenile Graphic Novels", "JGN", ItemLists_306425!A1606)</f>
        <v>JGN</v>
      </c>
      <c r="B1608" t="str">
        <f>ItemLists_306425!B1606</f>
        <v>J GOS</v>
      </c>
      <c r="C1608" t="str">
        <f>LEFT(ItemLists_306425!D1606,48)</f>
        <v>Asterix and the Great Divide</v>
      </c>
      <c r="D1608" t="str">
        <f>LEFT(ItemLists_306425!E1606,24)</f>
        <v>Uderzo</v>
      </c>
      <c r="E1608" s="6">
        <f>ItemLists_306425!C1606</f>
        <v>30113006096783</v>
      </c>
      <c r="F1608" s="4" t="str">
        <f>IF(ItemLists_306425!AA1606=1,"YES","no")</f>
        <v>no</v>
      </c>
    </row>
    <row r="1609" spans="1:6" x14ac:dyDescent="0.25">
      <c r="A1609" t="str">
        <f>IF(ItemLists_306425!A1607="Juvenile Graphic Novels", "JGN", ItemLists_306425!A1607)</f>
        <v>JGN</v>
      </c>
      <c r="B1609" t="str">
        <f>ItemLists_306425!B1607</f>
        <v>J GOS</v>
      </c>
      <c r="C1609" t="str">
        <f>LEFT(ItemLists_306425!D1607,48)</f>
        <v>Asterix and the laurel wreath</v>
      </c>
      <c r="D1609" t="str">
        <f>LEFT(ItemLists_306425!E1607,24)</f>
        <v>Goscinny, 1926-1977, aut</v>
      </c>
      <c r="E1609" s="6">
        <f>ItemLists_306425!C1607</f>
        <v>30113006277813</v>
      </c>
      <c r="F1609" s="4" t="str">
        <f>IF(ItemLists_306425!AA1607=1,"YES","no")</f>
        <v>no</v>
      </c>
    </row>
    <row r="1610" spans="1:6" x14ac:dyDescent="0.25">
      <c r="A1610" t="str">
        <f>IF(ItemLists_306425!A1608="Juvenile Graphic Novels", "JGN", ItemLists_306425!A1608)</f>
        <v>JGN</v>
      </c>
      <c r="B1610" t="str">
        <f>ItemLists_306425!B1608</f>
        <v>J GOS</v>
      </c>
      <c r="C1610" t="str">
        <f>LEFT(ItemLists_306425!D1608,48)</f>
        <v>Asterix and the magic carpet</v>
      </c>
      <c r="D1610" t="str">
        <f>LEFT(ItemLists_306425!E1608,24)</f>
        <v>Uderzo</v>
      </c>
      <c r="E1610" s="6">
        <f>ItemLists_306425!C1608</f>
        <v>30113005659987</v>
      </c>
      <c r="F1610" s="4" t="str">
        <f>IF(ItemLists_306425!AA1608=1,"YES","no")</f>
        <v>no</v>
      </c>
    </row>
    <row r="1611" spans="1:6" x14ac:dyDescent="0.25">
      <c r="A1611" t="str">
        <f>IF(ItemLists_306425!A1609="Juvenile Graphic Novels", "JGN", ItemLists_306425!A1609)</f>
        <v>JGN</v>
      </c>
      <c r="B1611" t="str">
        <f>ItemLists_306425!B1609</f>
        <v>J GOS</v>
      </c>
      <c r="C1611" t="str">
        <f>LEFT(ItemLists_306425!D1609,48)</f>
        <v>Asterix and the missing scroll</v>
      </c>
      <c r="D1611" t="str">
        <f>LEFT(ItemLists_306425!E1609,24)</f>
        <v>Ferri, Jean-Yves, author</v>
      </c>
      <c r="E1611" s="6">
        <f>ItemLists_306425!C1609</f>
        <v>30113006269075</v>
      </c>
      <c r="F1611" s="4" t="str">
        <f>IF(ItemLists_306425!AA1609=1,"YES","no")</f>
        <v>no</v>
      </c>
    </row>
    <row r="1612" spans="1:6" x14ac:dyDescent="0.25">
      <c r="A1612" t="str">
        <f>IF(ItemLists_306425!A1610="Juvenile Graphic Novels", "JGN", ItemLists_306425!A1610)</f>
        <v>JGN</v>
      </c>
      <c r="B1612" t="str">
        <f>ItemLists_306425!B1610</f>
        <v>J GOS</v>
      </c>
      <c r="C1612" t="str">
        <f>LEFT(ItemLists_306425!D1610,48)</f>
        <v>Asterix and the missing scroll</v>
      </c>
      <c r="D1612" t="str">
        <f>LEFT(ItemLists_306425!E1610,24)</f>
        <v>Ferri, Jean-Yves, author</v>
      </c>
      <c r="E1612" s="6">
        <f>ItemLists_306425!C1610</f>
        <v>30113006337021</v>
      </c>
      <c r="F1612" s="4" t="str">
        <f>IF(ItemLists_306425!AA1610=1,"YES","no")</f>
        <v>no</v>
      </c>
    </row>
    <row r="1613" spans="1:6" x14ac:dyDescent="0.25">
      <c r="A1613" t="str">
        <f>IF(ItemLists_306425!A1611="Juvenile Graphic Novels", "JGN", ItemLists_306425!A1611)</f>
        <v>JGN</v>
      </c>
      <c r="B1613" t="str">
        <f>ItemLists_306425!B1611</f>
        <v>J GOS</v>
      </c>
      <c r="C1613" t="str">
        <f>LEFT(ItemLists_306425!D1611,48)</f>
        <v>Asterix and the Normans</v>
      </c>
      <c r="D1613" t="str">
        <f>LEFT(ItemLists_306425!E1611,24)</f>
        <v>Goscinny, 1926-1977</v>
      </c>
      <c r="E1613" s="6">
        <f>ItemLists_306425!C1611</f>
        <v>30113002935836</v>
      </c>
      <c r="F1613" s="4" t="str">
        <f>IF(ItemLists_306425!AA1611=1,"YES","no")</f>
        <v>no</v>
      </c>
    </row>
    <row r="1614" spans="1:6" x14ac:dyDescent="0.25">
      <c r="A1614" t="str">
        <f>IF(ItemLists_306425!A1612="Juvenile Graphic Novels", "JGN", ItemLists_306425!A1612)</f>
        <v>JGN</v>
      </c>
      <c r="B1614" t="str">
        <f>ItemLists_306425!B1612</f>
        <v>J GOS</v>
      </c>
      <c r="C1614" t="str">
        <f>LEFT(ItemLists_306425!D1612,48)</f>
        <v>Asterix and the Picts</v>
      </c>
      <c r="D1614" t="str">
        <f>LEFT(ItemLists_306425!E1612,24)</f>
        <v>Ferri, Jean-Yves, author</v>
      </c>
      <c r="E1614" s="6">
        <f>ItemLists_306425!C1612</f>
        <v>30113006579184</v>
      </c>
      <c r="F1614" s="4" t="str">
        <f>IF(ItemLists_306425!AA1612=1,"YES","no")</f>
        <v>no</v>
      </c>
    </row>
    <row r="1615" spans="1:6" x14ac:dyDescent="0.25">
      <c r="A1615" t="str">
        <f>IF(ItemLists_306425!A1613="Juvenile Graphic Novels", "JGN", ItemLists_306425!A1613)</f>
        <v>JGN</v>
      </c>
      <c r="B1615" t="str">
        <f>ItemLists_306425!B1613</f>
        <v>J GOS</v>
      </c>
      <c r="C1615" t="str">
        <f>LEFT(ItemLists_306425!D1613,48)</f>
        <v>Asterix and the Roman agent</v>
      </c>
      <c r="D1615" t="str">
        <f>LEFT(ItemLists_306425!E1613,24)</f>
        <v>Goscinny, 1926-1977</v>
      </c>
      <c r="E1615" s="6">
        <f>ItemLists_306425!C1613</f>
        <v>30113006739036</v>
      </c>
      <c r="F1615" s="4" t="str">
        <f>IF(ItemLists_306425!AA1613=1,"YES","no")</f>
        <v>no</v>
      </c>
    </row>
    <row r="1616" spans="1:6" x14ac:dyDescent="0.25">
      <c r="A1616" t="str">
        <f>IF(ItemLists_306425!A1614="Juvenile Graphic Novels", "JGN", ItemLists_306425!A1614)</f>
        <v>JGN</v>
      </c>
      <c r="B1616" t="str">
        <f>ItemLists_306425!B1614</f>
        <v>J GOS</v>
      </c>
      <c r="C1616" t="str">
        <f>LEFT(ItemLists_306425!D1614,48)</f>
        <v>Asterix in Belgium</v>
      </c>
      <c r="D1616" t="str">
        <f>LEFT(ItemLists_306425!E1614,24)</f>
        <v>Goscinny, 1926-1977, aut</v>
      </c>
      <c r="E1616" s="6">
        <f>ItemLists_306425!C1614</f>
        <v>30113006467133</v>
      </c>
      <c r="F1616" s="4" t="str">
        <f>IF(ItemLists_306425!AA1614=1,"YES","no")</f>
        <v>no</v>
      </c>
    </row>
    <row r="1617" spans="1:6" x14ac:dyDescent="0.25">
      <c r="A1617" t="str">
        <f>IF(ItemLists_306425!A1615="Juvenile Graphic Novels", "JGN", ItemLists_306425!A1615)</f>
        <v>JGN</v>
      </c>
      <c r="B1617" t="str">
        <f>ItemLists_306425!B1615</f>
        <v>J GOS</v>
      </c>
      <c r="C1617" t="str">
        <f>LEFT(ItemLists_306425!D1615,48)</f>
        <v>Asterix in Belgium</v>
      </c>
      <c r="D1617" t="str">
        <f>LEFT(ItemLists_306425!E1615,24)</f>
        <v>Goscinny, 1926-1977, aut</v>
      </c>
      <c r="E1617" s="6">
        <f>ItemLists_306425!C1615</f>
        <v>30113006739069</v>
      </c>
      <c r="F1617" s="4" t="str">
        <f>IF(ItemLists_306425!AA1615=1,"YES","no")</f>
        <v>no</v>
      </c>
    </row>
    <row r="1618" spans="1:6" x14ac:dyDescent="0.25">
      <c r="A1618" t="str">
        <f>IF(ItemLists_306425!A1616="Juvenile Graphic Novels", "JGN", ItemLists_306425!A1616)</f>
        <v>JGN</v>
      </c>
      <c r="B1618" t="str">
        <f>ItemLists_306425!B1616</f>
        <v>J GOS</v>
      </c>
      <c r="C1618" t="str">
        <f>LEFT(ItemLists_306425!D1616,48)</f>
        <v>Asterix in Britain</v>
      </c>
      <c r="D1618" t="str">
        <f>LEFT(ItemLists_306425!E1616,24)</f>
        <v>Goscinny, 1926-1977, aut</v>
      </c>
      <c r="E1618" s="6">
        <f>ItemLists_306425!C1616</f>
        <v>30113006291004</v>
      </c>
      <c r="F1618" s="4" t="str">
        <f>IF(ItemLists_306425!AA1616=1,"YES","no")</f>
        <v>no</v>
      </c>
    </row>
    <row r="1619" spans="1:6" x14ac:dyDescent="0.25">
      <c r="A1619" t="str">
        <f>IF(ItemLists_306425!A1617="Juvenile Graphic Novels", "JGN", ItemLists_306425!A1617)</f>
        <v>JGN</v>
      </c>
      <c r="B1619" t="str">
        <f>ItemLists_306425!B1617</f>
        <v>J GOS</v>
      </c>
      <c r="C1619" t="str">
        <f>LEFT(ItemLists_306425!D1617,48)</f>
        <v>Asterix in Britain</v>
      </c>
      <c r="D1619" t="str">
        <f>LEFT(ItemLists_306425!E1617,24)</f>
        <v>Goscinny, 1926-1977, aut</v>
      </c>
      <c r="E1619" s="6">
        <f>ItemLists_306425!C1617</f>
        <v>30113006739077</v>
      </c>
      <c r="F1619" s="4" t="str">
        <f>IF(ItemLists_306425!AA1617=1,"YES","no")</f>
        <v>no</v>
      </c>
    </row>
    <row r="1620" spans="1:6" x14ac:dyDescent="0.25">
      <c r="A1620" t="str">
        <f>IF(ItemLists_306425!A1618="Juvenile Graphic Novels", "JGN", ItemLists_306425!A1618)</f>
        <v>JGN</v>
      </c>
      <c r="B1620" t="str">
        <f>ItemLists_306425!B1618</f>
        <v>J GOS</v>
      </c>
      <c r="C1620" t="str">
        <f>LEFT(ItemLists_306425!D1618,48)</f>
        <v>Asterix the Gaul</v>
      </c>
      <c r="D1620" t="str">
        <f>LEFT(ItemLists_306425!E1618,24)</f>
        <v>Goscinny, 1926-1977, aut</v>
      </c>
      <c r="E1620" s="6">
        <f>ItemLists_306425!C1618</f>
        <v>30113006367143</v>
      </c>
      <c r="F1620" s="4" t="str">
        <f>IF(ItemLists_306425!AA1618=1,"YES","no")</f>
        <v>no</v>
      </c>
    </row>
    <row r="1621" spans="1:6" x14ac:dyDescent="0.25">
      <c r="A1621" t="str">
        <f>IF(ItemLists_306425!A1619="Juvenile Graphic Novels", "JGN", ItemLists_306425!A1619)</f>
        <v>JGN</v>
      </c>
      <c r="B1621" t="str">
        <f>ItemLists_306425!B1619</f>
        <v>J GOS</v>
      </c>
      <c r="C1621" t="str">
        <f>LEFT(ItemLists_306425!D1619,48)</f>
        <v>Asterix the gladiator</v>
      </c>
      <c r="D1621" t="str">
        <f>LEFT(ItemLists_306425!E1619,24)</f>
        <v>Goscinny, 1926-1977, aut</v>
      </c>
      <c r="E1621" s="6">
        <f>ItemLists_306425!C1619</f>
        <v>30113006367135</v>
      </c>
      <c r="F1621" s="4" t="str">
        <f>IF(ItemLists_306425!AA1619=1,"YES","no")</f>
        <v>no</v>
      </c>
    </row>
    <row r="1622" spans="1:6" x14ac:dyDescent="0.25">
      <c r="A1622" t="str">
        <f>IF(ItemLists_306425!A1620="Juvenile Graphic Novels", "JGN", ItemLists_306425!A1620)</f>
        <v>JGN</v>
      </c>
      <c r="B1622" t="str">
        <f>ItemLists_306425!B1620</f>
        <v>J GOS</v>
      </c>
      <c r="C1622" t="str">
        <f>LEFT(ItemLists_306425!D1620,48)</f>
        <v>Asterix the legionary</v>
      </c>
      <c r="D1622" t="str">
        <f>LEFT(ItemLists_306425!E1620,24)</f>
        <v>Goscinny, 1926-1977, aut</v>
      </c>
      <c r="E1622" s="6">
        <f>ItemLists_306425!C1620</f>
        <v>30113006853266</v>
      </c>
      <c r="F1622" s="4" t="str">
        <f>IF(ItemLists_306425!AA1620=1,"YES","no")</f>
        <v>no</v>
      </c>
    </row>
    <row r="1623" spans="1:6" x14ac:dyDescent="0.25">
      <c r="A1623" t="str">
        <f>IF(ItemLists_306425!A1621="Juvenile Graphic Novels", "JGN", ItemLists_306425!A1621)</f>
        <v>JGN</v>
      </c>
      <c r="B1623" t="str">
        <f>ItemLists_306425!B1621</f>
        <v>J GOS</v>
      </c>
      <c r="C1623" t="str">
        <f>LEFT(ItemLists_306425!D1621,48)</f>
        <v>Asterix. Vol. 12. Asterix at the Olympic games</v>
      </c>
      <c r="D1623" t="str">
        <f>LEFT(ItemLists_306425!E1621,24)</f>
        <v>Goscinny, 1926-1977, aut</v>
      </c>
      <c r="E1623" s="6">
        <f>ItemLists_306425!C1621</f>
        <v>30113006432848</v>
      </c>
      <c r="F1623" s="4" t="str">
        <f>IF(ItemLists_306425!AA1621=1,"YES","no")</f>
        <v>no</v>
      </c>
    </row>
    <row r="1624" spans="1:6" x14ac:dyDescent="0.25">
      <c r="A1624" t="str">
        <f>IF(ItemLists_306425!A1622="Juvenile Graphic Novels", "JGN", ItemLists_306425!A1622)</f>
        <v>JGN</v>
      </c>
      <c r="B1624" t="str">
        <f>ItemLists_306425!B1622</f>
        <v>J GOS</v>
      </c>
      <c r="C1624" t="str">
        <f>LEFT(ItemLists_306425!D1622,48)</f>
        <v>Asterix. Volume 38, The chieftain's daughter</v>
      </c>
      <c r="D1624" t="str">
        <f>LEFT(ItemLists_306425!E1622,24)</f>
        <v>Ferri, Jean-Yves, author</v>
      </c>
      <c r="E1624" s="6">
        <f>ItemLists_306425!C1622</f>
        <v>30113006946078</v>
      </c>
      <c r="F1624" s="4" t="str">
        <f>IF(ItemLists_306425!AA1622=1,"YES","no")</f>
        <v>no</v>
      </c>
    </row>
    <row r="1625" spans="1:6" x14ac:dyDescent="0.25">
      <c r="A1625" t="str">
        <f>IF(ItemLists_306425!A1623="Juvenile Graphic Novels", "JGN", ItemLists_306425!A1623)</f>
        <v>JGN</v>
      </c>
      <c r="B1625" t="str">
        <f>ItemLists_306425!B1623</f>
        <v>J GOS</v>
      </c>
      <c r="C1625" t="str">
        <f>LEFT(ItemLists_306425!D1623,48)</f>
        <v>Goscinny and Uderzo present an Asterix adventure</v>
      </c>
      <c r="D1625" t="str">
        <f>LEFT(ItemLists_306425!E1623,24)</f>
        <v>Goscinny, 1926-1977</v>
      </c>
      <c r="E1625" s="6">
        <f>ItemLists_306425!C1623</f>
        <v>30113003103418</v>
      </c>
      <c r="F1625" s="4" t="str">
        <f>IF(ItemLists_306425!AA1623=1,"YES","no")</f>
        <v>no</v>
      </c>
    </row>
    <row r="1626" spans="1:6" x14ac:dyDescent="0.25">
      <c r="A1626" t="str">
        <f>IF(ItemLists_306425!A1624="Juvenile Graphic Novels", "JGN", ItemLists_306425!A1624)</f>
        <v>JGN</v>
      </c>
      <c r="B1626" t="str">
        <f>ItemLists_306425!B1624</f>
        <v>J GOS</v>
      </c>
      <c r="C1626" t="str">
        <f>LEFT(ItemLists_306425!D1624,48)</f>
        <v>Goscinny and Uderzo present an Asterix adventure</v>
      </c>
      <c r="D1626" t="str">
        <f>LEFT(ItemLists_306425!E1624,24)</f>
        <v>Goscinny, 1926-1977, aut</v>
      </c>
      <c r="E1626" s="6">
        <f>ItemLists_306425!C1624</f>
        <v>30113005608240</v>
      </c>
      <c r="F1626" s="4" t="str">
        <f>IF(ItemLists_306425!AA1624=1,"YES","no")</f>
        <v>no</v>
      </c>
    </row>
    <row r="1627" spans="1:6" x14ac:dyDescent="0.25">
      <c r="A1627" t="str">
        <f>IF(ItemLists_306425!A1625="Juvenile Graphic Novels", "JGN", ItemLists_306425!A1625)</f>
        <v>JGN</v>
      </c>
      <c r="B1627" t="str">
        <f>ItemLists_306425!B1625</f>
        <v>J GOS</v>
      </c>
      <c r="C1627" t="str">
        <f>LEFT(ItemLists_306425!D1625,48)</f>
        <v>Goscinny and Uderzo present Asterix and the Viki</v>
      </c>
      <c r="D1627" t="str">
        <f>LEFT(ItemLists_306425!E1625,24)</f>
        <v>Goscinny, 1926-1977</v>
      </c>
      <c r="E1627" s="6">
        <f>ItemLists_306425!C1625</f>
        <v>30113003103442</v>
      </c>
      <c r="F1627" s="4" t="str">
        <f>IF(ItemLists_306425!AA1625=1,"YES","no")</f>
        <v>no</v>
      </c>
    </row>
    <row r="1628" spans="1:6" x14ac:dyDescent="0.25">
      <c r="A1628" t="str">
        <f>IF(ItemLists_306425!A1626="Juvenile Graphic Novels", "JGN", ItemLists_306425!A1626)</f>
        <v>JGN</v>
      </c>
      <c r="B1628" t="str">
        <f>ItemLists_306425!B1626</f>
        <v>J GOS</v>
      </c>
      <c r="C1628" t="str">
        <f>LEFT(ItemLists_306425!D1626,48)</f>
        <v>Obelix &amp; Co.</v>
      </c>
      <c r="D1628" t="str">
        <f>LEFT(ItemLists_306425!E1626,24)</f>
        <v>Goscinny, 1926-1977, aut</v>
      </c>
      <c r="E1628" s="6">
        <f>ItemLists_306425!C1626</f>
        <v>30113006786821</v>
      </c>
      <c r="F1628" s="4" t="str">
        <f>IF(ItemLists_306425!AA1626=1,"YES","no")</f>
        <v>no</v>
      </c>
    </row>
    <row r="1629" spans="1:6" x14ac:dyDescent="0.25">
      <c r="A1629" t="str">
        <f>IF(ItemLists_306425!A1627="Juvenile Graphic Novels", "JGN", ItemLists_306425!A1627)</f>
        <v>JGN</v>
      </c>
      <c r="B1629" t="str">
        <f>ItemLists_306425!B1627</f>
        <v>J GRA</v>
      </c>
      <c r="C1629" t="str">
        <f>LEFT(ItemLists_306425!D1627,48)</f>
        <v>Donut the Destroyer</v>
      </c>
      <c r="D1629" t="str">
        <f>LEFT(ItemLists_306425!E1627,24)</f>
        <v>Graley, Sarah, author, i</v>
      </c>
      <c r="E1629" s="6">
        <f>ItemLists_306425!C1627</f>
        <v>30113006918093</v>
      </c>
      <c r="F1629" s="4" t="str">
        <f>IF(ItemLists_306425!AA1627=1,"YES","no")</f>
        <v>no</v>
      </c>
    </row>
    <row r="1630" spans="1:6" x14ac:dyDescent="0.25">
      <c r="A1630" t="str">
        <f>IF(ItemLists_306425!A1628="Juvenile Graphic Novels", "JGN", ItemLists_306425!A1628)</f>
        <v>JGN</v>
      </c>
      <c r="B1630" t="str">
        <f>ItemLists_306425!B1628</f>
        <v>J GRA</v>
      </c>
      <c r="C1630" t="str">
        <f>LEFT(ItemLists_306425!D1628,48)</f>
        <v>Glitch</v>
      </c>
      <c r="D1630" t="str">
        <f>LEFT(ItemLists_306425!E1628,24)</f>
        <v>Graley, Sarah, author, i</v>
      </c>
      <c r="E1630" s="6">
        <f>ItemLists_306425!C1628</f>
        <v>30113006750413</v>
      </c>
      <c r="F1630" s="4" t="str">
        <f>IF(ItemLists_306425!AA1628=1,"YES","no")</f>
        <v>no</v>
      </c>
    </row>
    <row r="1631" spans="1:6" x14ac:dyDescent="0.25">
      <c r="A1631" t="str">
        <f>IF(ItemLists_306425!A1629="Juvenile Graphic Novels", "JGN", ItemLists_306425!A1629)</f>
        <v>JGN</v>
      </c>
      <c r="B1631" t="str">
        <f>ItemLists_306425!B1629</f>
        <v>J GRE</v>
      </c>
      <c r="C1631" t="str">
        <f>LEFT(ItemLists_306425!D1629,48)</f>
        <v>Kitten Construction Company. A bridge too fur</v>
      </c>
      <c r="D1631" t="str">
        <f>LEFT(ItemLists_306425!E1629,24)</f>
        <v>Green, John, 1975- autho</v>
      </c>
      <c r="E1631" s="6">
        <f>ItemLists_306425!C1629</f>
        <v>30113006841675</v>
      </c>
      <c r="F1631" s="4" t="str">
        <f>IF(ItemLists_306425!AA1629=1,"YES","no")</f>
        <v>no</v>
      </c>
    </row>
    <row r="1632" spans="1:6" x14ac:dyDescent="0.25">
      <c r="A1632" t="str">
        <f>IF(ItemLists_306425!A1630="Juvenile Graphic Novels", "JGN", ItemLists_306425!A1630)</f>
        <v>JGN</v>
      </c>
      <c r="B1632" t="str">
        <f>ItemLists_306425!B1630</f>
        <v>J GRE</v>
      </c>
      <c r="C1632" t="str">
        <f>LEFT(ItemLists_306425!D1630,48)</f>
        <v>Kitten Construction Company. Meet the House Kitt</v>
      </c>
      <c r="D1632" t="str">
        <f>LEFT(ItemLists_306425!E1630,24)</f>
        <v>Green, John, 1975- autho</v>
      </c>
      <c r="E1632" s="6">
        <f>ItemLists_306425!C1630</f>
        <v>30113006645167</v>
      </c>
      <c r="F1632" s="4" t="str">
        <f>IF(ItemLists_306425!AA1630=1,"YES","no")</f>
        <v>no</v>
      </c>
    </row>
    <row r="1633" spans="1:6" x14ac:dyDescent="0.25">
      <c r="A1633" t="str">
        <f>IF(ItemLists_306425!A1631="Juvenile Graphic Novels", "JGN", ItemLists_306425!A1631)</f>
        <v>JGN</v>
      </c>
      <c r="B1633" t="str">
        <f>ItemLists_306425!B1631</f>
        <v>J GRI</v>
      </c>
      <c r="C1633" t="str">
        <f>LEFT(ItemLists_306425!D1631,48)</f>
        <v>Amy's diary. 1, Space alien... almost?</v>
      </c>
      <c r="D1633" t="str">
        <f>LEFT(ItemLists_306425!E1631,24)</f>
        <v>Grisseaux, Veronique, au</v>
      </c>
      <c r="E1633" s="6">
        <f>ItemLists_306425!C1631</f>
        <v>30113006745363</v>
      </c>
      <c r="F1633" s="4" t="str">
        <f>IF(ItemLists_306425!AA1631=1,"YES","no")</f>
        <v>no</v>
      </c>
    </row>
    <row r="1634" spans="1:6" x14ac:dyDescent="0.25">
      <c r="A1634" t="str">
        <f>IF(ItemLists_306425!A1632="Juvenile Graphic Novels", "JGN", ItemLists_306425!A1632)</f>
        <v>JGN</v>
      </c>
      <c r="B1634" t="str">
        <f>ItemLists_306425!B1632</f>
        <v>J GRI</v>
      </c>
      <c r="C1634" t="str">
        <f>LEFT(ItemLists_306425!D1632,48)</f>
        <v>Amy's diary. 2, The world's upside down</v>
      </c>
      <c r="D1634" t="str">
        <f>LEFT(ItemLists_306425!E1632,24)</f>
        <v>Grisseaux, Veronique, ad</v>
      </c>
      <c r="E1634" s="6">
        <f>ItemLists_306425!C1632</f>
        <v>30113006839463</v>
      </c>
      <c r="F1634" s="4" t="str">
        <f>IF(ItemLists_306425!AA1632=1,"YES","no")</f>
        <v>no</v>
      </c>
    </row>
    <row r="1635" spans="1:6" x14ac:dyDescent="0.25">
      <c r="A1635" t="str">
        <f>IF(ItemLists_306425!A1633="Juvenile Graphic Novels", "JGN", ItemLists_306425!A1633)</f>
        <v>JGN</v>
      </c>
      <c r="B1635" t="str">
        <f>ItemLists_306425!B1633</f>
        <v>J GRI</v>
      </c>
      <c r="C1635" t="str">
        <f>LEFT(ItemLists_306425!D1633,48)</f>
        <v>Amy's diary. 3, Moving on</v>
      </c>
      <c r="D1635" t="str">
        <f>LEFT(ItemLists_306425!E1633,24)</f>
        <v>Grisseaux, Veronique, au</v>
      </c>
      <c r="E1635" s="6">
        <f>ItemLists_306425!C1633</f>
        <v>30113006874601</v>
      </c>
      <c r="F1635" s="4" t="str">
        <f>IF(ItemLists_306425!AA1633=1,"YES","no")</f>
        <v>no</v>
      </c>
    </row>
    <row r="1636" spans="1:6" x14ac:dyDescent="0.25">
      <c r="A1636" t="str">
        <f>IF(ItemLists_306425!A1634="Juvenile Graphic Novels", "JGN", ItemLists_306425!A1634)</f>
        <v>JGN</v>
      </c>
      <c r="B1636" t="str">
        <f>ItemLists_306425!B1634</f>
        <v>J GRI</v>
      </c>
      <c r="C1636" t="str">
        <f>LEFT(ItemLists_306425!D1634,48)</f>
        <v>Time shifters</v>
      </c>
      <c r="D1636" t="str">
        <f>LEFT(ItemLists_306425!E1634,24)</f>
        <v>Grine, Chris, author, il</v>
      </c>
      <c r="E1636" s="6">
        <f>ItemLists_306425!C1634</f>
        <v>30113006489731</v>
      </c>
      <c r="F1636" s="4" t="str">
        <f>IF(ItemLists_306425!AA1634=1,"YES","no")</f>
        <v>no</v>
      </c>
    </row>
    <row r="1637" spans="1:6" x14ac:dyDescent="0.25">
      <c r="A1637" t="str">
        <f>IF(ItemLists_306425!A1635="Juvenile Graphic Novels", "JGN", ItemLists_306425!A1635)</f>
        <v>JGN</v>
      </c>
      <c r="B1637" t="str">
        <f>ItemLists_306425!B1635</f>
        <v>J GRO</v>
      </c>
      <c r="C1637" t="str">
        <f>LEFT(ItemLists_306425!D1635,48)</f>
        <v>Bart Simpson. Master of disaster.</v>
      </c>
      <c r="D1637" t="str">
        <f>LEFT(ItemLists_306425!E1635,24)</f>
        <v/>
      </c>
      <c r="E1637" s="6">
        <f>ItemLists_306425!C1635</f>
        <v>30113006301951</v>
      </c>
      <c r="F1637" s="4" t="str">
        <f>IF(ItemLists_306425!AA1635=1,"YES","no")</f>
        <v>no</v>
      </c>
    </row>
    <row r="1638" spans="1:6" x14ac:dyDescent="0.25">
      <c r="A1638" t="str">
        <f>IF(ItemLists_306425!A1636="Juvenile Graphic Novels", "JGN", ItemLists_306425!A1636)</f>
        <v>JGN</v>
      </c>
      <c r="B1638" t="str">
        <f>ItemLists_306425!B1636</f>
        <v>J GRU</v>
      </c>
      <c r="C1638" t="str">
        <f>LEFT(ItemLists_306425!D1636,48)</f>
        <v>Grumpy Cat (and Pokey!)</v>
      </c>
      <c r="D1638" t="str">
        <f>LEFT(ItemLists_306425!E1636,24)</f>
        <v/>
      </c>
      <c r="E1638" s="6">
        <f>ItemLists_306425!C1636</f>
        <v>30113006376789</v>
      </c>
      <c r="F1638" s="4" t="str">
        <f>IF(ItemLists_306425!AA1636=1,"YES","no")</f>
        <v>no</v>
      </c>
    </row>
    <row r="1639" spans="1:6" x14ac:dyDescent="0.25">
      <c r="A1639" t="str">
        <f>IF(ItemLists_306425!A1637="Juvenile Graphic Novels", "JGN", ItemLists_306425!A1637)</f>
        <v>JGN</v>
      </c>
      <c r="B1639" t="str">
        <f>ItemLists_306425!B1637</f>
        <v>J GUD</v>
      </c>
      <c r="C1639" t="str">
        <f>LEFT(ItemLists_306425!D1637,48)</f>
        <v>Making friends</v>
      </c>
      <c r="D1639" t="str">
        <f>LEFT(ItemLists_306425!E1637,24)</f>
        <v>Gudsnuk, Kristen, author</v>
      </c>
      <c r="E1639" s="6">
        <f>ItemLists_306425!C1637</f>
        <v>30113006653419</v>
      </c>
      <c r="F1639" s="4" t="str">
        <f>IF(ItemLists_306425!AA1637=1,"YES","no")</f>
        <v>no</v>
      </c>
    </row>
    <row r="1640" spans="1:6" x14ac:dyDescent="0.25">
      <c r="A1640" t="str">
        <f>IF(ItemLists_306425!A1638="Juvenile Graphic Novels", "JGN", ItemLists_306425!A1638)</f>
        <v>JGN</v>
      </c>
      <c r="B1640" t="str">
        <f>ItemLists_306425!B1638</f>
        <v>J GUD</v>
      </c>
      <c r="C1640" t="str">
        <f>LEFT(ItemLists_306425!D1638,48)</f>
        <v>Making friends. Back to the drawing board</v>
      </c>
      <c r="D1640" t="str">
        <f>LEFT(ItemLists_306425!E1638,24)</f>
        <v>Gudsnuk, Kristen, author</v>
      </c>
      <c r="E1640" s="6">
        <f>ItemLists_306425!C1638</f>
        <v>30113006800234</v>
      </c>
      <c r="F1640" s="4" t="str">
        <f>IF(ItemLists_306425!AA1638=1,"YES","no")</f>
        <v>no</v>
      </c>
    </row>
    <row r="1641" spans="1:6" x14ac:dyDescent="0.25">
      <c r="A1641" t="str">
        <f>IF(ItemLists_306425!A1639="Juvenile Graphic Novels", "JGN", ItemLists_306425!A1639)</f>
        <v>JGN</v>
      </c>
      <c r="B1641" t="str">
        <f>ItemLists_306425!B1639</f>
        <v>J GUR</v>
      </c>
      <c r="C1641" t="str">
        <f>LEFT(ItemLists_306425!D1639,48)</f>
        <v>Fuzzy baseball. 2, Ninja baseball blast</v>
      </c>
      <c r="D1641" t="str">
        <f>LEFT(ItemLists_306425!E1639,24)</f>
        <v>Gurney, John Steven, 196</v>
      </c>
      <c r="E1641" s="6">
        <f>ItemLists_306425!C1639</f>
        <v>30113006771047</v>
      </c>
      <c r="F1641" s="4" t="str">
        <f>IF(ItemLists_306425!AA1639=1,"YES","no")</f>
        <v>no</v>
      </c>
    </row>
    <row r="1642" spans="1:6" x14ac:dyDescent="0.25">
      <c r="A1642" t="str">
        <f>IF(ItemLists_306425!A1640="Juvenile Graphic Novels", "JGN", ItemLists_306425!A1640)</f>
        <v>JGN</v>
      </c>
      <c r="B1642" t="str">
        <f>ItemLists_306425!B1640</f>
        <v>J HAL</v>
      </c>
      <c r="C1642" t="str">
        <f>LEFT(ItemLists_306425!D1640,48)</f>
        <v>Apocalypse taco : a graphic novel</v>
      </c>
      <c r="D1642" t="str">
        <f>LEFT(ItemLists_306425!E1640,24)</f>
        <v>Hale, Nathan, 1976- auth</v>
      </c>
      <c r="E1642" s="6">
        <f>ItemLists_306425!C1640</f>
        <v>30113006748094</v>
      </c>
      <c r="F1642" s="4" t="str">
        <f>IF(ItemLists_306425!AA1640=1,"YES","no")</f>
        <v>no</v>
      </c>
    </row>
    <row r="1643" spans="1:6" x14ac:dyDescent="0.25">
      <c r="A1643" t="str">
        <f>IF(ItemLists_306425!A1641="Juvenile Graphic Novels", "JGN", ItemLists_306425!A1641)</f>
        <v>JGN</v>
      </c>
      <c r="B1643" t="str">
        <f>ItemLists_306425!B1641</f>
        <v>J HAL</v>
      </c>
      <c r="C1643" t="str">
        <f>LEFT(ItemLists_306425!D1641,48)</f>
        <v>Best friends</v>
      </c>
      <c r="D1643" t="str">
        <f>LEFT(ItemLists_306425!E1641,24)</f>
        <v>Hale, Shannon, author</v>
      </c>
      <c r="E1643" s="6">
        <f>ItemLists_306425!C1641</f>
        <v>30113006808252</v>
      </c>
      <c r="F1643" s="4" t="str">
        <f>IF(ItemLists_306425!AA1641=1,"YES","no")</f>
        <v>no</v>
      </c>
    </row>
    <row r="1644" spans="1:6" x14ac:dyDescent="0.25">
      <c r="A1644" t="str">
        <f>IF(ItemLists_306425!A1642="Juvenile Graphic Novels", "JGN", ItemLists_306425!A1642)</f>
        <v>JGN</v>
      </c>
      <c r="B1644" t="str">
        <f>ItemLists_306425!B1642</f>
        <v>J HAL</v>
      </c>
      <c r="C1644" t="str">
        <f>LEFT(ItemLists_306425!D1642,48)</f>
        <v>Calamity Jack</v>
      </c>
      <c r="D1644" t="str">
        <f>LEFT(ItemLists_306425!E1642,24)</f>
        <v>Hale, Shannon</v>
      </c>
      <c r="E1644" s="6">
        <f>ItemLists_306425!C1642</f>
        <v>30113003170706</v>
      </c>
      <c r="F1644" s="4" t="str">
        <f>IF(ItemLists_306425!AA1642=1,"YES","no")</f>
        <v>no</v>
      </c>
    </row>
    <row r="1645" spans="1:6" x14ac:dyDescent="0.25">
      <c r="A1645" t="str">
        <f>IF(ItemLists_306425!A1643="Juvenile Graphic Novels", "JGN", ItemLists_306425!A1643)</f>
        <v>JGN</v>
      </c>
      <c r="B1645" t="str">
        <f>ItemLists_306425!B1643</f>
        <v>J HAL</v>
      </c>
      <c r="C1645" t="str">
        <f>LEFT(ItemLists_306425!D1643,48)</f>
        <v>Diana: Princess of the Amazons</v>
      </c>
      <c r="D1645" t="str">
        <f>LEFT(ItemLists_306425!E1643,24)</f>
        <v>Hale, Shannon, author</v>
      </c>
      <c r="E1645" s="6">
        <f>ItemLists_306425!C1643</f>
        <v>30113006832823</v>
      </c>
      <c r="F1645" s="4" t="str">
        <f>IF(ItemLists_306425!AA1643=1,"YES","no")</f>
        <v>no</v>
      </c>
    </row>
    <row r="1646" spans="1:6" x14ac:dyDescent="0.25">
      <c r="A1646" t="str">
        <f>IF(ItemLists_306425!A1644="Juvenile Graphic Novels", "JGN", ItemLists_306425!A1644)</f>
        <v>JGN</v>
      </c>
      <c r="B1646" t="str">
        <f>ItemLists_306425!B1644</f>
        <v>J HAL</v>
      </c>
      <c r="C1646" t="str">
        <f>LEFT(ItemLists_306425!D1644,48)</f>
        <v>Diana: Princess of the Amazons</v>
      </c>
      <c r="D1646" t="str">
        <f>LEFT(ItemLists_306425!E1644,24)</f>
        <v>Hale, Shannon, author</v>
      </c>
      <c r="E1646" s="6">
        <f>ItemLists_306425!C1644</f>
        <v>30113006873744</v>
      </c>
      <c r="F1646" s="4" t="str">
        <f>IF(ItemLists_306425!AA1644=1,"YES","no")</f>
        <v>no</v>
      </c>
    </row>
    <row r="1647" spans="1:6" x14ac:dyDescent="0.25">
      <c r="A1647" t="str">
        <f>IF(ItemLists_306425!A1645="Juvenile Graphic Novels", "JGN", ItemLists_306425!A1645)</f>
        <v>JGN</v>
      </c>
      <c r="B1647" t="str">
        <f>ItemLists_306425!B1645</f>
        <v>J HAL</v>
      </c>
      <c r="C1647" t="str">
        <f>LEFT(ItemLists_306425!D1645,48)</f>
        <v>Lafayette! : a Revolutionary War tale</v>
      </c>
      <c r="D1647" t="str">
        <f>LEFT(ItemLists_306425!E1645,24)</f>
        <v>Hale, Nathan, 1976- auth</v>
      </c>
      <c r="E1647" s="6">
        <f>ItemLists_306425!C1645</f>
        <v>30113006783018</v>
      </c>
      <c r="F1647" s="4" t="str">
        <f>IF(ItemLists_306425!AA1645=1,"YES","no")</f>
        <v>no</v>
      </c>
    </row>
    <row r="1648" spans="1:6" x14ac:dyDescent="0.25">
      <c r="A1648" t="str">
        <f>IF(ItemLists_306425!A1646="Juvenile Graphic Novels", "JGN", ItemLists_306425!A1646)</f>
        <v>JGN</v>
      </c>
      <c r="B1648" t="str">
        <f>ItemLists_306425!B1646</f>
        <v>J HAL</v>
      </c>
      <c r="C1648" t="str">
        <f>LEFT(ItemLists_306425!D1646,48)</f>
        <v>One trick pony : a graphic novel</v>
      </c>
      <c r="D1648" t="str">
        <f>LEFT(ItemLists_306425!E1646,24)</f>
        <v>Hale, Nathan, 1976- auth</v>
      </c>
      <c r="E1648" s="6">
        <f>ItemLists_306425!C1646</f>
        <v>30113006471747</v>
      </c>
      <c r="F1648" s="4" t="str">
        <f>IF(ItemLists_306425!AA1646=1,"YES","no")</f>
        <v>no</v>
      </c>
    </row>
    <row r="1649" spans="1:6" x14ac:dyDescent="0.25">
      <c r="A1649" t="str">
        <f>IF(ItemLists_306425!A1647="Juvenile Graphic Novels", "JGN", ItemLists_306425!A1647)</f>
        <v>JGN</v>
      </c>
      <c r="B1649" t="str">
        <f>ItemLists_306425!B1647</f>
        <v>J HAL</v>
      </c>
      <c r="C1649" t="str">
        <f>LEFT(ItemLists_306425!D1647,48)</f>
        <v>Rapunzel's revenge</v>
      </c>
      <c r="D1649" t="str">
        <f>LEFT(ItemLists_306425!E1647,24)</f>
        <v>Hale, Shannon, author</v>
      </c>
      <c r="E1649" s="6">
        <f>ItemLists_306425!C1647</f>
        <v>30113005675637</v>
      </c>
      <c r="F1649" s="4" t="str">
        <f>IF(ItemLists_306425!AA1647=1,"YES","no")</f>
        <v>no</v>
      </c>
    </row>
    <row r="1650" spans="1:6" x14ac:dyDescent="0.25">
      <c r="A1650" t="str">
        <f>IF(ItemLists_306425!A1648="Juvenile Graphic Novels", "JGN", ItemLists_306425!A1648)</f>
        <v>JGN</v>
      </c>
      <c r="B1650" t="str">
        <f>ItemLists_306425!B1648</f>
        <v>J HAL</v>
      </c>
      <c r="C1650" t="str">
        <f>LEFT(ItemLists_306425!D1648,48)</f>
        <v>Real friends</v>
      </c>
      <c r="D1650" t="str">
        <f>LEFT(ItemLists_306425!E1648,24)</f>
        <v>Hale, Shannon, author</v>
      </c>
      <c r="E1650" s="6">
        <f>ItemLists_306425!C1648</f>
        <v>30113006478841</v>
      </c>
      <c r="F1650" s="4" t="str">
        <f>IF(ItemLists_306425!AA1648=1,"YES","no")</f>
        <v>no</v>
      </c>
    </row>
    <row r="1651" spans="1:6" x14ac:dyDescent="0.25">
      <c r="A1651" t="str">
        <f>IF(ItemLists_306425!A1649="Juvenile Graphic Novels", "JGN", ItemLists_306425!A1649)</f>
        <v>JGN</v>
      </c>
      <c r="B1651" t="str">
        <f>ItemLists_306425!B1649</f>
        <v>J HAL</v>
      </c>
      <c r="C1651" t="str">
        <f>LEFT(ItemLists_306425!D1649,48)</f>
        <v>Real friends</v>
      </c>
      <c r="D1651" t="str">
        <f>LEFT(ItemLists_306425!E1649,24)</f>
        <v>Hale, Shannon, author</v>
      </c>
      <c r="E1651" s="6">
        <f>ItemLists_306425!C1649</f>
        <v>30113006491620</v>
      </c>
      <c r="F1651" s="4" t="str">
        <f>IF(ItemLists_306425!AA1649=1,"YES","no")</f>
        <v>no</v>
      </c>
    </row>
    <row r="1652" spans="1:6" x14ac:dyDescent="0.25">
      <c r="A1652" t="str">
        <f>IF(ItemLists_306425!A1650="Juvenile Graphic Novels", "JGN", ItemLists_306425!A1650)</f>
        <v>JGN</v>
      </c>
      <c r="B1652" t="str">
        <f>ItemLists_306425!B1650</f>
        <v>J HAN</v>
      </c>
      <c r="C1652" t="str">
        <f>LEFT(ItemLists_306425!D1650,48)</f>
        <v>My video game ate my homework</v>
      </c>
      <c r="D1652" t="str">
        <f>LEFT(ItemLists_306425!E1650,24)</f>
        <v xml:space="preserve">Hansen, Dustin, writer, </v>
      </c>
      <c r="E1652" s="6">
        <f>ItemLists_306425!C1650</f>
        <v>30113006908565</v>
      </c>
      <c r="F1652" s="4" t="str">
        <f>IF(ItemLists_306425!AA1650=1,"YES","no")</f>
        <v>no</v>
      </c>
    </row>
    <row r="1653" spans="1:6" x14ac:dyDescent="0.25">
      <c r="A1653" t="str">
        <f>IF(ItemLists_306425!A1651="Juvenile Graphic Novels", "JGN", ItemLists_306425!A1651)</f>
        <v>JGN</v>
      </c>
      <c r="B1653" t="str">
        <f>ItemLists_306425!B1651</f>
        <v>J HAR</v>
      </c>
      <c r="C1653" t="str">
        <f>LEFT(ItemLists_306425!D1651,48)</f>
        <v>Monster on the hill</v>
      </c>
      <c r="D1653" t="str">
        <f>LEFT(ItemLists_306425!E1651,24)</f>
        <v>Harrell, Rob, author, il</v>
      </c>
      <c r="E1653" s="6">
        <f>ItemLists_306425!C1651</f>
        <v>30113005836791</v>
      </c>
      <c r="F1653" s="4" t="str">
        <f>IF(ItemLists_306425!AA1651=1,"YES","no")</f>
        <v>no</v>
      </c>
    </row>
    <row r="1654" spans="1:6" x14ac:dyDescent="0.25">
      <c r="A1654" t="str">
        <f>IF(ItemLists_306425!A1652="Juvenile Graphic Novels", "JGN", ItemLists_306425!A1652)</f>
        <v>JGN</v>
      </c>
      <c r="B1654" t="str">
        <f>ItemLists_306425!B1652</f>
        <v>J HAT</v>
      </c>
      <c r="C1654" t="str">
        <f>LEFT(ItemLists_306425!D1652,48)</f>
        <v>Legends of Zita the spacegirl</v>
      </c>
      <c r="D1654" t="str">
        <f>LEFT(ItemLists_306425!E1652,24)</f>
        <v>Hatke, Ben, author</v>
      </c>
      <c r="E1654" s="6">
        <f>ItemLists_306425!C1652</f>
        <v>30113005539213</v>
      </c>
      <c r="F1654" s="4" t="str">
        <f>IF(ItemLists_306425!AA1652=1,"YES","no")</f>
        <v>no</v>
      </c>
    </row>
    <row r="1655" spans="1:6" x14ac:dyDescent="0.25">
      <c r="A1655" t="str">
        <f>IF(ItemLists_306425!A1653="Juvenile Graphic Novels", "JGN", ItemLists_306425!A1653)</f>
        <v>JGN</v>
      </c>
      <c r="B1655" t="str">
        <f>ItemLists_306425!B1653</f>
        <v>J HAT</v>
      </c>
      <c r="C1655" t="str">
        <f>LEFT(ItemLists_306425!D1653,48)</f>
        <v>Mighty Jack and the Goblin King</v>
      </c>
      <c r="D1655" t="str">
        <f>LEFT(ItemLists_306425!E1653,24)</f>
        <v>Hatke, Ben, author, arti</v>
      </c>
      <c r="E1655" s="6">
        <f>ItemLists_306425!C1653</f>
        <v>30113006549757</v>
      </c>
      <c r="F1655" s="4" t="str">
        <f>IF(ItemLists_306425!AA1653=1,"YES","no")</f>
        <v>no</v>
      </c>
    </row>
    <row r="1656" spans="1:6" x14ac:dyDescent="0.25">
      <c r="A1656" t="str">
        <f>IF(ItemLists_306425!A1654="Juvenile Graphic Novels", "JGN", ItemLists_306425!A1654)</f>
        <v>JGN</v>
      </c>
      <c r="B1656" t="str">
        <f>ItemLists_306425!B1654</f>
        <v>J HAT</v>
      </c>
      <c r="C1656" t="str">
        <f>LEFT(ItemLists_306425!D1654,48)</f>
        <v>Mighty Jack. Book one</v>
      </c>
      <c r="D1656" t="str">
        <f>LEFT(ItemLists_306425!E1654,24)</f>
        <v>Hatke, Ben, author, arti</v>
      </c>
      <c r="E1656" s="6">
        <f>ItemLists_306425!C1654</f>
        <v>30113006366863</v>
      </c>
      <c r="F1656" s="4" t="str">
        <f>IF(ItemLists_306425!AA1654=1,"YES","no")</f>
        <v>no</v>
      </c>
    </row>
    <row r="1657" spans="1:6" x14ac:dyDescent="0.25">
      <c r="A1657" t="str">
        <f>IF(ItemLists_306425!A1655="Juvenile Graphic Novels", "JGN", ItemLists_306425!A1655)</f>
        <v>JGN</v>
      </c>
      <c r="B1657" t="str">
        <f>ItemLists_306425!B1655</f>
        <v>J HAT</v>
      </c>
      <c r="C1657" t="str">
        <f>LEFT(ItemLists_306425!D1655,48)</f>
        <v>Mighty Jack. Book one</v>
      </c>
      <c r="D1657" t="str">
        <f>LEFT(ItemLists_306425!E1655,24)</f>
        <v>Hatke, Ben, author, arti</v>
      </c>
      <c r="E1657" s="6">
        <f>ItemLists_306425!C1655</f>
        <v>30113006369859</v>
      </c>
      <c r="F1657" s="4" t="str">
        <f>IF(ItemLists_306425!AA1655=1,"YES","no")</f>
        <v>no</v>
      </c>
    </row>
    <row r="1658" spans="1:6" x14ac:dyDescent="0.25">
      <c r="A1658" t="str">
        <f>IF(ItemLists_306425!A1656="Juvenile Graphic Novels", "JGN", ItemLists_306425!A1656)</f>
        <v>JGN</v>
      </c>
      <c r="B1658" t="str">
        <f>ItemLists_306425!B1656</f>
        <v>J HAT</v>
      </c>
      <c r="C1658" t="str">
        <f>LEFT(ItemLists_306425!D1656,48)</f>
        <v>The return of Zita the spacegirl</v>
      </c>
      <c r="D1658" t="str">
        <f>LEFT(ItemLists_306425!E1656,24)</f>
        <v>Hatke, Ben, author, illu</v>
      </c>
      <c r="E1658" s="6">
        <f>ItemLists_306425!C1656</f>
        <v>30113006883545</v>
      </c>
      <c r="F1658" s="4" t="str">
        <f>IF(ItemLists_306425!AA1656=1,"YES","no")</f>
        <v>no</v>
      </c>
    </row>
    <row r="1659" spans="1:6" x14ac:dyDescent="0.25">
      <c r="A1659" t="str">
        <f>IF(ItemLists_306425!A1657="Juvenile Graphic Novels", "JGN", ItemLists_306425!A1657)</f>
        <v>JGN</v>
      </c>
      <c r="B1659" t="str">
        <f>ItemLists_306425!B1657</f>
        <v>J HEA</v>
      </c>
      <c r="C1659" t="str">
        <f>LEFT(ItemLists_306425!D1657,48)</f>
        <v>Unplugged and unpopular</v>
      </c>
      <c r="D1659" t="str">
        <f>LEFT(ItemLists_306425!E1657,24)</f>
        <v>Heagerty, Mat, author</v>
      </c>
      <c r="E1659" s="6">
        <f>ItemLists_306425!C1657</f>
        <v>30113006846559</v>
      </c>
      <c r="F1659" s="4" t="str">
        <f>IF(ItemLists_306425!AA1657=1,"YES","no")</f>
        <v>no</v>
      </c>
    </row>
    <row r="1660" spans="1:6" x14ac:dyDescent="0.25">
      <c r="A1660" t="str">
        <f>IF(ItemLists_306425!A1658="Juvenile Graphic Novels", "JGN", ItemLists_306425!A1658)</f>
        <v>JGN</v>
      </c>
      <c r="B1660" t="str">
        <f>ItemLists_306425!B1658</f>
        <v>J HER</v>
      </c>
      <c r="C1660" t="str">
        <f>LEFT(ItemLists_306425!D1658,48)</f>
        <v>Prisoners of the sun</v>
      </c>
      <c r="D1660" t="str">
        <f>LEFT(ItemLists_306425!E1658,24)</f>
        <v>HergeÌ, 1907-1983, auth</v>
      </c>
      <c r="E1660" s="6">
        <f>ItemLists_306425!C1658</f>
        <v>30113005941278</v>
      </c>
      <c r="F1660" s="4" t="str">
        <f>IF(ItemLists_306425!AA1658=1,"YES","no")</f>
        <v>no</v>
      </c>
    </row>
    <row r="1661" spans="1:6" x14ac:dyDescent="0.25">
      <c r="A1661" t="str">
        <f>IF(ItemLists_306425!A1659="Juvenile Graphic Novels", "JGN", ItemLists_306425!A1659)</f>
        <v>JGN</v>
      </c>
      <c r="B1661" t="str">
        <f>ItemLists_306425!B1659</f>
        <v>J HER</v>
      </c>
      <c r="C1661" t="str">
        <f>LEFT(ItemLists_306425!D1659,48)</f>
        <v>The adventures of Tintin. Destination moon</v>
      </c>
      <c r="D1661" t="str">
        <f>LEFT(ItemLists_306425!E1659,24)</f>
        <v>HergeÌ, 1907-1983, auth</v>
      </c>
      <c r="E1661" s="6">
        <f>ItemLists_306425!C1659</f>
        <v>30113006768860</v>
      </c>
      <c r="F1661" s="4" t="str">
        <f>IF(ItemLists_306425!AA1659=1,"YES","no")</f>
        <v>no</v>
      </c>
    </row>
    <row r="1662" spans="1:6" x14ac:dyDescent="0.25">
      <c r="A1662" t="str">
        <f>IF(ItemLists_306425!A1660="Juvenile Graphic Novels", "JGN", ItemLists_306425!A1660)</f>
        <v>JGN</v>
      </c>
      <c r="B1662" t="str">
        <f>ItemLists_306425!B1660</f>
        <v>J HER</v>
      </c>
      <c r="C1662" t="str">
        <f>LEFT(ItemLists_306425!D1660,48)</f>
        <v>The adventures of Tintin. The Castafiore emerald</v>
      </c>
      <c r="D1662" t="str">
        <f>LEFT(ItemLists_306425!E1660,24)</f>
        <v>HergeÌ, 1907-1983.</v>
      </c>
      <c r="E1662" s="6">
        <f>ItemLists_306425!C1660</f>
        <v>30113006717305</v>
      </c>
      <c r="F1662" s="4" t="str">
        <f>IF(ItemLists_306425!AA1660=1,"YES","no")</f>
        <v>no</v>
      </c>
    </row>
    <row r="1663" spans="1:6" x14ac:dyDescent="0.25">
      <c r="A1663" t="str">
        <f>IF(ItemLists_306425!A1661="Juvenile Graphic Novels", "JGN", ItemLists_306425!A1661)</f>
        <v>JGN</v>
      </c>
      <c r="B1663" t="str">
        <f>ItemLists_306425!B1661</f>
        <v>J HER</v>
      </c>
      <c r="C1663" t="str">
        <f>LEFT(ItemLists_306425!D1661,48)</f>
        <v>The adventures of Tintin. The shooting star</v>
      </c>
      <c r="D1663" t="str">
        <f>LEFT(ItemLists_306425!E1661,24)</f>
        <v>HergeÌ, 1907-1983, auth</v>
      </c>
      <c r="E1663" s="6">
        <f>ItemLists_306425!C1661</f>
        <v>30113006642537</v>
      </c>
      <c r="F1663" s="4" t="str">
        <f>IF(ItemLists_306425!AA1661=1,"YES","no")</f>
        <v>no</v>
      </c>
    </row>
    <row r="1664" spans="1:6" x14ac:dyDescent="0.25">
      <c r="A1664" t="str">
        <f>IF(ItemLists_306425!A1662="Juvenile Graphic Novels", "JGN", ItemLists_306425!A1662)</f>
        <v>JGN</v>
      </c>
      <c r="B1664" t="str">
        <f>ItemLists_306425!B1662</f>
        <v>J HER</v>
      </c>
      <c r="C1664" t="str">
        <f>LEFT(ItemLists_306425!D1662,48)</f>
        <v>The adventures of Tintin. Tintin in Tibet</v>
      </c>
      <c r="D1664" t="str">
        <f>LEFT(ItemLists_306425!E1662,24)</f>
        <v>HergeÌ, 1907-1983, auth</v>
      </c>
      <c r="E1664" s="6">
        <f>ItemLists_306425!C1662</f>
        <v>30113006768852</v>
      </c>
      <c r="F1664" s="4" t="str">
        <f>IF(ItemLists_306425!AA1662=1,"YES","no")</f>
        <v>no</v>
      </c>
    </row>
    <row r="1665" spans="1:6" x14ac:dyDescent="0.25">
      <c r="A1665" t="str">
        <f>IF(ItemLists_306425!A1663="Juvenile Graphic Novels", "JGN", ItemLists_306425!A1663)</f>
        <v>JGN</v>
      </c>
      <c r="B1665" t="str">
        <f>ItemLists_306425!B1663</f>
        <v>J HER</v>
      </c>
      <c r="C1665" t="str">
        <f>LEFT(ItemLists_306425!D1663,48)</f>
        <v>The adventures of Tintin. Volume 2</v>
      </c>
      <c r="D1665" t="str">
        <f>LEFT(ItemLists_306425!E1663,24)</f>
        <v>HergeÌ, 1907-1983, auth</v>
      </c>
      <c r="E1665" s="6">
        <f>ItemLists_306425!C1663</f>
        <v>30113006435452</v>
      </c>
      <c r="F1665" s="4" t="str">
        <f>IF(ItemLists_306425!AA1663=1,"YES","no")</f>
        <v>no</v>
      </c>
    </row>
    <row r="1666" spans="1:6" x14ac:dyDescent="0.25">
      <c r="A1666" t="str">
        <f>IF(ItemLists_306425!A1664="Juvenile Graphic Novels", "JGN", ItemLists_306425!A1664)</f>
        <v>JGN</v>
      </c>
      <c r="B1666" t="str">
        <f>ItemLists_306425!B1664</f>
        <v>J HER</v>
      </c>
      <c r="C1666" t="str">
        <f>LEFT(ItemLists_306425!D1664,48)</f>
        <v>The adventures of Tintin. Volume 3</v>
      </c>
      <c r="D1666" t="str">
        <f>LEFT(ItemLists_306425!E1664,24)</f>
        <v>HergeÌ, 1907-1983, auth</v>
      </c>
      <c r="E1666" s="6">
        <f>ItemLists_306425!C1664</f>
        <v>30113006219583</v>
      </c>
      <c r="F1666" s="4" t="str">
        <f>IF(ItemLists_306425!AA1664=1,"YES","no")</f>
        <v>no</v>
      </c>
    </row>
    <row r="1667" spans="1:6" x14ac:dyDescent="0.25">
      <c r="A1667" t="str">
        <f>IF(ItemLists_306425!A1665="Juvenile Graphic Novels", "JGN", ItemLists_306425!A1665)</f>
        <v>JGN</v>
      </c>
      <c r="B1667" t="str">
        <f>ItemLists_306425!B1665</f>
        <v>J HER</v>
      </c>
      <c r="C1667" t="str">
        <f>LEFT(ItemLists_306425!D1665,48)</f>
        <v>The adventures of Tintin. Volume 5</v>
      </c>
      <c r="D1667" t="str">
        <f>LEFT(ItemLists_306425!E1665,24)</f>
        <v>HergeÌ, 1907-1983</v>
      </c>
      <c r="E1667" s="6">
        <f>ItemLists_306425!C1665</f>
        <v>30113003345969</v>
      </c>
      <c r="F1667" s="4" t="str">
        <f>IF(ItemLists_306425!AA1665=1,"YES","no")</f>
        <v>no</v>
      </c>
    </row>
    <row r="1668" spans="1:6" x14ac:dyDescent="0.25">
      <c r="A1668" t="str">
        <f>IF(ItemLists_306425!A1666="Juvenile Graphic Novels", "JGN", ItemLists_306425!A1666)</f>
        <v>JGN</v>
      </c>
      <c r="B1668" t="str">
        <f>ItemLists_306425!B1666</f>
        <v>J HER</v>
      </c>
      <c r="C1668" t="str">
        <f>LEFT(ItemLists_306425!D1666,48)</f>
        <v>The seven crystal balls</v>
      </c>
      <c r="D1668" t="str">
        <f>LEFT(ItemLists_306425!E1666,24)</f>
        <v>HergeÌ, 1907-1983, auth</v>
      </c>
      <c r="E1668" s="6">
        <f>ItemLists_306425!C1666</f>
        <v>30113005941344</v>
      </c>
      <c r="F1668" s="4" t="str">
        <f>IF(ItemLists_306425!AA1666=1,"YES","no")</f>
        <v>no</v>
      </c>
    </row>
    <row r="1669" spans="1:6" x14ac:dyDescent="0.25">
      <c r="A1669" t="str">
        <f>IF(ItemLists_306425!A1667="Juvenile Graphic Novels", "JGN", ItemLists_306425!A1667)</f>
        <v>JGN</v>
      </c>
      <c r="B1669" t="str">
        <f>ItemLists_306425!B1667</f>
        <v>J HIC</v>
      </c>
      <c r="C1669" t="str">
        <f>LEFT(ItemLists_306425!D1667,48)</f>
        <v>The nameless city. Volume 1, The nameless city</v>
      </c>
      <c r="D1669" t="str">
        <f>LEFT(ItemLists_306425!E1667,24)</f>
        <v>Hicks, Faith Erin, autho</v>
      </c>
      <c r="E1669" s="6">
        <f>ItemLists_306425!C1667</f>
        <v>30113006308634</v>
      </c>
      <c r="F1669" s="4" t="str">
        <f>IF(ItemLists_306425!AA1667=1,"YES","no")</f>
        <v>no</v>
      </c>
    </row>
    <row r="1670" spans="1:6" x14ac:dyDescent="0.25">
      <c r="A1670" t="str">
        <f>IF(ItemLists_306425!A1668="Juvenile Graphic Novels", "JGN", ItemLists_306425!A1668)</f>
        <v>JGN</v>
      </c>
      <c r="B1670" t="str">
        <f>ItemLists_306425!B1668</f>
        <v>J HIM</v>
      </c>
      <c r="C1670" t="str">
        <f>LEFT(ItemLists_306425!D1668,48)</f>
        <v xml:space="preserve">The legend of Zelda. [Vol. 1], Ocarina of time. </v>
      </c>
      <c r="D1670" t="str">
        <f>LEFT(ItemLists_306425!E1668,24)</f>
        <v>Himekawa, Akira, author,</v>
      </c>
      <c r="E1670" s="6">
        <f>ItemLists_306425!C1668</f>
        <v>30113006853233</v>
      </c>
      <c r="F1670" s="4" t="str">
        <f>IF(ItemLists_306425!AA1668=1,"YES","no")</f>
        <v>no</v>
      </c>
    </row>
    <row r="1671" spans="1:6" x14ac:dyDescent="0.25">
      <c r="A1671" t="str">
        <f>IF(ItemLists_306425!A1669="Juvenile Graphic Novels", "JGN", ItemLists_306425!A1669)</f>
        <v>JGN</v>
      </c>
      <c r="B1671" t="str">
        <f>ItemLists_306425!B1669</f>
        <v>J HIM</v>
      </c>
      <c r="C1671" t="str">
        <f>LEFT(ItemLists_306425!D1669,48)</f>
        <v>The legend of Zelda. [Vol. 4], Oracle of seasons</v>
      </c>
      <c r="D1671" t="str">
        <f>LEFT(ItemLists_306425!E1669,24)</f>
        <v>Himekawa, Akira, author,</v>
      </c>
      <c r="E1671" s="6">
        <f>ItemLists_306425!C1669</f>
        <v>30113002906282</v>
      </c>
      <c r="F1671" s="4" t="str">
        <f>IF(ItemLists_306425!AA1669=1,"YES","no")</f>
        <v>no</v>
      </c>
    </row>
    <row r="1672" spans="1:6" x14ac:dyDescent="0.25">
      <c r="A1672" t="str">
        <f>IF(ItemLists_306425!A1670="Juvenile Graphic Novels", "JGN", ItemLists_306425!A1670)</f>
        <v>JGN</v>
      </c>
      <c r="B1672" t="str">
        <f>ItemLists_306425!B1670</f>
        <v>J HIM</v>
      </c>
      <c r="C1672" t="str">
        <f>LEFT(ItemLists_306425!D1670,48)</f>
        <v>The legend of Zelda. [Vol. 5], Oracle of ages</v>
      </c>
      <c r="D1672" t="str">
        <f>LEFT(ItemLists_306425!E1670,24)</f>
        <v>Himekawa, Akira, author,</v>
      </c>
      <c r="E1672" s="6">
        <f>ItemLists_306425!C1670</f>
        <v>30113002906290</v>
      </c>
      <c r="F1672" s="4" t="str">
        <f>IF(ItemLists_306425!AA1670=1,"YES","no")</f>
        <v>no</v>
      </c>
    </row>
    <row r="1673" spans="1:6" x14ac:dyDescent="0.25">
      <c r="A1673" t="str">
        <f>IF(ItemLists_306425!A1671="Juvenile Graphic Novels", "JGN", ItemLists_306425!A1671)</f>
        <v>JGN</v>
      </c>
      <c r="B1673" t="str">
        <f>ItemLists_306425!B1671</f>
        <v>J HIM</v>
      </c>
      <c r="C1673" t="str">
        <f>LEFT(ItemLists_306425!D1671,48)</f>
        <v>The legend of Zelda. [Vol. 6], Four swords. Part</v>
      </c>
      <c r="D1673" t="str">
        <f>LEFT(ItemLists_306425!E1671,24)</f>
        <v>Himekawa, Akira, author,</v>
      </c>
      <c r="E1673" s="6">
        <f>ItemLists_306425!C1671</f>
        <v>30113006293273</v>
      </c>
      <c r="F1673" s="4" t="str">
        <f>IF(ItemLists_306425!AA1671=1,"YES","no")</f>
        <v>no</v>
      </c>
    </row>
    <row r="1674" spans="1:6" x14ac:dyDescent="0.25">
      <c r="A1674" t="str">
        <f>IF(ItemLists_306425!A1672="Juvenile Graphic Novels", "JGN", ItemLists_306425!A1672)</f>
        <v>JGN</v>
      </c>
      <c r="B1674" t="str">
        <f>ItemLists_306425!B1672</f>
        <v>J HIM</v>
      </c>
      <c r="C1674" t="str">
        <f>LEFT(ItemLists_306425!D1672,48)</f>
        <v>The legend of Zelda. [Vol. 7], Four swords. Part</v>
      </c>
      <c r="D1674" t="str">
        <f>LEFT(ItemLists_306425!E1672,24)</f>
        <v>Himekawa, Akira, author,</v>
      </c>
      <c r="E1674" s="6">
        <f>ItemLists_306425!C1672</f>
        <v>30113006630110</v>
      </c>
      <c r="F1674" s="4" t="str">
        <f>IF(ItemLists_306425!AA1672=1,"YES","no")</f>
        <v>no</v>
      </c>
    </row>
    <row r="1675" spans="1:6" x14ac:dyDescent="0.25">
      <c r="A1675" t="str">
        <f>IF(ItemLists_306425!A1673="Juvenile Graphic Novels", "JGN", ItemLists_306425!A1673)</f>
        <v>JGN</v>
      </c>
      <c r="B1675" t="str">
        <f>ItemLists_306425!B1673</f>
        <v>J HOE</v>
      </c>
      <c r="C1675" t="str">
        <f>LEFT(ItemLists_306425!D1673,48)</f>
        <v>Samurai : Japan's noble servant-warriors</v>
      </c>
      <c r="D1675" t="str">
        <f>LEFT(ItemLists_306425!E1673,24)</f>
        <v>Hoena, B. A., author</v>
      </c>
      <c r="E1675" s="6">
        <f>ItemLists_306425!C1673</f>
        <v>30113006776368</v>
      </c>
      <c r="F1675" s="4" t="str">
        <f>IF(ItemLists_306425!AA1673=1,"YES","no")</f>
        <v>no</v>
      </c>
    </row>
    <row r="1676" spans="1:6" x14ac:dyDescent="0.25">
      <c r="A1676" t="str">
        <f>IF(ItemLists_306425!A1674="Juvenile Graphic Novels", "JGN", ItemLists_306425!A1674)</f>
        <v>JGN</v>
      </c>
      <c r="B1676" t="str">
        <f>ItemLists_306425!B1674</f>
        <v>J HOL</v>
      </c>
      <c r="C1676" t="str">
        <f>LEFT(ItemLists_306425!D1674,48)</f>
        <v>Babymouse. 1, Queen of the world!</v>
      </c>
      <c r="D1676" t="str">
        <f>LEFT(ItemLists_306425!E1674,24)</f>
        <v>Holm, Jennifer L. author</v>
      </c>
      <c r="E1676" s="6">
        <f>ItemLists_306425!C1674</f>
        <v>30113005970467</v>
      </c>
      <c r="F1676" s="4" t="str">
        <f>IF(ItemLists_306425!AA1674=1,"YES","no")</f>
        <v>no</v>
      </c>
    </row>
    <row r="1677" spans="1:6" x14ac:dyDescent="0.25">
      <c r="A1677" t="str">
        <f>IF(ItemLists_306425!A1675="Juvenile Graphic Novels", "JGN", ItemLists_306425!A1675)</f>
        <v>JGN</v>
      </c>
      <c r="B1677" t="str">
        <f>ItemLists_306425!B1675</f>
        <v>J HOL</v>
      </c>
      <c r="C1677" t="str">
        <f>LEFT(ItemLists_306425!D1675,48)</f>
        <v>Babymouse. 12, Burns rubber</v>
      </c>
      <c r="D1677" t="str">
        <f>LEFT(ItemLists_306425!E1675,24)</f>
        <v>Holm, Jennifer L. author</v>
      </c>
      <c r="E1677" s="6">
        <f>ItemLists_306425!C1675</f>
        <v>30113006494822</v>
      </c>
      <c r="F1677" s="4" t="str">
        <f>IF(ItemLists_306425!AA1675=1,"YES","no")</f>
        <v>no</v>
      </c>
    </row>
    <row r="1678" spans="1:6" x14ac:dyDescent="0.25">
      <c r="A1678" t="str">
        <f>IF(ItemLists_306425!A1676="Juvenile Graphic Novels", "JGN", ItemLists_306425!A1676)</f>
        <v>JGN</v>
      </c>
      <c r="B1678" t="str">
        <f>ItemLists_306425!B1676</f>
        <v>J HOL</v>
      </c>
      <c r="C1678" t="str">
        <f>LEFT(ItemLists_306425!D1676,48)</f>
        <v>Babymouse. 16, Babymouse for president</v>
      </c>
      <c r="D1678" t="str">
        <f>LEFT(ItemLists_306425!E1676,24)</f>
        <v>Holm, Jennifer L. author</v>
      </c>
      <c r="E1678" s="6">
        <f>ItemLists_306425!C1676</f>
        <v>30113006846146</v>
      </c>
      <c r="F1678" s="4" t="str">
        <f>IF(ItemLists_306425!AA1676=1,"YES","no")</f>
        <v>no</v>
      </c>
    </row>
    <row r="1679" spans="1:6" x14ac:dyDescent="0.25">
      <c r="A1679" t="str">
        <f>IF(ItemLists_306425!A1677="Juvenile Graphic Novels", "JGN", ItemLists_306425!A1677)</f>
        <v>JGN</v>
      </c>
      <c r="B1679" t="str">
        <f>ItemLists_306425!B1677</f>
        <v>J HOL</v>
      </c>
      <c r="C1679" t="str">
        <f>LEFT(ItemLists_306425!D1677,48)</f>
        <v>Babymouse. 19, Bad babysitter</v>
      </c>
      <c r="D1679" t="str">
        <f>LEFT(ItemLists_306425!E1677,24)</f>
        <v>Holm, Jennifer L. author</v>
      </c>
      <c r="E1679" s="6">
        <f>ItemLists_306425!C1677</f>
        <v>30113006079128</v>
      </c>
      <c r="F1679" s="4" t="str">
        <f>IF(ItemLists_306425!AA1677=1,"YES","no")</f>
        <v>no</v>
      </c>
    </row>
    <row r="1680" spans="1:6" x14ac:dyDescent="0.25">
      <c r="A1680" t="str">
        <f>IF(ItemLists_306425!A1678="Juvenile Graphic Novels", "JGN", ItemLists_306425!A1678)</f>
        <v>JGN</v>
      </c>
      <c r="B1680" t="str">
        <f>ItemLists_306425!B1678</f>
        <v>J HOL</v>
      </c>
      <c r="C1680" t="str">
        <f>LEFT(ItemLists_306425!D1678,48)</f>
        <v>Babymouse. 20, Babymouse goes for the gold</v>
      </c>
      <c r="D1680" t="str">
        <f>LEFT(ItemLists_306425!E1678,24)</f>
        <v>Holm, Jennifer L., autho</v>
      </c>
      <c r="E1680" s="6">
        <f>ItemLists_306425!C1678</f>
        <v>30113006185230</v>
      </c>
      <c r="F1680" s="4" t="str">
        <f>IF(ItemLists_306425!AA1678=1,"YES","no")</f>
        <v>no</v>
      </c>
    </row>
    <row r="1681" spans="1:6" x14ac:dyDescent="0.25">
      <c r="A1681" t="str">
        <f>IF(ItemLists_306425!A1679="Juvenile Graphic Novels", "JGN", ItemLists_306425!A1679)</f>
        <v>JGN</v>
      </c>
      <c r="B1681" t="str">
        <f>ItemLists_306425!B1679</f>
        <v>J HOL</v>
      </c>
      <c r="C1681" t="str">
        <f>LEFT(ItemLists_306425!D1679,48)</f>
        <v>Babymouse. 3, Beach babe</v>
      </c>
      <c r="D1681" t="str">
        <f>LEFT(ItemLists_306425!E1679,24)</f>
        <v>Holm, Jennifer L., autho</v>
      </c>
      <c r="E1681" s="6">
        <f>ItemLists_306425!C1679</f>
        <v>30113006880293</v>
      </c>
      <c r="F1681" s="4" t="str">
        <f>IF(ItemLists_306425!AA1679=1,"YES","no")</f>
        <v>no</v>
      </c>
    </row>
    <row r="1682" spans="1:6" x14ac:dyDescent="0.25">
      <c r="A1682" t="str">
        <f>IF(ItemLists_306425!A1680="Juvenile Graphic Novels", "JGN", ItemLists_306425!A1680)</f>
        <v>JGN</v>
      </c>
      <c r="B1682" t="str">
        <f>ItemLists_306425!B1680</f>
        <v>J HOL</v>
      </c>
      <c r="C1682" t="str">
        <f>LEFT(ItemLists_306425!D1680,48)</f>
        <v>Babymouse. 8, Puppy love</v>
      </c>
      <c r="D1682" t="str">
        <f>LEFT(ItemLists_306425!E1680,24)</f>
        <v>Holm, Jennifer L., autho</v>
      </c>
      <c r="E1682" s="6">
        <f>ItemLists_306425!C1680</f>
        <v>30113002916760</v>
      </c>
      <c r="F1682" s="4" t="str">
        <f>IF(ItemLists_306425!AA1680=1,"YES","no")</f>
        <v>no</v>
      </c>
    </row>
    <row r="1683" spans="1:6" x14ac:dyDescent="0.25">
      <c r="A1683" t="str">
        <f>IF(ItemLists_306425!A1681="Juvenile Graphic Novels", "JGN", ItemLists_306425!A1681)</f>
        <v>JGN</v>
      </c>
      <c r="B1683" t="str">
        <f>ItemLists_306425!B1681</f>
        <v>J HOL</v>
      </c>
      <c r="C1683" t="str">
        <f>LEFT(ItemLists_306425!D1681,48)</f>
        <v>Comics squad. Detention!</v>
      </c>
      <c r="D1683" t="str">
        <f>LEFT(ItemLists_306425!E1681,24)</f>
        <v/>
      </c>
      <c r="E1683" s="6">
        <f>ItemLists_306425!C1681</f>
        <v>30113006502814</v>
      </c>
      <c r="F1683" s="4" t="str">
        <f>IF(ItemLists_306425!AA1681=1,"YES","no")</f>
        <v>no</v>
      </c>
    </row>
    <row r="1684" spans="1:6" x14ac:dyDescent="0.25">
      <c r="A1684" t="str">
        <f>IF(ItemLists_306425!A1682="Juvenile Graphic Novels", "JGN", ItemLists_306425!A1682)</f>
        <v>JGN</v>
      </c>
      <c r="B1684" t="str">
        <f>ItemLists_306425!B1682</f>
        <v>J HOL</v>
      </c>
      <c r="C1684" t="str">
        <f>LEFT(ItemLists_306425!D1682,48)</f>
        <v>Comics Squad. Recess!</v>
      </c>
      <c r="D1684" t="str">
        <f>LEFT(ItemLists_306425!E1682,24)</f>
        <v/>
      </c>
      <c r="E1684" s="6">
        <f>ItemLists_306425!C1682</f>
        <v>30113005985267</v>
      </c>
      <c r="F1684" s="4" t="str">
        <f>IF(ItemLists_306425!AA1682=1,"YES","no")</f>
        <v>no</v>
      </c>
    </row>
    <row r="1685" spans="1:6" x14ac:dyDescent="0.25">
      <c r="A1685" t="str">
        <f>IF(ItemLists_306425!A1683="Juvenile Graphic Novels", "JGN", ItemLists_306425!A1683)</f>
        <v>JGN</v>
      </c>
      <c r="B1685" t="str">
        <f>ItemLists_306425!B1683</f>
        <v>J HOL</v>
      </c>
      <c r="C1685" t="str">
        <f>LEFT(ItemLists_306425!D1683,48)</f>
        <v>Squish. 1, Super Amoeba</v>
      </c>
      <c r="D1685" t="str">
        <f>LEFT(ItemLists_306425!E1683,24)</f>
        <v>Holm, Jennifer L., autho</v>
      </c>
      <c r="E1685" s="6">
        <f>ItemLists_306425!C1683</f>
        <v>30113005517037</v>
      </c>
      <c r="F1685" s="4" t="str">
        <f>IF(ItemLists_306425!AA1683=1,"YES","no")</f>
        <v>no</v>
      </c>
    </row>
    <row r="1686" spans="1:6" x14ac:dyDescent="0.25">
      <c r="A1686" t="str">
        <f>IF(ItemLists_306425!A1684="Juvenile Graphic Novels", "JGN", ItemLists_306425!A1684)</f>
        <v>JGN</v>
      </c>
      <c r="B1686" t="str">
        <f>ItemLists_306425!B1684</f>
        <v>J HOL</v>
      </c>
      <c r="C1686" t="str">
        <f>LEFT(ItemLists_306425!D1684,48)</f>
        <v>Squish. 2, Brave new pond</v>
      </c>
      <c r="D1686" t="str">
        <f>LEFT(ItemLists_306425!E1684,24)</f>
        <v>Holm, Jennifer L. author</v>
      </c>
      <c r="E1686" s="6">
        <f>ItemLists_306425!C1684</f>
        <v>30113003015901</v>
      </c>
      <c r="F1686" s="4" t="str">
        <f>IF(ItemLists_306425!AA1684=1,"YES","no")</f>
        <v>no</v>
      </c>
    </row>
    <row r="1687" spans="1:6" x14ac:dyDescent="0.25">
      <c r="A1687" t="str">
        <f>IF(ItemLists_306425!A1685="Juvenile Graphic Novels", "JGN", ItemLists_306425!A1685)</f>
        <v>JGN</v>
      </c>
      <c r="B1687" t="str">
        <f>ItemLists_306425!B1685</f>
        <v>J HOL</v>
      </c>
      <c r="C1687" t="str">
        <f>LEFT(ItemLists_306425!D1685,48)</f>
        <v>Squish. 3, The power of the parasite</v>
      </c>
      <c r="D1687" t="str">
        <f>LEFT(ItemLists_306425!E1685,24)</f>
        <v>Holm, Jennifer L. author</v>
      </c>
      <c r="E1687" s="6">
        <f>ItemLists_306425!C1685</f>
        <v>30113005517169</v>
      </c>
      <c r="F1687" s="4" t="str">
        <f>IF(ItemLists_306425!AA1685=1,"YES","no")</f>
        <v>no</v>
      </c>
    </row>
    <row r="1688" spans="1:6" x14ac:dyDescent="0.25">
      <c r="A1688" t="str">
        <f>IF(ItemLists_306425!A1686="Juvenile Graphic Novels", "JGN", ItemLists_306425!A1686)</f>
        <v>JGN</v>
      </c>
      <c r="B1688" t="str">
        <f>ItemLists_306425!B1686</f>
        <v>J HOL</v>
      </c>
      <c r="C1688" t="str">
        <f>LEFT(ItemLists_306425!D1686,48)</f>
        <v>Sunny rolls the dice</v>
      </c>
      <c r="D1688" t="str">
        <f>LEFT(ItemLists_306425!E1686,24)</f>
        <v>Holm, Jennifer L., autho</v>
      </c>
      <c r="E1688" s="6">
        <f>ItemLists_306425!C1686</f>
        <v>30113006843085</v>
      </c>
      <c r="F1688" s="4" t="str">
        <f>IF(ItemLists_306425!AA1686=1,"YES","no")</f>
        <v>no</v>
      </c>
    </row>
    <row r="1689" spans="1:6" x14ac:dyDescent="0.25">
      <c r="A1689" t="str">
        <f>IF(ItemLists_306425!A1687="Juvenile Graphic Novels", "JGN", ItemLists_306425!A1687)</f>
        <v>JGN</v>
      </c>
      <c r="B1689" t="str">
        <f>ItemLists_306425!B1687</f>
        <v>J HOL</v>
      </c>
      <c r="C1689" t="str">
        <f>LEFT(ItemLists_306425!D1687,48)</f>
        <v>Sunny rolls the dice</v>
      </c>
      <c r="D1689" t="str">
        <f>LEFT(ItemLists_306425!E1687,24)</f>
        <v>Holm, Jennifer L., autho</v>
      </c>
      <c r="E1689" s="6">
        <f>ItemLists_306425!C1687</f>
        <v>30113006841824</v>
      </c>
      <c r="F1689" s="4" t="str">
        <f>IF(ItemLists_306425!AA1687=1,"YES","no")</f>
        <v>no</v>
      </c>
    </row>
    <row r="1690" spans="1:6" x14ac:dyDescent="0.25">
      <c r="A1690" t="str">
        <f>IF(ItemLists_306425!A1688="Juvenile Graphic Novels", "JGN", ItemLists_306425!A1688)</f>
        <v>JGN</v>
      </c>
      <c r="B1690" t="str">
        <f>ItemLists_306425!B1688</f>
        <v>J HOL</v>
      </c>
      <c r="C1690" t="str">
        <f>LEFT(ItemLists_306425!D1688,48)</f>
        <v>Sunny side up</v>
      </c>
      <c r="D1690" t="str">
        <f>LEFT(ItemLists_306425!E1688,24)</f>
        <v>Holm, Jennifer L., autho</v>
      </c>
      <c r="E1690" s="6">
        <f>ItemLists_306425!C1688</f>
        <v>30113006230416</v>
      </c>
      <c r="F1690" s="4" t="str">
        <f>IF(ItemLists_306425!AA1688=1,"YES","no")</f>
        <v>no</v>
      </c>
    </row>
    <row r="1691" spans="1:6" x14ac:dyDescent="0.25">
      <c r="A1691" t="str">
        <f>IF(ItemLists_306425!A1689="Juvenile Graphic Novels", "JGN", ItemLists_306425!A1689)</f>
        <v>JGN</v>
      </c>
      <c r="B1691" t="str">
        <f>ItemLists_306425!B1689</f>
        <v>J HOL</v>
      </c>
      <c r="C1691" t="str">
        <f>LEFT(ItemLists_306425!D1689,48)</f>
        <v>Sunny side up</v>
      </c>
      <c r="D1691" t="str">
        <f>LEFT(ItemLists_306425!E1689,24)</f>
        <v>Holm, Jennifer L., autho</v>
      </c>
      <c r="E1691" s="6">
        <f>ItemLists_306425!C1689</f>
        <v>30113006242007</v>
      </c>
      <c r="F1691" s="4" t="str">
        <f>IF(ItemLists_306425!AA1689=1,"YES","no")</f>
        <v>no</v>
      </c>
    </row>
    <row r="1692" spans="1:6" x14ac:dyDescent="0.25">
      <c r="A1692" t="str">
        <f>IF(ItemLists_306425!A1690="Juvenile Graphic Novels", "JGN", ItemLists_306425!A1690)</f>
        <v>JGN</v>
      </c>
      <c r="B1692" t="str">
        <f>ItemLists_306425!B1690</f>
        <v>J HOL</v>
      </c>
      <c r="C1692" t="str">
        <f>LEFT(ItemLists_306425!D1690,48)</f>
        <v>Sunny side up</v>
      </c>
      <c r="D1692" t="str">
        <f>LEFT(ItemLists_306425!E1690,24)</f>
        <v>Holm, Jennifer L., autho</v>
      </c>
      <c r="E1692" s="6">
        <f>ItemLists_306425!C1690</f>
        <v>30113006234533</v>
      </c>
      <c r="F1692" s="4" t="str">
        <f>IF(ItemLists_306425!AA1690=1,"YES","no")</f>
        <v>no</v>
      </c>
    </row>
    <row r="1693" spans="1:6" x14ac:dyDescent="0.25">
      <c r="A1693" t="str">
        <f>IF(ItemLists_306425!A1691="Juvenile Graphic Novels", "JGN", ItemLists_306425!A1691)</f>
        <v>JGN</v>
      </c>
      <c r="B1693" t="str">
        <f>ItemLists_306425!B1691</f>
        <v>J HOL</v>
      </c>
      <c r="C1693" t="str">
        <f>LEFT(ItemLists_306425!D1691,48)</f>
        <v>Swing it, Sunny!</v>
      </c>
      <c r="D1693" t="str">
        <f>LEFT(ItemLists_306425!E1691,24)</f>
        <v>Holm, Jennifer L, author</v>
      </c>
      <c r="E1693" s="6">
        <f>ItemLists_306425!C1691</f>
        <v>30113006588979</v>
      </c>
      <c r="F1693" s="4" t="str">
        <f>IF(ItemLists_306425!AA1691=1,"YES","no")</f>
        <v>no</v>
      </c>
    </row>
    <row r="1694" spans="1:6" x14ac:dyDescent="0.25">
      <c r="A1694" t="str">
        <f>IF(ItemLists_306425!A1692="Juvenile Graphic Novels", "JGN", ItemLists_306425!A1692)</f>
        <v>JGN</v>
      </c>
      <c r="B1694" t="str">
        <f>ItemLists_306425!B1692</f>
        <v>J HOL</v>
      </c>
      <c r="C1694" t="str">
        <f>LEFT(ItemLists_306425!D1692,48)</f>
        <v>Swing it, Sunny!</v>
      </c>
      <c r="D1694" t="str">
        <f>LEFT(ItemLists_306425!E1692,24)</f>
        <v>Holm, Jennifer L, author</v>
      </c>
      <c r="E1694" s="6">
        <f>ItemLists_306425!C1692</f>
        <v>30113006718121</v>
      </c>
      <c r="F1694" s="4" t="str">
        <f>IF(ItemLists_306425!AA1692=1,"YES","no")</f>
        <v>no</v>
      </c>
    </row>
    <row r="1695" spans="1:6" x14ac:dyDescent="0.25">
      <c r="A1695" t="str">
        <f>IF(ItemLists_306425!A1693="Juvenile Graphic Novels", "JGN", ItemLists_306425!A1693)</f>
        <v>JGN</v>
      </c>
      <c r="B1695" t="str">
        <f>ItemLists_306425!B1693</f>
        <v>J HUN</v>
      </c>
      <c r="C1695" t="str">
        <f>LEFT(ItemLists_306425!D1693,48)</f>
        <v>Seekers. Kallik's adventure</v>
      </c>
      <c r="D1695" t="str">
        <f>LEFT(ItemLists_306425!E1693,24)</f>
        <v>Jolley, Dan</v>
      </c>
      <c r="E1695" s="6">
        <f>ItemLists_306425!C1693</f>
        <v>30113005604587</v>
      </c>
      <c r="F1695" s="4" t="str">
        <f>IF(ItemLists_306425!AA1693=1,"YES","no")</f>
        <v>no</v>
      </c>
    </row>
    <row r="1696" spans="1:6" x14ac:dyDescent="0.25">
      <c r="A1696" t="str">
        <f>IF(ItemLists_306425!A1694="Juvenile Graphic Novels", "JGN", ItemLists_306425!A1694)</f>
        <v>JGN</v>
      </c>
      <c r="B1696" t="str">
        <f>ItemLists_306425!B1694</f>
        <v>J HUN</v>
      </c>
      <c r="C1696" t="str">
        <f>LEFT(ItemLists_306425!D1694,48)</f>
        <v>Seekers. Toklo's story</v>
      </c>
      <c r="D1696" t="str">
        <f>LEFT(ItemLists_306425!E1694,24)</f>
        <v>Jolley, Dan</v>
      </c>
      <c r="E1696" s="6">
        <f>ItemLists_306425!C1694</f>
        <v>30113005772590</v>
      </c>
      <c r="F1696" s="4" t="str">
        <f>IF(ItemLists_306425!AA1694=1,"YES","no")</f>
        <v>no</v>
      </c>
    </row>
    <row r="1697" spans="1:6" x14ac:dyDescent="0.25">
      <c r="A1697" t="str">
        <f>IF(ItemLists_306425!A1695="Juvenile Graphic Novels", "JGN", ItemLists_306425!A1695)</f>
        <v>JGN</v>
      </c>
      <c r="B1697" t="str">
        <f>ItemLists_306425!B1695</f>
        <v>J HUN</v>
      </c>
      <c r="C1697" t="str">
        <f>LEFT(ItemLists_306425!D1695,48)</f>
        <v>Warriors, Ravenpaw's path. 1, Shattered peace</v>
      </c>
      <c r="D1697" t="str">
        <f>LEFT(ItemLists_306425!E1695,24)</f>
        <v>Jolley, Dan</v>
      </c>
      <c r="E1697" s="6">
        <f>ItemLists_306425!C1695</f>
        <v>30113005605527</v>
      </c>
      <c r="F1697" s="4" t="str">
        <f>IF(ItemLists_306425!AA1695=1,"YES","no")</f>
        <v>no</v>
      </c>
    </row>
    <row r="1698" spans="1:6" x14ac:dyDescent="0.25">
      <c r="A1698" t="str">
        <f>IF(ItemLists_306425!A1696="Juvenile Graphic Novels", "JGN", ItemLists_306425!A1696)</f>
        <v>JGN</v>
      </c>
      <c r="B1698" t="str">
        <f>ItemLists_306425!B1696</f>
        <v>J HUN</v>
      </c>
      <c r="C1698" t="str">
        <f>LEFT(ItemLists_306425!D1696,48)</f>
        <v>Warriors, Ravenpaw's path. 2, A clan in need</v>
      </c>
      <c r="D1698" t="str">
        <f>LEFT(ItemLists_306425!E1696,24)</f>
        <v>Jolley, Dan</v>
      </c>
      <c r="E1698" s="6">
        <f>ItemLists_306425!C1696</f>
        <v>30113005826511</v>
      </c>
      <c r="F1698" s="4" t="str">
        <f>IF(ItemLists_306425!AA1696=1,"YES","no")</f>
        <v>no</v>
      </c>
    </row>
    <row r="1699" spans="1:6" x14ac:dyDescent="0.25">
      <c r="A1699" t="str">
        <f>IF(ItemLists_306425!A1697="Juvenile Graphic Novels", "JGN", ItemLists_306425!A1697)</f>
        <v>JGN</v>
      </c>
      <c r="B1699" t="str">
        <f>ItemLists_306425!B1697</f>
        <v>J HUN</v>
      </c>
      <c r="C1699" t="str">
        <f>LEFT(ItemLists_306425!D1697,48)</f>
        <v>Warriors, Ravenpaw's path. 2, A clan in need</v>
      </c>
      <c r="D1699" t="str">
        <f>LEFT(ItemLists_306425!E1697,24)</f>
        <v>Jolley, Dan</v>
      </c>
      <c r="E1699" s="6">
        <f>ItemLists_306425!C1697</f>
        <v>30113005836015</v>
      </c>
      <c r="F1699" s="4" t="str">
        <f>IF(ItemLists_306425!AA1697=1,"YES","no")</f>
        <v>no</v>
      </c>
    </row>
    <row r="1700" spans="1:6" x14ac:dyDescent="0.25">
      <c r="A1700" t="str">
        <f>IF(ItemLists_306425!A1698="Juvenile Graphic Novels", "JGN", ItemLists_306425!A1698)</f>
        <v>JGN</v>
      </c>
      <c r="B1700" t="str">
        <f>ItemLists_306425!B1698</f>
        <v>J HUN</v>
      </c>
      <c r="C1700" t="str">
        <f>LEFT(ItemLists_306425!D1698,48)</f>
        <v>Warriors, Ravenpaw's path. 3, The heart of a war</v>
      </c>
      <c r="D1700" t="str">
        <f>LEFT(ItemLists_306425!E1698,24)</f>
        <v>Jolley, Dan</v>
      </c>
      <c r="E1700" s="6">
        <f>ItemLists_306425!C1698</f>
        <v>30113005837609</v>
      </c>
      <c r="F1700" s="4" t="str">
        <f>IF(ItemLists_306425!AA1698=1,"YES","no")</f>
        <v>no</v>
      </c>
    </row>
    <row r="1701" spans="1:6" x14ac:dyDescent="0.25">
      <c r="A1701" t="str">
        <f>IF(ItemLists_306425!A1699="Juvenile Graphic Novels", "JGN", ItemLists_306425!A1699)</f>
        <v>JGN</v>
      </c>
      <c r="B1701" t="str">
        <f>ItemLists_306425!B1699</f>
        <v>J HUN</v>
      </c>
      <c r="C1701" t="str">
        <f>LEFT(ItemLists_306425!D1699,48)</f>
        <v>Warriors, Skyclan &amp; the stranger. 1, The rescue</v>
      </c>
      <c r="D1701" t="str">
        <f>LEFT(ItemLists_306425!E1699,24)</f>
        <v>Jolley, Dan, author</v>
      </c>
      <c r="E1701" s="6">
        <f>ItemLists_306425!C1699</f>
        <v>30113006482983</v>
      </c>
      <c r="F1701" s="4" t="str">
        <f>IF(ItemLists_306425!AA1699=1,"YES","no")</f>
        <v>no</v>
      </c>
    </row>
    <row r="1702" spans="1:6" x14ac:dyDescent="0.25">
      <c r="A1702" t="str">
        <f>IF(ItemLists_306425!A1700="Juvenile Graphic Novels", "JGN", ItemLists_306425!A1700)</f>
        <v>JGN</v>
      </c>
      <c r="B1702" t="str">
        <f>ItemLists_306425!B1700</f>
        <v>J HUN</v>
      </c>
      <c r="C1702" t="str">
        <f>LEFT(ItemLists_306425!D1700,48)</f>
        <v>Warriors, Skyclan &amp; the stranger. 3, After the f</v>
      </c>
      <c r="D1702" t="str">
        <f>LEFT(ItemLists_306425!E1700,24)</f>
        <v>Jolley, Dan, author</v>
      </c>
      <c r="E1702" s="6">
        <f>ItemLists_306425!C1700</f>
        <v>30113005517953</v>
      </c>
      <c r="F1702" s="4" t="str">
        <f>IF(ItemLists_306425!AA1700=1,"YES","no")</f>
        <v>no</v>
      </c>
    </row>
    <row r="1703" spans="1:6" x14ac:dyDescent="0.25">
      <c r="A1703" t="str">
        <f>IF(ItemLists_306425!A1701="Juvenile Graphic Novels", "JGN", ItemLists_306425!A1701)</f>
        <v>JGN</v>
      </c>
      <c r="B1703" t="str">
        <f>ItemLists_306425!B1701</f>
        <v>J HUN</v>
      </c>
      <c r="C1703" t="str">
        <f>LEFT(ItemLists_306425!D1701,48)</f>
        <v>Warriors, Tigerstar &amp; Sasha. #1, Into the woods</v>
      </c>
      <c r="D1703" t="str">
        <f>LEFT(ItemLists_306425!E1701,24)</f>
        <v>Jolley, Dan, author</v>
      </c>
      <c r="E1703" s="6">
        <f>ItemLists_306425!C1701</f>
        <v>30113006291038</v>
      </c>
      <c r="F1703" s="4" t="str">
        <f>IF(ItemLists_306425!AA1701=1,"YES","no")</f>
        <v>no</v>
      </c>
    </row>
    <row r="1704" spans="1:6" x14ac:dyDescent="0.25">
      <c r="A1704" t="str">
        <f>IF(ItemLists_306425!A1702="Juvenile Graphic Novels", "JGN", ItemLists_306425!A1702)</f>
        <v>JGN</v>
      </c>
      <c r="B1704" t="str">
        <f>ItemLists_306425!B1702</f>
        <v>J HUN</v>
      </c>
      <c r="C1704" t="str">
        <f>LEFT(ItemLists_306425!D1702,48)</f>
        <v>Warriors, Tigerstar &amp; Sasha. #2, Escape from the</v>
      </c>
      <c r="D1704" t="str">
        <f>LEFT(ItemLists_306425!E1702,24)</f>
        <v>Jolley, Dan, author</v>
      </c>
      <c r="E1704" s="6">
        <f>ItemLists_306425!C1702</f>
        <v>30113003169898</v>
      </c>
      <c r="F1704" s="4" t="str">
        <f>IF(ItemLists_306425!AA1702=1,"YES","no")</f>
        <v>no</v>
      </c>
    </row>
    <row r="1705" spans="1:6" x14ac:dyDescent="0.25">
      <c r="A1705" t="str">
        <f>IF(ItemLists_306425!A1703="Juvenile Graphic Novels", "JGN", ItemLists_306425!A1703)</f>
        <v>JGN</v>
      </c>
      <c r="B1705" t="str">
        <f>ItemLists_306425!B1703</f>
        <v>J HUN</v>
      </c>
      <c r="C1705" t="str">
        <f>LEFT(ItemLists_306425!D1703,48)</f>
        <v>Warriors, Tigerstar &amp; Sasha. #2, Escape from the</v>
      </c>
      <c r="D1705" t="str">
        <f>LEFT(ItemLists_306425!E1703,24)</f>
        <v>Jolley, Dan, author</v>
      </c>
      <c r="E1705" s="6">
        <f>ItemLists_306425!C1703</f>
        <v>30113005772699</v>
      </c>
      <c r="F1705" s="4" t="str">
        <f>IF(ItemLists_306425!AA1703=1,"YES","no")</f>
        <v>no</v>
      </c>
    </row>
    <row r="1706" spans="1:6" x14ac:dyDescent="0.25">
      <c r="A1706" t="str">
        <f>IF(ItemLists_306425!A1704="Juvenile Graphic Novels", "JGN", ItemLists_306425!A1704)</f>
        <v>JGN</v>
      </c>
      <c r="B1706" t="str">
        <f>ItemLists_306425!B1704</f>
        <v>J HUN</v>
      </c>
      <c r="C1706" t="str">
        <f>LEFT(ItemLists_306425!D1704,48)</f>
        <v>Warriors, Tigerstar &amp; Sasha. #3, Return to the c</v>
      </c>
      <c r="D1706" t="str">
        <f>LEFT(ItemLists_306425!E1704,24)</f>
        <v>Jolley, Dan, author</v>
      </c>
      <c r="E1706" s="6">
        <f>ItemLists_306425!C1704</f>
        <v>30113005772749</v>
      </c>
      <c r="F1706" s="4" t="str">
        <f>IF(ItemLists_306425!AA1704=1,"YES","no")</f>
        <v>no</v>
      </c>
    </row>
    <row r="1707" spans="1:6" x14ac:dyDescent="0.25">
      <c r="A1707" t="str">
        <f>IF(ItemLists_306425!A1705="Juvenile Graphic Novels", "JGN", ItemLists_306425!A1705)</f>
        <v>JGN</v>
      </c>
      <c r="B1707" t="str">
        <f>ItemLists_306425!B1705</f>
        <v>J HUN</v>
      </c>
      <c r="C1707" t="str">
        <f>LEFT(ItemLists_306425!D1705,48)</f>
        <v>Warriors, Tigerstar &amp; Sasha. #3, Return to the c</v>
      </c>
      <c r="D1707" t="str">
        <f>LEFT(ItemLists_306425!E1705,24)</f>
        <v>Jolley, Dan, author</v>
      </c>
      <c r="E1707" s="6">
        <f>ItemLists_306425!C1705</f>
        <v>30113005873885</v>
      </c>
      <c r="F1707" s="4" t="str">
        <f>IF(ItemLists_306425!AA1705=1,"YES","no")</f>
        <v>no</v>
      </c>
    </row>
    <row r="1708" spans="1:6" x14ac:dyDescent="0.25">
      <c r="A1708" t="str">
        <f>IF(ItemLists_306425!A1706="Juvenile Graphic Novels", "JGN", ItemLists_306425!A1706)</f>
        <v>JGN</v>
      </c>
      <c r="B1708" t="str">
        <f>ItemLists_306425!B1706</f>
        <v>J HUN</v>
      </c>
      <c r="C1708" t="str">
        <f>LEFT(ItemLists_306425!D1706,48)</f>
        <v>Warriors. 1, The lost warrior</v>
      </c>
      <c r="D1708" t="str">
        <f>LEFT(ItemLists_306425!E1706,24)</f>
        <v>Jolley, Dan</v>
      </c>
      <c r="E1708" s="6">
        <f>ItemLists_306425!C1706</f>
        <v>30113003042723</v>
      </c>
      <c r="F1708" s="4" t="str">
        <f>IF(ItemLists_306425!AA1706=1,"YES","no")</f>
        <v>no</v>
      </c>
    </row>
    <row r="1709" spans="1:6" x14ac:dyDescent="0.25">
      <c r="A1709" t="str">
        <f>IF(ItemLists_306425!A1707="Juvenile Graphic Novels", "JGN", ItemLists_306425!A1707)</f>
        <v>JGN</v>
      </c>
      <c r="B1709" t="str">
        <f>ItemLists_306425!B1707</f>
        <v>J HUN</v>
      </c>
      <c r="C1709" t="str">
        <f>LEFT(ItemLists_306425!D1707,48)</f>
        <v>Warriors. 2, Warrior's refuge</v>
      </c>
      <c r="D1709" t="str">
        <f>LEFT(ItemLists_306425!E1707,24)</f>
        <v>Jolley, Dan, author</v>
      </c>
      <c r="E1709" s="6">
        <f>ItemLists_306425!C1707</f>
        <v>30113005853663</v>
      </c>
      <c r="F1709" s="4" t="str">
        <f>IF(ItemLists_306425!AA1707=1,"YES","no")</f>
        <v>no</v>
      </c>
    </row>
    <row r="1710" spans="1:6" x14ac:dyDescent="0.25">
      <c r="A1710" t="str">
        <f>IF(ItemLists_306425!A1708="Juvenile Graphic Novels", "JGN", ItemLists_306425!A1708)</f>
        <v>JGN</v>
      </c>
      <c r="B1710" t="str">
        <f>ItemLists_306425!B1708</f>
        <v>J HUN</v>
      </c>
      <c r="C1710" t="str">
        <f>LEFT(ItemLists_306425!D1708,48)</f>
        <v>Warriors. A shadow in Riverclan</v>
      </c>
      <c r="D1710" t="str">
        <f>LEFT(ItemLists_306425!E1708,24)</f>
        <v>Jolley, Dan, author</v>
      </c>
      <c r="E1710" s="6">
        <f>ItemLists_306425!C1708</f>
        <v>30113006915933</v>
      </c>
      <c r="F1710" s="4" t="str">
        <f>IF(ItemLists_306425!AA1708=1,"YES","no")</f>
        <v>no</v>
      </c>
    </row>
    <row r="1711" spans="1:6" x14ac:dyDescent="0.25">
      <c r="A1711" t="str">
        <f>IF(ItemLists_306425!A1709="Juvenile Graphic Novels", "JGN", ItemLists_306425!A1709)</f>
        <v>JGN</v>
      </c>
      <c r="B1711" t="str">
        <f>ItemLists_306425!B1709</f>
        <v>J HUN</v>
      </c>
      <c r="C1711" t="str">
        <f>LEFT(ItemLists_306425!D1709,48)</f>
        <v>Warriors. The rise of Scourge</v>
      </c>
      <c r="D1711" t="str">
        <f>LEFT(ItemLists_306425!E1709,24)</f>
        <v>Jolley, Dan, author</v>
      </c>
      <c r="E1711" s="6">
        <f>ItemLists_306425!C1709</f>
        <v>30113005852277</v>
      </c>
      <c r="F1711" s="4" t="str">
        <f>IF(ItemLists_306425!AA1709=1,"YES","no")</f>
        <v>no</v>
      </c>
    </row>
    <row r="1712" spans="1:6" x14ac:dyDescent="0.25">
      <c r="A1712" t="str">
        <f>IF(ItemLists_306425!A1710="Juvenile Graphic Novels", "JGN", ItemLists_306425!A1710)</f>
        <v>JGN</v>
      </c>
      <c r="B1712" t="str">
        <f>ItemLists_306425!B1710</f>
        <v>J JAM</v>
      </c>
      <c r="C1712" t="str">
        <f>LEFT(ItemLists_306425!D1710,48)</f>
        <v>All's faire in middle school</v>
      </c>
      <c r="D1712" t="str">
        <f>LEFT(ItemLists_306425!E1710,24)</f>
        <v>Jamieson, Victoria, auth</v>
      </c>
      <c r="E1712" s="6">
        <f>ItemLists_306425!C1710</f>
        <v>30113006599398</v>
      </c>
      <c r="F1712" s="4" t="str">
        <f>IF(ItemLists_306425!AA1710=1,"YES","no")</f>
        <v>no</v>
      </c>
    </row>
    <row r="1713" spans="1:6" x14ac:dyDescent="0.25">
      <c r="A1713" t="str">
        <f>IF(ItemLists_306425!A1711="Juvenile Graphic Novels", "JGN", ItemLists_306425!A1711)</f>
        <v>JGN</v>
      </c>
      <c r="B1713" t="str">
        <f>ItemLists_306425!B1711</f>
        <v>J JAM</v>
      </c>
      <c r="C1713" t="str">
        <f>LEFT(ItemLists_306425!D1711,48)</f>
        <v>All's faire in middle school</v>
      </c>
      <c r="D1713" t="str">
        <f>LEFT(ItemLists_306425!E1711,24)</f>
        <v>Jamieson, Victoria, auth</v>
      </c>
      <c r="E1713" s="6">
        <f>ItemLists_306425!C1711</f>
        <v>30113006590660</v>
      </c>
      <c r="F1713" s="4" t="str">
        <f>IF(ItemLists_306425!AA1711=1,"YES","no")</f>
        <v>no</v>
      </c>
    </row>
    <row r="1714" spans="1:6" x14ac:dyDescent="0.25">
      <c r="A1714" t="str">
        <f>IF(ItemLists_306425!A1712="Juvenile Graphic Novels", "JGN", ItemLists_306425!A1712)</f>
        <v>JGN</v>
      </c>
      <c r="B1714" t="str">
        <f>ItemLists_306425!B1712</f>
        <v>J JAM</v>
      </c>
      <c r="C1714" t="str">
        <f>LEFT(ItemLists_306425!D1712,48)</f>
        <v>Roller girl</v>
      </c>
      <c r="D1714" t="str">
        <f>LEFT(ItemLists_306425!E1712,24)</f>
        <v>Jamieson, Victoria, auth</v>
      </c>
      <c r="E1714" s="6">
        <f>ItemLists_306425!C1712</f>
        <v>30113006150739</v>
      </c>
      <c r="F1714" s="4" t="str">
        <f>IF(ItemLists_306425!AA1712=1,"YES","no")</f>
        <v>no</v>
      </c>
    </row>
    <row r="1715" spans="1:6" x14ac:dyDescent="0.25">
      <c r="A1715" t="str">
        <f>IF(ItemLists_306425!A1713="Juvenile Graphic Novels", "JGN", ItemLists_306425!A1713)</f>
        <v>JGN</v>
      </c>
      <c r="B1715" t="str">
        <f>ItemLists_306425!B1713</f>
        <v>J JAM</v>
      </c>
      <c r="C1715" t="str">
        <f>LEFT(ItemLists_306425!D1713,48)</f>
        <v>When stars are scattered</v>
      </c>
      <c r="D1715" t="str">
        <f>LEFT(ItemLists_306425!E1713,24)</f>
        <v>Jamieson, Victoria, auth</v>
      </c>
      <c r="E1715" s="6">
        <f>ItemLists_306425!C1713</f>
        <v>30113006909183</v>
      </c>
      <c r="F1715" s="4" t="str">
        <f>IF(ItemLists_306425!AA1713=1,"YES","no")</f>
        <v>no</v>
      </c>
    </row>
    <row r="1716" spans="1:6" x14ac:dyDescent="0.25">
      <c r="A1716" t="str">
        <f>IF(ItemLists_306425!A1714="Juvenile Graphic Novels", "JGN", ItemLists_306425!A1714)</f>
        <v>JGN</v>
      </c>
      <c r="B1716" t="str">
        <f>ItemLists_306425!B1714</f>
        <v>J JOH</v>
      </c>
      <c r="C1716" t="str">
        <f>LEFT(ItemLists_306425!D1714,48)</f>
        <v>Emiline : knight in training</v>
      </c>
      <c r="D1716" t="str">
        <f>LEFT(ItemLists_306425!E1714,24)</f>
        <v>Johnson, Kimberli, autho</v>
      </c>
      <c r="E1716" s="6">
        <f>ItemLists_306425!C1714</f>
        <v>30113006775592</v>
      </c>
      <c r="F1716" s="4" t="str">
        <f>IF(ItemLists_306425!AA1714=1,"YES","no")</f>
        <v>no</v>
      </c>
    </row>
    <row r="1717" spans="1:6" x14ac:dyDescent="0.25">
      <c r="A1717" t="str">
        <f>IF(ItemLists_306425!A1715="Juvenile Graphic Novels", "JGN", ItemLists_306425!A1715)</f>
        <v>JGN</v>
      </c>
      <c r="B1717" t="str">
        <f>ItemLists_306425!B1715</f>
        <v>J JOH</v>
      </c>
      <c r="C1717" t="str">
        <f>LEFT(ItemLists_306425!D1715,48)</f>
        <v>The Breakaways</v>
      </c>
      <c r="D1717" t="str">
        <f>LEFT(ItemLists_306425!E1715,24)</f>
        <v>Johnson, Cathy G., autho</v>
      </c>
      <c r="E1717" s="6">
        <f>ItemLists_306425!C1715</f>
        <v>30113006739846</v>
      </c>
      <c r="F1717" s="4" t="str">
        <f>IF(ItemLists_306425!AA1715=1,"YES","no")</f>
        <v>no</v>
      </c>
    </row>
    <row r="1718" spans="1:6" x14ac:dyDescent="0.25">
      <c r="A1718" t="str">
        <f>IF(ItemLists_306425!A1716="Juvenile Graphic Novels", "JGN", ItemLists_306425!A1716)</f>
        <v>JGN</v>
      </c>
      <c r="B1718" t="str">
        <f>ItemLists_306425!B1716</f>
        <v>J JUL</v>
      </c>
      <c r="C1718" t="str">
        <f>LEFT(ItemLists_306425!D1716,48)</f>
        <v>PopularMMOs presents a hole new world</v>
      </c>
      <c r="D1718" t="str">
        <f>LEFT(ItemLists_306425!E1716,24)</f>
        <v>Pat + Jen (YouTube perso</v>
      </c>
      <c r="E1718" s="6">
        <f>ItemLists_306425!C1716</f>
        <v>30113006655182</v>
      </c>
      <c r="F1718" s="4" t="str">
        <f>IF(ItemLists_306425!AA1716=1,"YES","no")</f>
        <v>no</v>
      </c>
    </row>
    <row r="1719" spans="1:6" x14ac:dyDescent="0.25">
      <c r="A1719" t="str">
        <f>IF(ItemLists_306425!A1717="Juvenile Graphic Novels", "JGN", ItemLists_306425!A1717)</f>
        <v>JGN</v>
      </c>
      <c r="B1719" t="str">
        <f>ItemLists_306425!B1717</f>
        <v>J JUN</v>
      </c>
      <c r="C1719" t="str">
        <f>LEFT(ItemLists_306425!D1717,48)</f>
        <v>My Beijing : four stories of everyday wonder</v>
      </c>
      <c r="D1719" t="str">
        <f>LEFT(ItemLists_306425!E1717,24)</f>
        <v xml:space="preserve">Jun, Nie, 1975- author, </v>
      </c>
      <c r="E1719" s="6">
        <f>ItemLists_306425!C1717</f>
        <v>30113006780683</v>
      </c>
      <c r="F1719" s="4" t="str">
        <f>IF(ItemLists_306425!AA1717=1,"YES","no")</f>
        <v>no</v>
      </c>
    </row>
    <row r="1720" spans="1:6" x14ac:dyDescent="0.25">
      <c r="A1720" t="str">
        <f>IF(ItemLists_306425!A1718="Juvenile Graphic Novels", "JGN", ItemLists_306425!A1718)</f>
        <v>JGN</v>
      </c>
      <c r="B1720" t="str">
        <f>ItemLists_306425!B1718</f>
        <v>J KAN</v>
      </c>
      <c r="C1720" t="str">
        <f>LEFT(ItemLists_306425!D1718,48)</f>
        <v>Chi's sweet home. [Volume] 1</v>
      </c>
      <c r="D1720" t="str">
        <f>LEFT(ItemLists_306425!E1718,24)</f>
        <v>Konami, Kanata, 1958- au</v>
      </c>
      <c r="E1720" s="6">
        <f>ItemLists_306425!C1718</f>
        <v>30113006030667</v>
      </c>
      <c r="F1720" s="4" t="str">
        <f>IF(ItemLists_306425!AA1718=1,"YES","no")</f>
        <v>no</v>
      </c>
    </row>
    <row r="1721" spans="1:6" x14ac:dyDescent="0.25">
      <c r="A1721" t="str">
        <f>IF(ItemLists_306425!A1719="Juvenile Graphic Novels", "JGN", ItemLists_306425!A1719)</f>
        <v>JGN</v>
      </c>
      <c r="B1721" t="str">
        <f>ItemLists_306425!B1719</f>
        <v>J KAN</v>
      </c>
      <c r="C1721" t="str">
        <f>LEFT(ItemLists_306425!D1719,48)</f>
        <v>Chi's sweet home. [Volume] 10</v>
      </c>
      <c r="D1721" t="str">
        <f>LEFT(ItemLists_306425!E1719,24)</f>
        <v>Konami, Kanata, 1958- au</v>
      </c>
      <c r="E1721" s="6">
        <f>ItemLists_306425!C1719</f>
        <v>30113006635424</v>
      </c>
      <c r="F1721" s="4" t="str">
        <f>IF(ItemLists_306425!AA1719=1,"YES","no")</f>
        <v>no</v>
      </c>
    </row>
    <row r="1722" spans="1:6" x14ac:dyDescent="0.25">
      <c r="A1722" t="str">
        <f>IF(ItemLists_306425!A1720="Juvenile Graphic Novels", "JGN", ItemLists_306425!A1720)</f>
        <v>JGN</v>
      </c>
      <c r="B1722" t="str">
        <f>ItemLists_306425!B1720</f>
        <v>J KAN</v>
      </c>
      <c r="C1722" t="str">
        <f>LEFT(ItemLists_306425!D1720,48)</f>
        <v>Chi's sweet home. [Volume] 11</v>
      </c>
      <c r="D1722" t="str">
        <f>LEFT(ItemLists_306425!E1720,24)</f>
        <v>Konami, Kanata, 1958-, a</v>
      </c>
      <c r="E1722" s="6">
        <f>ItemLists_306425!C1720</f>
        <v>30113006004316</v>
      </c>
      <c r="F1722" s="4" t="str">
        <f>IF(ItemLists_306425!AA1720=1,"YES","no")</f>
        <v>no</v>
      </c>
    </row>
    <row r="1723" spans="1:6" x14ac:dyDescent="0.25">
      <c r="A1723" t="str">
        <f>IF(ItemLists_306425!A1721="Juvenile Graphic Novels", "JGN", ItemLists_306425!A1721)</f>
        <v>JGN</v>
      </c>
      <c r="B1723" t="str">
        <f>ItemLists_306425!B1721</f>
        <v>J KAN</v>
      </c>
      <c r="C1723" t="str">
        <f>LEFT(ItemLists_306425!D1721,48)</f>
        <v>Chi's sweet home. [Volume] 3</v>
      </c>
      <c r="D1723" t="str">
        <f>LEFT(ItemLists_306425!E1721,24)</f>
        <v>Konami, Kanata, 1958- au</v>
      </c>
      <c r="E1723" s="6">
        <f>ItemLists_306425!C1721</f>
        <v>30113006030709</v>
      </c>
      <c r="F1723" s="4" t="str">
        <f>IF(ItemLists_306425!AA1721=1,"YES","no")</f>
        <v>no</v>
      </c>
    </row>
    <row r="1724" spans="1:6" x14ac:dyDescent="0.25">
      <c r="A1724" t="str">
        <f>IF(ItemLists_306425!A1722="Juvenile Graphic Novels", "JGN", ItemLists_306425!A1722)</f>
        <v>JGN</v>
      </c>
      <c r="B1724" t="str">
        <f>ItemLists_306425!B1722</f>
        <v>J KAN</v>
      </c>
      <c r="C1724" t="str">
        <f>LEFT(ItemLists_306425!D1722,48)</f>
        <v>Chi's sweet home. [Volume] 6</v>
      </c>
      <c r="D1724" t="str">
        <f>LEFT(ItemLists_306425!E1722,24)</f>
        <v>Konami, Kanata, 1958- au</v>
      </c>
      <c r="E1724" s="6">
        <f>ItemLists_306425!C1722</f>
        <v>30113006030758</v>
      </c>
      <c r="F1724" s="4" t="str">
        <f>IF(ItemLists_306425!AA1722=1,"YES","no")</f>
        <v>no</v>
      </c>
    </row>
    <row r="1725" spans="1:6" x14ac:dyDescent="0.25">
      <c r="A1725" t="str">
        <f>IF(ItemLists_306425!A1723="Juvenile Graphic Novels", "JGN", ItemLists_306425!A1723)</f>
        <v>JGN</v>
      </c>
      <c r="B1725" t="str">
        <f>ItemLists_306425!B1723</f>
        <v>J KAN</v>
      </c>
      <c r="C1725" t="str">
        <f>LEFT(ItemLists_306425!D1723,48)</f>
        <v>Chi's sweet home. 12</v>
      </c>
      <c r="D1725" t="str">
        <f>LEFT(ItemLists_306425!E1723,24)</f>
        <v>Konami, Kanata, 1958- au</v>
      </c>
      <c r="E1725" s="6">
        <f>ItemLists_306425!C1723</f>
        <v>30113006258771</v>
      </c>
      <c r="F1725" s="4" t="str">
        <f>IF(ItemLists_306425!AA1723=1,"YES","no")</f>
        <v>no</v>
      </c>
    </row>
    <row r="1726" spans="1:6" x14ac:dyDescent="0.25">
      <c r="A1726" t="str">
        <f>IF(ItemLists_306425!A1724="Juvenile Graphic Novels", "JGN", ItemLists_306425!A1724)</f>
        <v>JGN</v>
      </c>
      <c r="B1726" t="str">
        <f>ItemLists_306425!B1724</f>
        <v>J KAN</v>
      </c>
      <c r="C1726" t="str">
        <f>LEFT(ItemLists_306425!D1724,48)</f>
        <v>Chi's sweet home. Volume 8</v>
      </c>
      <c r="D1726" t="str">
        <f>LEFT(ItemLists_306425!E1724,24)</f>
        <v>Konami, Kanata, 1958- au</v>
      </c>
      <c r="E1726" s="6">
        <f>ItemLists_306425!C1724</f>
        <v>30113006031699</v>
      </c>
      <c r="F1726" s="4" t="str">
        <f>IF(ItemLists_306425!AA1724=1,"YES","no")</f>
        <v>no</v>
      </c>
    </row>
    <row r="1727" spans="1:6" x14ac:dyDescent="0.25">
      <c r="A1727" t="str">
        <f>IF(ItemLists_306425!A1725="Juvenile Graphic Novels", "JGN", ItemLists_306425!A1725)</f>
        <v>JGN</v>
      </c>
      <c r="B1727" t="str">
        <f>ItemLists_306425!B1725</f>
        <v>J KAN</v>
      </c>
      <c r="C1727" t="str">
        <f>LEFT(ItemLists_306425!D1725,48)</f>
        <v>Chi's sweet home. volume 9</v>
      </c>
      <c r="D1727" t="str">
        <f>LEFT(ItemLists_306425!E1725,24)</f>
        <v>Konami, Kanata, 1958-, a</v>
      </c>
      <c r="E1727" s="6">
        <f>ItemLists_306425!C1725</f>
        <v>30113006038389</v>
      </c>
      <c r="F1727" s="4" t="str">
        <f>IF(ItemLists_306425!AA1725=1,"YES","no")</f>
        <v>no</v>
      </c>
    </row>
    <row r="1728" spans="1:6" x14ac:dyDescent="0.25">
      <c r="A1728" t="str">
        <f>IF(ItemLists_306425!A1726="Juvenile Graphic Novels", "JGN", ItemLists_306425!A1726)</f>
        <v>JGN</v>
      </c>
      <c r="B1728" t="str">
        <f>ItemLists_306425!B1726</f>
        <v>J KIB</v>
      </c>
      <c r="C1728" t="str">
        <f>LEFT(ItemLists_306425!D1726,48)</f>
        <v>Amulet. Book eight, Supernova</v>
      </c>
      <c r="D1728" t="str">
        <f>LEFT(ItemLists_306425!E1726,24)</f>
        <v>Kibuishi, Kazu, 1978- au</v>
      </c>
      <c r="E1728" s="6">
        <f>ItemLists_306425!C1726</f>
        <v>30113006641794</v>
      </c>
      <c r="F1728" s="4" t="str">
        <f>IF(ItemLists_306425!AA1726=1,"YES","no")</f>
        <v>no</v>
      </c>
    </row>
    <row r="1729" spans="1:6" x14ac:dyDescent="0.25">
      <c r="A1729" t="str">
        <f>IF(ItemLists_306425!A1727="Juvenile Graphic Novels", "JGN", ItemLists_306425!A1727)</f>
        <v>JGN</v>
      </c>
      <c r="B1729" t="str">
        <f>ItemLists_306425!B1727</f>
        <v>J KIB</v>
      </c>
      <c r="C1729" t="str">
        <f>LEFT(ItemLists_306425!D1727,48)</f>
        <v>Amulet. Book eight, Supernova</v>
      </c>
      <c r="D1729" t="str">
        <f>LEFT(ItemLists_306425!E1727,24)</f>
        <v>Kibuishi, Kazu, 1978- au</v>
      </c>
      <c r="E1729" s="6">
        <f>ItemLists_306425!C1727</f>
        <v>30113006680875</v>
      </c>
      <c r="F1729" s="4" t="str">
        <f>IF(ItemLists_306425!AA1727=1,"YES","no")</f>
        <v>no</v>
      </c>
    </row>
    <row r="1730" spans="1:6" x14ac:dyDescent="0.25">
      <c r="A1730" t="str">
        <f>IF(ItemLists_306425!A1728="Juvenile Graphic Novels", "JGN", ItemLists_306425!A1728)</f>
        <v>JGN</v>
      </c>
      <c r="B1730" t="str">
        <f>ItemLists_306425!B1728</f>
        <v>J KIB</v>
      </c>
      <c r="C1730" t="str">
        <f>LEFT(ItemLists_306425!D1728,48)</f>
        <v>Amulet. Book five, Prince of the elves</v>
      </c>
      <c r="D1730" t="str">
        <f>LEFT(ItemLists_306425!E1728,24)</f>
        <v>Kibuishi, Kazu, 1978- au</v>
      </c>
      <c r="E1730" s="6">
        <f>ItemLists_306425!C1728</f>
        <v>30113006440601</v>
      </c>
      <c r="F1730" s="4" t="str">
        <f>IF(ItemLists_306425!AA1728=1,"YES","no")</f>
        <v>no</v>
      </c>
    </row>
    <row r="1731" spans="1:6" x14ac:dyDescent="0.25">
      <c r="A1731" t="str">
        <f>IF(ItemLists_306425!A1729="Juvenile Graphic Novels", "JGN", ItemLists_306425!A1729)</f>
        <v>JGN</v>
      </c>
      <c r="B1731" t="str">
        <f>ItemLists_306425!B1729</f>
        <v>J KIB</v>
      </c>
      <c r="C1731" t="str">
        <f>LEFT(ItemLists_306425!D1729,48)</f>
        <v>Amulet. Book five, Prince of the elves</v>
      </c>
      <c r="D1731" t="str">
        <f>LEFT(ItemLists_306425!E1729,24)</f>
        <v>Kibuishi, Kazu, 1978- au</v>
      </c>
      <c r="E1731" s="6">
        <f>ItemLists_306425!C1729</f>
        <v>30113006405893</v>
      </c>
      <c r="F1731" s="4" t="str">
        <f>IF(ItemLists_306425!AA1729=1,"YES","no")</f>
        <v>no</v>
      </c>
    </row>
    <row r="1732" spans="1:6" x14ac:dyDescent="0.25">
      <c r="A1732" t="str">
        <f>IF(ItemLists_306425!A1730="Juvenile Graphic Novels", "JGN", ItemLists_306425!A1730)</f>
        <v>JGN</v>
      </c>
      <c r="B1732" t="str">
        <f>ItemLists_306425!B1730</f>
        <v>J KIB</v>
      </c>
      <c r="C1732" t="str">
        <f>LEFT(ItemLists_306425!D1730,48)</f>
        <v>Amulet. Book four, The last council</v>
      </c>
      <c r="D1732" t="str">
        <f>LEFT(ItemLists_306425!E1730,24)</f>
        <v>Kibuishi, Kazu, 1978- au</v>
      </c>
      <c r="E1732" s="6">
        <f>ItemLists_306425!C1730</f>
        <v>30113005301085</v>
      </c>
      <c r="F1732" s="4" t="str">
        <f>IF(ItemLists_306425!AA1730=1,"YES","no")</f>
        <v>no</v>
      </c>
    </row>
    <row r="1733" spans="1:6" x14ac:dyDescent="0.25">
      <c r="A1733" t="str">
        <f>IF(ItemLists_306425!A1731="Juvenile Graphic Novels", "JGN", ItemLists_306425!A1731)</f>
        <v>JGN</v>
      </c>
      <c r="B1733" t="str">
        <f>ItemLists_306425!B1731</f>
        <v>J KIB</v>
      </c>
      <c r="C1733" t="str">
        <f>LEFT(ItemLists_306425!D1731,48)</f>
        <v>Amulet. Book four, The last council</v>
      </c>
      <c r="D1733" t="str">
        <f>LEFT(ItemLists_306425!E1731,24)</f>
        <v>Kibuishi, Kazu, 1978- au</v>
      </c>
      <c r="E1733" s="6">
        <f>ItemLists_306425!C1731</f>
        <v>30113005403840</v>
      </c>
      <c r="F1733" s="4" t="str">
        <f>IF(ItemLists_306425!AA1731=1,"YES","no")</f>
        <v>no</v>
      </c>
    </row>
    <row r="1734" spans="1:6" x14ac:dyDescent="0.25">
      <c r="A1734" t="str">
        <f>IF(ItemLists_306425!A1732="Juvenile Graphic Novels", "JGN", ItemLists_306425!A1732)</f>
        <v>JGN</v>
      </c>
      <c r="B1734" t="str">
        <f>ItemLists_306425!B1732</f>
        <v>J KIB</v>
      </c>
      <c r="C1734" t="str">
        <f>LEFT(ItemLists_306425!D1732,48)</f>
        <v>Amulet. Book four, The last council</v>
      </c>
      <c r="D1734" t="str">
        <f>LEFT(ItemLists_306425!E1732,24)</f>
        <v>Kibuishi, Kazu, 1978- au</v>
      </c>
      <c r="E1734" s="6">
        <f>ItemLists_306425!C1732</f>
        <v>30113006405901</v>
      </c>
      <c r="F1734" s="4" t="str">
        <f>IF(ItemLists_306425!AA1732=1,"YES","no")</f>
        <v>no</v>
      </c>
    </row>
    <row r="1735" spans="1:6" x14ac:dyDescent="0.25">
      <c r="A1735" t="str">
        <f>IF(ItemLists_306425!A1733="Juvenile Graphic Novels", "JGN", ItemLists_306425!A1733)</f>
        <v>JGN</v>
      </c>
      <c r="B1735" t="str">
        <f>ItemLists_306425!B1733</f>
        <v>J KIB</v>
      </c>
      <c r="C1735" t="str">
        <f>LEFT(ItemLists_306425!D1733,48)</f>
        <v>Amulet. Book one, The stonekeeper</v>
      </c>
      <c r="D1735" t="str">
        <f>LEFT(ItemLists_306425!E1733,24)</f>
        <v>Kibuishi, Kazu, 1978- au</v>
      </c>
      <c r="E1735" s="6">
        <f>ItemLists_306425!C1733</f>
        <v>30113006945583</v>
      </c>
      <c r="F1735" s="4" t="str">
        <f>IF(ItemLists_306425!AA1733=1,"YES","no")</f>
        <v>no</v>
      </c>
    </row>
    <row r="1736" spans="1:6" x14ac:dyDescent="0.25">
      <c r="A1736" t="str">
        <f>IF(ItemLists_306425!A1734="Juvenile Graphic Novels", "JGN", ItemLists_306425!A1734)</f>
        <v>JGN</v>
      </c>
      <c r="B1736" t="str">
        <f>ItemLists_306425!B1734</f>
        <v>J KIB</v>
      </c>
      <c r="C1736" t="str">
        <f>LEFT(ItemLists_306425!D1734,48)</f>
        <v>Amulet. Book one, The stonekeeper</v>
      </c>
      <c r="D1736" t="str">
        <f>LEFT(ItemLists_306425!E1734,24)</f>
        <v>Kibuishi, Kazu, 1978- au</v>
      </c>
      <c r="E1736" s="6">
        <f>ItemLists_306425!C1734</f>
        <v>30113006945591</v>
      </c>
      <c r="F1736" s="4" t="str">
        <f>IF(ItemLists_306425!AA1734=1,"YES","no")</f>
        <v>no</v>
      </c>
    </row>
    <row r="1737" spans="1:6" x14ac:dyDescent="0.25">
      <c r="A1737" t="str">
        <f>IF(ItemLists_306425!A1735="Juvenile Graphic Novels", "JGN", ItemLists_306425!A1735)</f>
        <v>JGN</v>
      </c>
      <c r="B1737" t="str">
        <f>ItemLists_306425!B1735</f>
        <v>J KIB</v>
      </c>
      <c r="C1737" t="str">
        <f>LEFT(ItemLists_306425!D1735,48)</f>
        <v>Amulet. Book seven, Firelight</v>
      </c>
      <c r="D1737" t="str">
        <f>LEFT(ItemLists_306425!E1735,24)</f>
        <v>Kibuishi, Kazu, 1978-, a</v>
      </c>
      <c r="E1737" s="6">
        <f>ItemLists_306425!C1735</f>
        <v>30113006546670</v>
      </c>
      <c r="F1737" s="4" t="str">
        <f>IF(ItemLists_306425!AA1735=1,"YES","no")</f>
        <v>no</v>
      </c>
    </row>
    <row r="1738" spans="1:6" x14ac:dyDescent="0.25">
      <c r="A1738" t="str">
        <f>IF(ItemLists_306425!A1736="Juvenile Graphic Novels", "JGN", ItemLists_306425!A1736)</f>
        <v>JGN</v>
      </c>
      <c r="B1738" t="str">
        <f>ItemLists_306425!B1736</f>
        <v>J KIB</v>
      </c>
      <c r="C1738" t="str">
        <f>LEFT(ItemLists_306425!D1736,48)</f>
        <v>Amulet. Book six, Escape from Lucien</v>
      </c>
      <c r="D1738" t="str">
        <f>LEFT(ItemLists_306425!E1736,24)</f>
        <v>Kibuishi, Kazu, 1978-, a</v>
      </c>
      <c r="E1738" s="6">
        <f>ItemLists_306425!C1736</f>
        <v>30113005998286</v>
      </c>
      <c r="F1738" s="4" t="str">
        <f>IF(ItemLists_306425!AA1736=1,"YES","no")</f>
        <v>no</v>
      </c>
    </row>
    <row r="1739" spans="1:6" x14ac:dyDescent="0.25">
      <c r="A1739" t="str">
        <f>IF(ItemLists_306425!A1737="Juvenile Graphic Novels", "JGN", ItemLists_306425!A1737)</f>
        <v>JGN</v>
      </c>
      <c r="B1739" t="str">
        <f>ItemLists_306425!B1737</f>
        <v>J KIB</v>
      </c>
      <c r="C1739" t="str">
        <f>LEFT(ItemLists_306425!D1737,48)</f>
        <v>Amulet. Book six, Escape from Lucien</v>
      </c>
      <c r="D1739" t="str">
        <f>LEFT(ItemLists_306425!E1737,24)</f>
        <v>Kibuishi, Kazu, 1978-, a</v>
      </c>
      <c r="E1739" s="6">
        <f>ItemLists_306425!C1737</f>
        <v>30113006020916</v>
      </c>
      <c r="F1739" s="4" t="str">
        <f>IF(ItemLists_306425!AA1737=1,"YES","no")</f>
        <v>no</v>
      </c>
    </row>
    <row r="1740" spans="1:6" x14ac:dyDescent="0.25">
      <c r="A1740" t="str">
        <f>IF(ItemLists_306425!A1738="Juvenile Graphic Novels", "JGN", ItemLists_306425!A1738)</f>
        <v>JGN</v>
      </c>
      <c r="B1740" t="str">
        <f>ItemLists_306425!B1738</f>
        <v>J KIB</v>
      </c>
      <c r="C1740" t="str">
        <f>LEFT(ItemLists_306425!D1738,48)</f>
        <v>Amulet. Book six, Escape from Lucien</v>
      </c>
      <c r="D1740" t="str">
        <f>LEFT(ItemLists_306425!E1738,24)</f>
        <v>Kibuishi, Kazu, 1978-, a</v>
      </c>
      <c r="E1740" s="6">
        <f>ItemLists_306425!C1738</f>
        <v>30113006527811</v>
      </c>
      <c r="F1740" s="4" t="str">
        <f>IF(ItemLists_306425!AA1738=1,"YES","no")</f>
        <v>no</v>
      </c>
    </row>
    <row r="1741" spans="1:6" x14ac:dyDescent="0.25">
      <c r="A1741" t="str">
        <f>IF(ItemLists_306425!A1739="Juvenile Graphic Novels", "JGN", ItemLists_306425!A1739)</f>
        <v>JGN</v>
      </c>
      <c r="B1741" t="str">
        <f>ItemLists_306425!B1739</f>
        <v>J KIB</v>
      </c>
      <c r="C1741" t="str">
        <f>LEFT(ItemLists_306425!D1739,48)</f>
        <v>Amulet. Book three, The cloud searchers</v>
      </c>
      <c r="D1741" t="str">
        <f>LEFT(ItemLists_306425!E1739,24)</f>
        <v>Kibuishi, Kazu, 1978- au</v>
      </c>
      <c r="E1741" s="6">
        <f>ItemLists_306425!C1739</f>
        <v>30113006735992</v>
      </c>
      <c r="F1741" s="4" t="str">
        <f>IF(ItemLists_306425!AA1739=1,"YES","no")</f>
        <v>no</v>
      </c>
    </row>
    <row r="1742" spans="1:6" x14ac:dyDescent="0.25">
      <c r="A1742" t="str">
        <f>IF(ItemLists_306425!A1740="Juvenile Graphic Novels", "JGN", ItemLists_306425!A1740)</f>
        <v>JGN</v>
      </c>
      <c r="B1742" t="str">
        <f>ItemLists_306425!B1740</f>
        <v>J KIB</v>
      </c>
      <c r="C1742" t="str">
        <f>LEFT(ItemLists_306425!D1740,48)</f>
        <v>Amulet. Book two, The stonekeeper's curse</v>
      </c>
      <c r="D1742" t="str">
        <f>LEFT(ItemLists_306425!E1740,24)</f>
        <v>Kibuishi, Kazu, 1978- au</v>
      </c>
      <c r="E1742" s="6">
        <f>ItemLists_306425!C1740</f>
        <v>30113005683250</v>
      </c>
      <c r="F1742" s="4" t="str">
        <f>IF(ItemLists_306425!AA1740=1,"YES","no")</f>
        <v>no</v>
      </c>
    </row>
    <row r="1743" spans="1:6" x14ac:dyDescent="0.25">
      <c r="A1743" t="str">
        <f>IF(ItemLists_306425!A1741="Juvenile Graphic Novels", "JGN", ItemLists_306425!A1741)</f>
        <v>JGN</v>
      </c>
      <c r="B1743" t="str">
        <f>ItemLists_306425!B1741</f>
        <v>J KNE</v>
      </c>
      <c r="C1743" t="str">
        <f>LEFT(ItemLists_306425!D1741,48)</f>
        <v>Bug boys. Vol. 1</v>
      </c>
      <c r="D1743" t="str">
        <f>LEFT(ItemLists_306425!E1741,24)</f>
        <v>Knetzger, Laura, 1990- a</v>
      </c>
      <c r="E1743" s="6">
        <f>ItemLists_306425!C1741</f>
        <v>30113006880731</v>
      </c>
      <c r="F1743" s="4" t="str">
        <f>IF(ItemLists_306425!AA1741=1,"YES","no")</f>
        <v>no</v>
      </c>
    </row>
    <row r="1744" spans="1:6" x14ac:dyDescent="0.25">
      <c r="A1744" t="str">
        <f>IF(ItemLists_306425!A1742="Juvenile Graphic Novels", "JGN", ItemLists_306425!A1742)</f>
        <v>JGN</v>
      </c>
      <c r="B1744" t="str">
        <f>ItemLists_306425!B1742</f>
        <v>J KNI</v>
      </c>
      <c r="C1744" t="str">
        <f>LEFT(ItemLists_306425!D1742,48)</f>
        <v>Stepping stones</v>
      </c>
      <c r="D1744" t="str">
        <f>LEFT(ItemLists_306425!E1742,24)</f>
        <v>Knisley, Lucy, author, a</v>
      </c>
      <c r="E1744" s="6">
        <f>ItemLists_306425!C1742</f>
        <v>30113006909167</v>
      </c>
      <c r="F1744" s="4" t="str">
        <f>IF(ItemLists_306425!AA1742=1,"YES","no")</f>
        <v>no</v>
      </c>
    </row>
    <row r="1745" spans="1:6" x14ac:dyDescent="0.25">
      <c r="A1745" t="str">
        <f>IF(ItemLists_306425!A1743="Juvenile Graphic Novels", "JGN", ItemLists_306425!A1743)</f>
        <v>JGN</v>
      </c>
      <c r="B1745" t="str">
        <f>ItemLists_306425!B1743</f>
        <v>J KOC</v>
      </c>
      <c r="C1745" t="str">
        <f>LEFT(ItemLists_306425!D1743,48)</f>
        <v>Glork Patrol on the Bad Planet</v>
      </c>
      <c r="D1745" t="str">
        <f>LEFT(ItemLists_306425!E1743,24)</f>
        <v>Kochalka, James, author,</v>
      </c>
      <c r="E1745" s="6">
        <f>ItemLists_306425!C1743</f>
        <v>30113005824383</v>
      </c>
      <c r="F1745" s="4" t="str">
        <f>IF(ItemLists_306425!AA1743=1,"YES","no")</f>
        <v>no</v>
      </c>
    </row>
    <row r="1746" spans="1:6" x14ac:dyDescent="0.25">
      <c r="A1746" t="str">
        <f>IF(ItemLists_306425!A1744="Juvenile Graphic Novels", "JGN", ItemLists_306425!A1744)</f>
        <v>JGN</v>
      </c>
      <c r="B1746" t="str">
        <f>ItemLists_306425!B1744</f>
        <v>J KOC</v>
      </c>
      <c r="C1746" t="str">
        <f>LEFT(ItemLists_306425!D1744,48)</f>
        <v>Johnny Boo and the ice cream computer</v>
      </c>
      <c r="D1746" t="str">
        <f>LEFT(ItemLists_306425!E1744,24)</f>
        <v>Kochalka, James, author,</v>
      </c>
      <c r="E1746" s="6">
        <f>ItemLists_306425!C1744</f>
        <v>30113006637446</v>
      </c>
      <c r="F1746" s="4" t="str">
        <f>IF(ItemLists_306425!AA1744=1,"YES","no")</f>
        <v>no</v>
      </c>
    </row>
    <row r="1747" spans="1:6" x14ac:dyDescent="0.25">
      <c r="A1747" t="str">
        <f>IF(ItemLists_306425!A1745="Juvenile Graphic Novels", "JGN", ItemLists_306425!A1745)</f>
        <v>JGN</v>
      </c>
      <c r="B1747" t="str">
        <f>ItemLists_306425!B1745</f>
        <v>J KOC</v>
      </c>
      <c r="C1747" t="str">
        <f>LEFT(ItemLists_306425!D1745,48)</f>
        <v>Johnny Boo and the midnight monsters</v>
      </c>
      <c r="D1747" t="str">
        <f>LEFT(ItemLists_306425!E1745,24)</f>
        <v>Kochalka, James, author,</v>
      </c>
      <c r="E1747" s="6">
        <f>ItemLists_306425!C1745</f>
        <v>30113006847227</v>
      </c>
      <c r="F1747" s="4" t="str">
        <f>IF(ItemLists_306425!AA1745=1,"YES","no")</f>
        <v>no</v>
      </c>
    </row>
    <row r="1748" spans="1:6" x14ac:dyDescent="0.25">
      <c r="A1748" t="str">
        <f>IF(ItemLists_306425!A1746="Juvenile Graphic Novels", "JGN", ItemLists_306425!A1746)</f>
        <v>JGN</v>
      </c>
      <c r="B1748" t="str">
        <f>ItemLists_306425!B1746</f>
        <v>J KOC</v>
      </c>
      <c r="C1748" t="str">
        <f>LEFT(ItemLists_306425!D1746,48)</f>
        <v>Johnny Boo finds a clue?</v>
      </c>
      <c r="D1748" t="str">
        <f>LEFT(ItemLists_306425!E1746,24)</f>
        <v>Kochalka, James, author,</v>
      </c>
      <c r="E1748" s="6">
        <f>ItemLists_306425!C1746</f>
        <v>30113005824375</v>
      </c>
      <c r="F1748" s="4" t="str">
        <f>IF(ItemLists_306425!AA1746=1,"YES","no")</f>
        <v>no</v>
      </c>
    </row>
    <row r="1749" spans="1:6" x14ac:dyDescent="0.25">
      <c r="A1749" t="str">
        <f>IF(ItemLists_306425!A1747="Juvenile Graphic Novels", "JGN", ItemLists_306425!A1747)</f>
        <v>JGN</v>
      </c>
      <c r="B1749" t="str">
        <f>ItemLists_306425!B1747</f>
        <v>J KOC</v>
      </c>
      <c r="C1749" t="str">
        <f>LEFT(ItemLists_306425!D1747,48)</f>
        <v>Johnny Boo is king!</v>
      </c>
      <c r="D1749" t="str">
        <f>LEFT(ItemLists_306425!E1747,24)</f>
        <v>Kochalka, James, author,</v>
      </c>
      <c r="E1749" s="6">
        <f>ItemLists_306425!C1747</f>
        <v>30113006733880</v>
      </c>
      <c r="F1749" s="4" t="str">
        <f>IF(ItemLists_306425!AA1747=1,"YES","no")</f>
        <v>no</v>
      </c>
    </row>
    <row r="1750" spans="1:6" x14ac:dyDescent="0.25">
      <c r="A1750" t="str">
        <f>IF(ItemLists_306425!A1748="Juvenile Graphic Novels", "JGN", ItemLists_306425!A1748)</f>
        <v>JGN</v>
      </c>
      <c r="B1750" t="str">
        <f>ItemLists_306425!B1748</f>
        <v>J KOC</v>
      </c>
      <c r="C1750" t="str">
        <f>LEFT(ItemLists_306425!D1748,48)</f>
        <v>Maker comics. Bake like a pro!</v>
      </c>
      <c r="D1750" t="str">
        <f>LEFT(ItemLists_306425!E1748,24)</f>
        <v>Koch, Falynn, 1985- auth</v>
      </c>
      <c r="E1750" s="6">
        <f>ItemLists_306425!C1748</f>
        <v>30113006732965</v>
      </c>
      <c r="F1750" s="4" t="str">
        <f>IF(ItemLists_306425!AA1748=1,"YES","no")</f>
        <v>no</v>
      </c>
    </row>
    <row r="1751" spans="1:6" x14ac:dyDescent="0.25">
      <c r="A1751" t="str">
        <f>IF(ItemLists_306425!A1749="Juvenile Graphic Novels", "JGN", ItemLists_306425!A1749)</f>
        <v>JGN</v>
      </c>
      <c r="B1751" t="str">
        <f>ItemLists_306425!B1749</f>
        <v>J KON</v>
      </c>
      <c r="C1751" t="str">
        <f>LEFT(ItemLists_306425!D1749,48)</f>
        <v>The Legend of Korra. Ruins of the Empire, Part o</v>
      </c>
      <c r="D1751" t="str">
        <f>LEFT(ItemLists_306425!E1749,24)</f>
        <v>DiMartino, Michael Dante</v>
      </c>
      <c r="E1751" s="6">
        <f>ItemLists_306425!C1749</f>
        <v>30113006767508</v>
      </c>
      <c r="F1751" s="4" t="str">
        <f>IF(ItemLists_306425!AA1749=1,"YES","no")</f>
        <v>no</v>
      </c>
    </row>
    <row r="1752" spans="1:6" x14ac:dyDescent="0.25">
      <c r="A1752" t="str">
        <f>IF(ItemLists_306425!A1750="Juvenile Graphic Novels", "JGN", ItemLists_306425!A1750)</f>
        <v>JGN</v>
      </c>
      <c r="B1752" t="str">
        <f>ItemLists_306425!B1750</f>
        <v>J KON</v>
      </c>
      <c r="C1752" t="str">
        <f>LEFT(ItemLists_306425!D1750,48)</f>
        <v>The Legend of Korra. Ruins of the Empire, Part t</v>
      </c>
      <c r="D1752" t="str">
        <f>LEFT(ItemLists_306425!E1750,24)</f>
        <v>DiMartino, Michael Dante</v>
      </c>
      <c r="E1752" s="6">
        <f>ItemLists_306425!C1750</f>
        <v>30113006878198</v>
      </c>
      <c r="F1752" s="4" t="str">
        <f>IF(ItemLists_306425!AA1750=1,"YES","no")</f>
        <v>no</v>
      </c>
    </row>
    <row r="1753" spans="1:6" x14ac:dyDescent="0.25">
      <c r="A1753" t="str">
        <f>IF(ItemLists_306425!A1751="Juvenile Graphic Novels", "JGN", ItemLists_306425!A1751)</f>
        <v>JGN</v>
      </c>
      <c r="B1753" t="str">
        <f>ItemLists_306425!B1751</f>
        <v>J KON</v>
      </c>
      <c r="C1753" t="str">
        <f>LEFT(ItemLists_306425!D1751,48)</f>
        <v>The Legend of Korra. Ruins of the Empire, Part t</v>
      </c>
      <c r="D1753" t="str">
        <f>LEFT(ItemLists_306425!E1751,24)</f>
        <v>DiMartino, Michael Dante</v>
      </c>
      <c r="E1753" s="6">
        <f>ItemLists_306425!C1751</f>
        <v>30113006857515</v>
      </c>
      <c r="F1753" s="4" t="str">
        <f>IF(ItemLists_306425!AA1751=1,"YES","no")</f>
        <v>no</v>
      </c>
    </row>
    <row r="1754" spans="1:6" x14ac:dyDescent="0.25">
      <c r="A1754" t="str">
        <f>IF(ItemLists_306425!A1752="Juvenile Graphic Novels", "JGN", ItemLists_306425!A1752)</f>
        <v>JGN</v>
      </c>
      <c r="B1754" t="str">
        <f>ItemLists_306425!B1752</f>
        <v>J KON</v>
      </c>
      <c r="C1754" t="str">
        <f>LEFT(ItemLists_306425!D1752,48)</f>
        <v>Yo-kai watch. 1, Nate's lucky day</v>
      </c>
      <c r="D1754" t="str">
        <f>LEFT(ItemLists_306425!E1752,24)</f>
        <v>Konishi, Noriyuki, autho</v>
      </c>
      <c r="E1754" s="6">
        <f>ItemLists_306425!C1752</f>
        <v>30113006265594</v>
      </c>
      <c r="F1754" s="4" t="str">
        <f>IF(ItemLists_306425!AA1752=1,"YES","no")</f>
        <v>no</v>
      </c>
    </row>
    <row r="1755" spans="1:6" x14ac:dyDescent="0.25">
      <c r="A1755" t="str">
        <f>IF(ItemLists_306425!A1753="Juvenile Graphic Novels", "JGN", ItemLists_306425!A1753)</f>
        <v>JGN</v>
      </c>
      <c r="B1755" t="str">
        <f>ItemLists_306425!B1753</f>
        <v>J KON</v>
      </c>
      <c r="C1755" t="str">
        <f>LEFT(ItemLists_306425!D1753,48)</f>
        <v>Yo-kai watch. 10, Don't be a brat</v>
      </c>
      <c r="D1755" t="str">
        <f>LEFT(ItemLists_306425!E1753,24)</f>
        <v>Konishi, Noriyuki, autho</v>
      </c>
      <c r="E1755" s="6">
        <f>ItemLists_306425!C1753</f>
        <v>30113006728161</v>
      </c>
      <c r="F1755" s="4" t="str">
        <f>IF(ItemLists_306425!AA1753=1,"YES","no")</f>
        <v>no</v>
      </c>
    </row>
    <row r="1756" spans="1:6" x14ac:dyDescent="0.25">
      <c r="A1756" t="str">
        <f>IF(ItemLists_306425!A1754="Juvenile Graphic Novels", "JGN", ItemLists_306425!A1754)</f>
        <v>JGN</v>
      </c>
      <c r="B1756" t="str">
        <f>ItemLists_306425!B1754</f>
        <v>J KON</v>
      </c>
      <c r="C1756" t="str">
        <f>LEFT(ItemLists_306425!D1754,48)</f>
        <v>Yo-kai watch. 11, The way of the samurai</v>
      </c>
      <c r="D1756" t="str">
        <f>LEFT(ItemLists_306425!E1754,24)</f>
        <v>Konishi, Noriyuki, autho</v>
      </c>
      <c r="E1756" s="6">
        <f>ItemLists_306425!C1754</f>
        <v>30113006767540</v>
      </c>
      <c r="F1756" s="4" t="str">
        <f>IF(ItemLists_306425!AA1754=1,"YES","no")</f>
        <v>no</v>
      </c>
    </row>
    <row r="1757" spans="1:6" x14ac:dyDescent="0.25">
      <c r="A1757" t="str">
        <f>IF(ItemLists_306425!A1755="Juvenile Graphic Novels", "JGN", ItemLists_306425!A1755)</f>
        <v>JGN</v>
      </c>
      <c r="B1757" t="str">
        <f>ItemLists_306425!B1755</f>
        <v>J KON</v>
      </c>
      <c r="C1757" t="str">
        <f>LEFT(ItemLists_306425!D1755,48)</f>
        <v>Yo-kai watch. 12, Bashful Yo-kai Mr. Blue-shy</v>
      </c>
      <c r="D1757" t="str">
        <f>LEFT(ItemLists_306425!E1755,24)</f>
        <v>Konishi, Noriyuki, autho</v>
      </c>
      <c r="E1757" s="6">
        <f>ItemLists_306425!C1755</f>
        <v>30113006841907</v>
      </c>
      <c r="F1757" s="4" t="str">
        <f>IF(ItemLists_306425!AA1755=1,"YES","no")</f>
        <v>no</v>
      </c>
    </row>
    <row r="1758" spans="1:6" x14ac:dyDescent="0.25">
      <c r="A1758" t="str">
        <f>IF(ItemLists_306425!A1756="Juvenile Graphic Novels", "JGN", ItemLists_306425!A1756)</f>
        <v>JGN</v>
      </c>
      <c r="B1758" t="str">
        <f>ItemLists_306425!B1756</f>
        <v>J KON</v>
      </c>
      <c r="C1758" t="str">
        <f>LEFT(ItemLists_306425!D1756,48)</f>
        <v>Yo-kai watch. 13, The ghoulfather arc</v>
      </c>
      <c r="D1758" t="str">
        <f>LEFT(ItemLists_306425!E1756,24)</f>
        <v>Konishi, Noriyuki, autho</v>
      </c>
      <c r="E1758" s="6">
        <f>ItemLists_306425!C1756</f>
        <v>30113006874692</v>
      </c>
      <c r="F1758" s="4" t="str">
        <f>IF(ItemLists_306425!AA1756=1,"YES","no")</f>
        <v>no</v>
      </c>
    </row>
    <row r="1759" spans="1:6" x14ac:dyDescent="0.25">
      <c r="A1759" t="str">
        <f>IF(ItemLists_306425!A1757="Juvenile Graphic Novels", "JGN", ItemLists_306425!A1757)</f>
        <v>JGN</v>
      </c>
      <c r="B1759" t="str">
        <f>ItemLists_306425!B1757</f>
        <v>J KON</v>
      </c>
      <c r="C1759" t="str">
        <f>LEFT(ItemLists_306425!D1757,48)</f>
        <v>Yo-kai watch. 14</v>
      </c>
      <c r="D1759" t="str">
        <f>LEFT(ItemLists_306425!E1757,24)</f>
        <v>Konishi, Noriyuki, autho</v>
      </c>
      <c r="E1759" s="6">
        <f>ItemLists_306425!C1757</f>
        <v>30113006917764</v>
      </c>
      <c r="F1759" s="4" t="str">
        <f>IF(ItemLists_306425!AA1757=1,"YES","no")</f>
        <v>no</v>
      </c>
    </row>
    <row r="1760" spans="1:6" x14ac:dyDescent="0.25">
      <c r="A1760" t="str">
        <f>IF(ItemLists_306425!A1758="Juvenile Graphic Novels", "JGN", ItemLists_306425!A1758)</f>
        <v>JGN</v>
      </c>
      <c r="B1760" t="str">
        <f>ItemLists_306425!B1758</f>
        <v>J KON</v>
      </c>
      <c r="C1760" t="str">
        <f>LEFT(ItemLists_306425!D1758,48)</f>
        <v>Yo-kai watch. 3, Jibanyan's tale</v>
      </c>
      <c r="D1760" t="str">
        <f>LEFT(ItemLists_306425!E1758,24)</f>
        <v>Konishi, Noriyuki, autho</v>
      </c>
      <c r="E1760" s="6">
        <f>ItemLists_306425!C1758</f>
        <v>30113006312651</v>
      </c>
      <c r="F1760" s="4" t="str">
        <f>IF(ItemLists_306425!AA1758=1,"YES","no")</f>
        <v>no</v>
      </c>
    </row>
    <row r="1761" spans="1:6" x14ac:dyDescent="0.25">
      <c r="A1761" t="str">
        <f>IF(ItemLists_306425!A1759="Juvenile Graphic Novels", "JGN", ItemLists_306425!A1759)</f>
        <v>JGN</v>
      </c>
      <c r="B1761" t="str">
        <f>ItemLists_306425!B1759</f>
        <v>J KON</v>
      </c>
      <c r="C1761" t="str">
        <f>LEFT(ItemLists_306425!D1759,48)</f>
        <v>Yo-kai watch. 4, Dance fight</v>
      </c>
      <c r="D1761" t="str">
        <f>LEFT(ItemLists_306425!E1759,24)</f>
        <v>Konishi, Noriyuki, autho</v>
      </c>
      <c r="E1761" s="6">
        <f>ItemLists_306425!C1759</f>
        <v>30113006293372</v>
      </c>
      <c r="F1761" s="4" t="str">
        <f>IF(ItemLists_306425!AA1759=1,"YES","no")</f>
        <v>no</v>
      </c>
    </row>
    <row r="1762" spans="1:6" x14ac:dyDescent="0.25">
      <c r="A1762" t="str">
        <f>IF(ItemLists_306425!A1760="Juvenile Graphic Novels", "JGN", ItemLists_306425!A1760)</f>
        <v>JGN</v>
      </c>
      <c r="B1762" t="str">
        <f>ItemLists_306425!B1760</f>
        <v>J KON</v>
      </c>
      <c r="C1762" t="str">
        <f>LEFT(ItemLists_306425!D1760,48)</f>
        <v>Yo-kai watch. 6, Jibanyan evolves</v>
      </c>
      <c r="D1762" t="str">
        <f>LEFT(ItemLists_306425!E1760,24)</f>
        <v>Konishi, Noriyuki, autho</v>
      </c>
      <c r="E1762" s="6">
        <f>ItemLists_306425!C1760</f>
        <v>30113006446814</v>
      </c>
      <c r="F1762" s="4" t="str">
        <f>IF(ItemLists_306425!AA1760=1,"YES","no")</f>
        <v>no</v>
      </c>
    </row>
    <row r="1763" spans="1:6" x14ac:dyDescent="0.25">
      <c r="A1763" t="str">
        <f>IF(ItemLists_306425!A1761="Juvenile Graphic Novels", "JGN", ItemLists_306425!A1761)</f>
        <v>JGN</v>
      </c>
      <c r="B1763" t="str">
        <f>ItemLists_306425!B1761</f>
        <v>J KON</v>
      </c>
      <c r="C1763" t="str">
        <f>LEFT(ItemLists_306425!D1761,48)</f>
        <v>Yo-kai watch. Volume 15</v>
      </c>
      <c r="D1763" t="str">
        <f>LEFT(ItemLists_306425!E1761,24)</f>
        <v>Konishi, Noriyuki, autho</v>
      </c>
      <c r="E1763" s="6">
        <f>ItemLists_306425!C1761</f>
        <v>30113005457374</v>
      </c>
      <c r="F1763" s="4" t="str">
        <f>IF(ItemLists_306425!AA1761=1,"YES","no")</f>
        <v>no</v>
      </c>
    </row>
    <row r="1764" spans="1:6" x14ac:dyDescent="0.25">
      <c r="A1764" t="str">
        <f>IF(ItemLists_306425!A1762="Juvenile Graphic Novels", "JGN", ItemLists_306425!A1762)</f>
        <v>JGN</v>
      </c>
      <c r="B1764" t="str">
        <f>ItemLists_306425!B1762</f>
        <v>J KRU</v>
      </c>
      <c r="C1764" t="str">
        <f>LEFT(ItemLists_306425!D1762,48)</f>
        <v>Tomo. I was an eighth-grade ninja</v>
      </c>
      <c r="D1764" t="str">
        <f>LEFT(ItemLists_306425!E1762,24)</f>
        <v>Simmons, Andy</v>
      </c>
      <c r="E1764" s="6">
        <f>ItemLists_306425!C1762</f>
        <v>30113006814391</v>
      </c>
      <c r="F1764" s="4" t="str">
        <f>IF(ItemLists_306425!AA1762=1,"YES","no")</f>
        <v>no</v>
      </c>
    </row>
    <row r="1765" spans="1:6" x14ac:dyDescent="0.25">
      <c r="A1765" t="str">
        <f>IF(ItemLists_306425!A1763="Juvenile Graphic Novels", "JGN", ItemLists_306425!A1763)</f>
        <v>JGN</v>
      </c>
      <c r="B1765" t="str">
        <f>ItemLists_306425!B1763</f>
        <v>J KRU</v>
      </c>
      <c r="C1765" t="str">
        <f>LEFT(ItemLists_306425!D1763,48)</f>
        <v>Tomo. My double-edged life</v>
      </c>
      <c r="D1765" t="str">
        <f>LEFT(ItemLists_306425!E1763,24)</f>
        <v>Krueger, Jim.</v>
      </c>
      <c r="E1765" s="6">
        <f>ItemLists_306425!C1763</f>
        <v>30113002943426</v>
      </c>
      <c r="F1765" s="4" t="str">
        <f>IF(ItemLists_306425!AA1763=1,"YES","no")</f>
        <v>no</v>
      </c>
    </row>
    <row r="1766" spans="1:6" x14ac:dyDescent="0.25">
      <c r="A1766" t="str">
        <f>IF(ItemLists_306425!A1764="Juvenile Graphic Novels", "JGN", ItemLists_306425!A1764)</f>
        <v>JGN</v>
      </c>
      <c r="B1766" t="str">
        <f>ItemLists_306425!B1764</f>
        <v>J KUJ</v>
      </c>
      <c r="C1766" t="str">
        <f>LEFT(ItemLists_306425!D1764,48)</f>
        <v>A slug story</v>
      </c>
      <c r="D1766" t="str">
        <f>LEFT(ItemLists_306425!E1764,24)</f>
        <v>Kujawa, Mandi, author</v>
      </c>
      <c r="E1766" s="6">
        <f>ItemLists_306425!C1764</f>
        <v>30113005824268</v>
      </c>
      <c r="F1766" s="4" t="str">
        <f>IF(ItemLists_306425!AA1764=1,"YES","no")</f>
        <v>no</v>
      </c>
    </row>
    <row r="1767" spans="1:6" x14ac:dyDescent="0.25">
      <c r="A1767" t="str">
        <f>IF(ItemLists_306425!A1765="Juvenile Graphic Novels", "JGN", ItemLists_306425!A1765)</f>
        <v>JGN</v>
      </c>
      <c r="B1767" t="str">
        <f>ItemLists_306425!B1765</f>
        <v>J KUN</v>
      </c>
      <c r="C1767" t="str">
        <f>LEFT(ItemLists_306425!D1765,48)</f>
        <v>Billy Batson and the magic of Shazam! Family aff</v>
      </c>
      <c r="D1767" t="str">
        <f>LEFT(ItemLists_306425!E1765,24)</f>
        <v>Kunkel, Mike, 1969- auth</v>
      </c>
      <c r="E1767" s="6">
        <f>ItemLists_306425!C1765</f>
        <v>30113006835586</v>
      </c>
      <c r="F1767" s="4" t="str">
        <f>IF(ItemLists_306425!AA1765=1,"YES","no")</f>
        <v>no</v>
      </c>
    </row>
    <row r="1768" spans="1:6" x14ac:dyDescent="0.25">
      <c r="A1768" t="str">
        <f>IF(ItemLists_306425!A1766="Juvenile Graphic Novels", "JGN", ItemLists_306425!A1766)</f>
        <v>JGN</v>
      </c>
      <c r="B1768" t="str">
        <f>ItemLists_306425!B1766</f>
        <v>J LAP</v>
      </c>
      <c r="C1768" t="str">
        <f>LEFT(ItemLists_306425!D1766,48)</f>
        <v>Super Potato. #1, The epic origin of Super Potat</v>
      </c>
      <c r="D1768" t="str">
        <f>LEFT(ItemLists_306425!E1766,24)</f>
        <v>Laperla (Artist), author</v>
      </c>
      <c r="E1768" s="6">
        <f>ItemLists_306425!C1766</f>
        <v>30113006728054</v>
      </c>
      <c r="F1768" s="4" t="str">
        <f>IF(ItemLists_306425!AA1766=1,"YES","no")</f>
        <v>no</v>
      </c>
    </row>
    <row r="1769" spans="1:6" x14ac:dyDescent="0.25">
      <c r="A1769" t="str">
        <f>IF(ItemLists_306425!A1767="Juvenile Graphic Novels", "JGN", ItemLists_306425!A1767)</f>
        <v>JGN</v>
      </c>
      <c r="B1769" t="str">
        <f>ItemLists_306425!B1767</f>
        <v>J LAP</v>
      </c>
      <c r="C1769" t="str">
        <f>LEFT(ItemLists_306425!D1767,48)</f>
        <v>Super Potato. #2, Super Potato's galactic breako</v>
      </c>
      <c r="D1769" t="str">
        <f>LEFT(ItemLists_306425!E1767,24)</f>
        <v>Laperla (Artist) author,</v>
      </c>
      <c r="E1769" s="6">
        <f>ItemLists_306425!C1767</f>
        <v>30113006731439</v>
      </c>
      <c r="F1769" s="4" t="str">
        <f>IF(ItemLists_306425!AA1767=1,"YES","no")</f>
        <v>no</v>
      </c>
    </row>
    <row r="1770" spans="1:6" x14ac:dyDescent="0.25">
      <c r="A1770" t="str">
        <f>IF(ItemLists_306425!A1768="Juvenile Graphic Novels", "JGN", ItemLists_306425!A1768)</f>
        <v>JGN</v>
      </c>
      <c r="B1770" t="str">
        <f>ItemLists_306425!B1768</f>
        <v>J LAP</v>
      </c>
      <c r="C1770" t="str">
        <f>LEFT(ItemLists_306425!D1768,48)</f>
        <v>Super Potato. #3, Super Potato's mega time-trave</v>
      </c>
      <c r="D1770" t="str">
        <f>LEFT(ItemLists_306425!E1768,24)</f>
        <v>Laperla (Artist) author,</v>
      </c>
      <c r="E1770" s="6">
        <f>ItemLists_306425!C1768</f>
        <v>30113006843879</v>
      </c>
      <c r="F1770" s="4" t="str">
        <f>IF(ItemLists_306425!AA1768=1,"YES","no")</f>
        <v>no</v>
      </c>
    </row>
    <row r="1771" spans="1:6" x14ac:dyDescent="0.25">
      <c r="A1771" t="str">
        <f>IF(ItemLists_306425!A1769="Juvenile Graphic Novels", "JGN", ItemLists_306425!A1769)</f>
        <v>JGN</v>
      </c>
      <c r="B1771" t="str">
        <f>ItemLists_306425!B1769</f>
        <v>J LAP</v>
      </c>
      <c r="C1771" t="str">
        <f>LEFT(ItemLists_306425!D1769,48)</f>
        <v>Super Potato. #4, Super Potato and the mutant an</v>
      </c>
      <c r="D1771" t="str">
        <f>LEFT(ItemLists_306425!E1769,24)</f>
        <v>Laperla (Artist), author</v>
      </c>
      <c r="E1771" s="6">
        <f>ItemLists_306425!C1769</f>
        <v>30113006835966</v>
      </c>
      <c r="F1771" s="4" t="str">
        <f>IF(ItemLists_306425!AA1769=1,"YES","no")</f>
        <v>no</v>
      </c>
    </row>
    <row r="1772" spans="1:6" x14ac:dyDescent="0.25">
      <c r="A1772" t="str">
        <f>IF(ItemLists_306425!A1770="Juvenile Graphic Novels", "JGN", ItemLists_306425!A1770)</f>
        <v>JGN</v>
      </c>
      <c r="B1772" t="str">
        <f>ItemLists_306425!B1770</f>
        <v>J LAR</v>
      </c>
      <c r="C1772" t="str">
        <f>LEFT(ItemLists_306425!D1770,48)</f>
        <v>All together now</v>
      </c>
      <c r="D1772" t="str">
        <f>LEFT(ItemLists_306425!E1770,24)</f>
        <v>Larson, Hope, author</v>
      </c>
      <c r="E1772" s="6">
        <f>ItemLists_306425!C1770</f>
        <v>30113006960244</v>
      </c>
      <c r="F1772" s="4" t="str">
        <f>IF(ItemLists_306425!AA1770=1,"YES","no")</f>
        <v>no</v>
      </c>
    </row>
    <row r="1773" spans="1:6" x14ac:dyDescent="0.25">
      <c r="A1773" t="str">
        <f>IF(ItemLists_306425!A1771="Juvenile Graphic Novels", "JGN", ItemLists_306425!A1771)</f>
        <v>JGN</v>
      </c>
      <c r="B1773" t="str">
        <f>ItemLists_306425!B1771</f>
        <v>J LAR</v>
      </c>
      <c r="C1773" t="str">
        <f>LEFT(ItemLists_306425!D1771,48)</f>
        <v>Compass south</v>
      </c>
      <c r="D1773" t="str">
        <f>LEFT(ItemLists_306425!E1771,24)</f>
        <v>Larson, Hope, author</v>
      </c>
      <c r="E1773" s="6">
        <f>ItemLists_306425!C1771</f>
        <v>30113006367093</v>
      </c>
      <c r="F1773" s="4" t="str">
        <f>IF(ItemLists_306425!AA1771=1,"YES","no")</f>
        <v>no</v>
      </c>
    </row>
    <row r="1774" spans="1:6" x14ac:dyDescent="0.25">
      <c r="A1774" t="str">
        <f>IF(ItemLists_306425!A1772="Juvenile Graphic Novels", "JGN", ItemLists_306425!A1772)</f>
        <v>JGN</v>
      </c>
      <c r="B1774" t="str">
        <f>ItemLists_306425!B1772</f>
        <v>J LAR</v>
      </c>
      <c r="C1774" t="str">
        <f>LEFT(ItemLists_306425!D1772,48)</f>
        <v>Geeky f@b 5. #1, It's not rocket science</v>
      </c>
      <c r="D1774" t="str">
        <f>LEFT(ItemLists_306425!E1772,24)</f>
        <v>Lareau, Lucy, author</v>
      </c>
      <c r="E1774" s="6">
        <f>ItemLists_306425!C1772</f>
        <v>30113006735117</v>
      </c>
      <c r="F1774" s="4" t="str">
        <f>IF(ItemLists_306425!AA1772=1,"YES","no")</f>
        <v>no</v>
      </c>
    </row>
    <row r="1775" spans="1:6" x14ac:dyDescent="0.25">
      <c r="A1775" t="str">
        <f>IF(ItemLists_306425!A1773="Juvenile Graphic Novels", "JGN", ItemLists_306425!A1773)</f>
        <v>JGN</v>
      </c>
      <c r="B1775" t="str">
        <f>ItemLists_306425!B1773</f>
        <v>J LAR</v>
      </c>
      <c r="C1775" t="str">
        <f>LEFT(ItemLists_306425!D1773,48)</f>
        <v>Geeky f@b 5. #2, Mystery of the missing monarchs</v>
      </c>
      <c r="D1775" t="str">
        <f>LEFT(ItemLists_306425!E1773,24)</f>
        <v>Lareau, Lucy, author</v>
      </c>
      <c r="E1775" s="6">
        <f>ItemLists_306425!C1773</f>
        <v>30113006767417</v>
      </c>
      <c r="F1775" s="4" t="str">
        <f>IF(ItemLists_306425!AA1773=1,"YES","no")</f>
        <v>no</v>
      </c>
    </row>
    <row r="1776" spans="1:6" x14ac:dyDescent="0.25">
      <c r="A1776" t="str">
        <f>IF(ItemLists_306425!A1774="Juvenile Graphic Novels", "JGN", ItemLists_306425!A1774)</f>
        <v>JGN</v>
      </c>
      <c r="B1776" t="str">
        <f>ItemLists_306425!B1774</f>
        <v>J LAR</v>
      </c>
      <c r="C1776" t="str">
        <f>LEFT(ItemLists_306425!D1774,48)</f>
        <v>Geeky F@b 5. #3, Doggone catastrophe</v>
      </c>
      <c r="D1776" t="str">
        <f>LEFT(ItemLists_306425!E1774,24)</f>
        <v>Lareau, Lucy, author</v>
      </c>
      <c r="E1776" s="6">
        <f>ItemLists_306425!C1774</f>
        <v>30113006846773</v>
      </c>
      <c r="F1776" s="4" t="str">
        <f>IF(ItemLists_306425!AA1774=1,"YES","no")</f>
        <v>no</v>
      </c>
    </row>
    <row r="1777" spans="1:6" x14ac:dyDescent="0.25">
      <c r="A1777" t="str">
        <f>IF(ItemLists_306425!A1775="Juvenile Graphic Novels", "JGN", ItemLists_306425!A1775)</f>
        <v>JGN</v>
      </c>
      <c r="B1777" t="str">
        <f>ItemLists_306425!B1775</f>
        <v>J LAR</v>
      </c>
      <c r="C1777" t="str">
        <f>LEFT(ItemLists_306425!D1775,48)</f>
        <v>Madeleine L'Engle's A wrinkle in time : the grap</v>
      </c>
      <c r="D1777" t="str">
        <f>LEFT(ItemLists_306425!E1775,24)</f>
        <v>Larson, Hope, adaptor, i</v>
      </c>
      <c r="E1777" s="6">
        <f>ItemLists_306425!C1775</f>
        <v>30113005664268</v>
      </c>
      <c r="F1777" s="4" t="str">
        <f>IF(ItemLists_306425!AA1775=1,"YES","no")</f>
        <v>no</v>
      </c>
    </row>
    <row r="1778" spans="1:6" x14ac:dyDescent="0.25">
      <c r="A1778" t="str">
        <f>IF(ItemLists_306425!A1776="Juvenile Graphic Novels", "JGN", ItemLists_306425!A1776)</f>
        <v>JGN</v>
      </c>
      <c r="B1778" t="str">
        <f>ItemLists_306425!B1776</f>
        <v>J LAW</v>
      </c>
      <c r="C1778" t="str">
        <f>LEFT(ItemLists_306425!D1776,48)</f>
        <v>Star Scouts. 3, The invasion of the scuttlebots</v>
      </c>
      <c r="D1778" t="str">
        <f>LEFT(ItemLists_306425!E1776,24)</f>
        <v>Lawrence, Mike (Comic bo</v>
      </c>
      <c r="E1778" s="6">
        <f>ItemLists_306425!C1776</f>
        <v>30113006857523</v>
      </c>
      <c r="F1778" s="4" t="str">
        <f>IF(ItemLists_306425!AA1776=1,"YES","no")</f>
        <v>no</v>
      </c>
    </row>
    <row r="1779" spans="1:6" x14ac:dyDescent="0.25">
      <c r="A1779" t="str">
        <f>IF(ItemLists_306425!A1777="Juvenile Graphic Novels", "JGN", ItemLists_306425!A1777)</f>
        <v>JGN</v>
      </c>
      <c r="B1779" t="str">
        <f>ItemLists_306425!B1777</f>
        <v>J LAY</v>
      </c>
      <c r="C1779" t="str">
        <f>LEFT(ItemLists_306425!D1777,48)</f>
        <v>Beetle &amp; the Hollowbones</v>
      </c>
      <c r="D1779" t="str">
        <f>LEFT(ItemLists_306425!E1777,24)</f>
        <v>Layne, Aliza, author</v>
      </c>
      <c r="E1779" s="6">
        <f>ItemLists_306425!C1777</f>
        <v>30113006946102</v>
      </c>
      <c r="F1779" s="4" t="str">
        <f>IF(ItemLists_306425!AA1777=1,"YES","no")</f>
        <v>no</v>
      </c>
    </row>
    <row r="1780" spans="1:6" x14ac:dyDescent="0.25">
      <c r="A1780" t="str">
        <f>IF(ItemLists_306425!A1778="Juvenile Graphic Novels", "JGN", ItemLists_306425!A1778)</f>
        <v>JGN</v>
      </c>
      <c r="B1780" t="str">
        <f>ItemLists_306425!B1778</f>
        <v>J LE</v>
      </c>
      <c r="C1780" t="str">
        <f>LEFT(ItemLists_306425!D1778,48)</f>
        <v>Green Lantern. Legacy</v>
      </c>
      <c r="D1780" t="str">
        <f>LEFT(ItemLists_306425!E1778,24)</f>
        <v>LeÌ‚, Minh, 1979- author</v>
      </c>
      <c r="E1780" s="6">
        <f>ItemLists_306425!C1778</f>
        <v>30113006874742</v>
      </c>
      <c r="F1780" s="4" t="str">
        <f>IF(ItemLists_306425!AA1778=1,"YES","no")</f>
        <v>no</v>
      </c>
    </row>
    <row r="1781" spans="1:6" x14ac:dyDescent="0.25">
      <c r="A1781" t="str">
        <f>IF(ItemLists_306425!A1779="Juvenile Graphic Novels", "JGN", ItemLists_306425!A1779)</f>
        <v>JGN</v>
      </c>
      <c r="B1781" t="str">
        <f>ItemLists_306425!B1779</f>
        <v>J LEG</v>
      </c>
      <c r="C1781" t="str">
        <f>LEFT(ItemLists_306425!D1779,48)</f>
        <v>LEGO Legends of Chima. 4, The power of fire chi</v>
      </c>
      <c r="D1781" t="str">
        <f>LEFT(ItemLists_306425!E1779,24)</f>
        <v>Grotholt, Yannick, autho</v>
      </c>
      <c r="E1781" s="6">
        <f>ItemLists_306425!C1779</f>
        <v>30113006061233</v>
      </c>
      <c r="F1781" s="4" t="str">
        <f>IF(ItemLists_306425!AA1779=1,"YES","no")</f>
        <v>no</v>
      </c>
    </row>
    <row r="1782" spans="1:6" x14ac:dyDescent="0.25">
      <c r="A1782" t="str">
        <f>IF(ItemLists_306425!A1780="Juvenile Graphic Novels", "JGN", ItemLists_306425!A1780)</f>
        <v>JGN</v>
      </c>
      <c r="B1782" t="str">
        <f>ItemLists_306425!B1780</f>
        <v>J LEG</v>
      </c>
      <c r="C1782" t="str">
        <f>LEFT(ItemLists_306425!D1780,48)</f>
        <v>LEGO Ninjago, masters of spinjitzu. #11, Comet c</v>
      </c>
      <c r="D1782" t="str">
        <f>LEFT(ItemLists_306425!E1780,24)</f>
        <v>Farshtey, Greg, author</v>
      </c>
      <c r="E1782" s="6">
        <f>ItemLists_306425!C1780</f>
        <v>30113006029248</v>
      </c>
      <c r="F1782" s="4" t="str">
        <f>IF(ItemLists_306425!AA1780=1,"YES","no")</f>
        <v>no</v>
      </c>
    </row>
    <row r="1783" spans="1:6" x14ac:dyDescent="0.25">
      <c r="A1783" t="str">
        <f>IF(ItemLists_306425!A1781="Juvenile Graphic Novels", "JGN", ItemLists_306425!A1781)</f>
        <v>JGN</v>
      </c>
      <c r="B1783" t="str">
        <f>ItemLists_306425!B1781</f>
        <v>J LEG</v>
      </c>
      <c r="C1783" t="str">
        <f>LEFT(ItemLists_306425!D1781,48)</f>
        <v xml:space="preserve">LEGO Ninjago, masters of spinjitzu. #3, Rise of </v>
      </c>
      <c r="D1783" t="str">
        <f>LEFT(ItemLists_306425!E1781,24)</f>
        <v>Farshtey, Greg</v>
      </c>
      <c r="E1783" s="6">
        <f>ItemLists_306425!C1781</f>
        <v>30113006682079</v>
      </c>
      <c r="F1783" s="4" t="str">
        <f>IF(ItemLists_306425!AA1781=1,"YES","no")</f>
        <v>no</v>
      </c>
    </row>
    <row r="1784" spans="1:6" x14ac:dyDescent="0.25">
      <c r="A1784" t="str">
        <f>IF(ItemLists_306425!A1782="Juvenile Graphic Novels", "JGN", ItemLists_306425!A1782)</f>
        <v>JGN</v>
      </c>
      <c r="B1784" t="str">
        <f>ItemLists_306425!B1782</f>
        <v>J LEG</v>
      </c>
      <c r="C1784" t="str">
        <f>LEFT(ItemLists_306425!D1782,48)</f>
        <v>LEGO Ninjago, masters of spinjitzu. #6, Warriors</v>
      </c>
      <c r="D1784" t="str">
        <f>LEFT(ItemLists_306425!E1782,24)</f>
        <v>Farshtey, Greg</v>
      </c>
      <c r="E1784" s="6">
        <f>ItemLists_306425!C1782</f>
        <v>30113006981968</v>
      </c>
      <c r="F1784" s="4" t="str">
        <f>IF(ItemLists_306425!AA1782=1,"YES","no")</f>
        <v>no</v>
      </c>
    </row>
    <row r="1785" spans="1:6" x14ac:dyDescent="0.25">
      <c r="A1785" t="str">
        <f>IF(ItemLists_306425!A1783="Juvenile Graphic Novels", "JGN", ItemLists_306425!A1783)</f>
        <v>JGN</v>
      </c>
      <c r="B1785" t="str">
        <f>ItemLists_306425!B1783</f>
        <v>J LEG</v>
      </c>
      <c r="C1785" t="str">
        <f>LEFT(ItemLists_306425!D1783,48)</f>
        <v>LEGO Ninjago, masters of spinjitzu. #7, Stone co</v>
      </c>
      <c r="D1785" t="str">
        <f>LEFT(ItemLists_306425!E1783,24)</f>
        <v>Farshtey, Greg, author</v>
      </c>
      <c r="E1785" s="6">
        <f>ItemLists_306425!C1783</f>
        <v>30113005802702</v>
      </c>
      <c r="F1785" s="4" t="str">
        <f>IF(ItemLists_306425!AA1783=1,"YES","no")</f>
        <v>no</v>
      </c>
    </row>
    <row r="1786" spans="1:6" x14ac:dyDescent="0.25">
      <c r="A1786" t="str">
        <f>IF(ItemLists_306425!A1784="Juvenile Graphic Novels", "JGN", ItemLists_306425!A1784)</f>
        <v>JGN</v>
      </c>
      <c r="B1786" t="str">
        <f>ItemLists_306425!B1784</f>
        <v>J LEG</v>
      </c>
      <c r="C1786" t="str">
        <f>LEFT(ItemLists_306425!D1784,48)</f>
        <v>LEGO Ninjago, masters of spinjitzu. #7, Stone co</v>
      </c>
      <c r="D1786" t="str">
        <f>LEFT(ItemLists_306425!E1784,24)</f>
        <v>Farshtey, Greg, author</v>
      </c>
      <c r="E1786" s="6">
        <f>ItemLists_306425!C1784</f>
        <v>30113006719806</v>
      </c>
      <c r="F1786" s="4" t="str">
        <f>IF(ItemLists_306425!AA1784=1,"YES","no")</f>
        <v>no</v>
      </c>
    </row>
    <row r="1787" spans="1:6" x14ac:dyDescent="0.25">
      <c r="A1787" t="str">
        <f>IF(ItemLists_306425!A1785="Juvenile Graphic Novels", "JGN", ItemLists_306425!A1785)</f>
        <v>JGN</v>
      </c>
      <c r="B1787" t="str">
        <f>ItemLists_306425!B1785</f>
        <v>J LEG</v>
      </c>
      <c r="C1787" t="str">
        <f>LEFT(ItemLists_306425!D1785,48)</f>
        <v xml:space="preserve">LEGO Ninjago, masters of spinjitzu. #8, Destiny </v>
      </c>
      <c r="D1787" t="str">
        <f>LEFT(ItemLists_306425!E1785,24)</f>
        <v>Farshtey, Greg, author</v>
      </c>
      <c r="E1787" s="6">
        <f>ItemLists_306425!C1785</f>
        <v>30113006902907</v>
      </c>
      <c r="F1787" s="4" t="str">
        <f>IF(ItemLists_306425!AA1785=1,"YES","no")</f>
        <v>no</v>
      </c>
    </row>
    <row r="1788" spans="1:6" x14ac:dyDescent="0.25">
      <c r="A1788" t="str">
        <f>IF(ItemLists_306425!A1786="Juvenile Graphic Novels", "JGN", ItemLists_306425!A1786)</f>
        <v>JGN</v>
      </c>
      <c r="B1788" t="str">
        <f>ItemLists_306425!B1786</f>
        <v>J LEG</v>
      </c>
      <c r="C1788" t="str">
        <f>LEFT(ItemLists_306425!D1786,48)</f>
        <v>LEGO Ninjago, masters of spinjitzu. #9. Night of</v>
      </c>
      <c r="D1788" t="str">
        <f>LEFT(ItemLists_306425!E1786,24)</f>
        <v>Farshtey, Greg, author</v>
      </c>
      <c r="E1788" s="6">
        <f>ItemLists_306425!C1786</f>
        <v>30113006982008</v>
      </c>
      <c r="F1788" s="4" t="str">
        <f>IF(ItemLists_306425!AA1786=1,"YES","no")</f>
        <v>no</v>
      </c>
    </row>
    <row r="1789" spans="1:6" x14ac:dyDescent="0.25">
      <c r="A1789" t="str">
        <f>IF(ItemLists_306425!A1787="Juvenile Graphic Novels", "JGN", ItemLists_306425!A1787)</f>
        <v>JGN</v>
      </c>
      <c r="B1789" t="str">
        <f>ItemLists_306425!B1787</f>
        <v>J LEG</v>
      </c>
      <c r="C1789" t="str">
        <f>LEFT(ItemLists_306425!D1787,48)</f>
        <v>LEGO Ninjago, masters of Spinjitzu. Ghost ninja</v>
      </c>
      <c r="D1789" t="str">
        <f>LEFT(ItemLists_306425!E1787,24)</f>
        <v>Blue Ocean Entertainment</v>
      </c>
      <c r="E1789" s="6">
        <f>ItemLists_306425!C1787</f>
        <v>30113006300870</v>
      </c>
      <c r="F1789" s="4" t="str">
        <f>IF(ItemLists_306425!AA1787=1,"YES","no")</f>
        <v>no</v>
      </c>
    </row>
    <row r="1790" spans="1:6" x14ac:dyDescent="0.25">
      <c r="A1790" t="str">
        <f>IF(ItemLists_306425!A1788="Juvenile Graphic Novels", "JGN", ItemLists_306425!A1788)</f>
        <v>JGN</v>
      </c>
      <c r="B1790" t="str">
        <f>ItemLists_306425!B1788</f>
        <v>J LEG</v>
      </c>
      <c r="C1790" t="str">
        <f>LEFT(ItemLists_306425!D1788,48)</f>
        <v>LEGO Ninjago, masters of Spinjitzu. Special edit</v>
      </c>
      <c r="D1790" t="str">
        <f>LEFT(ItemLists_306425!E1788,24)</f>
        <v>Farshtey, Greg, author</v>
      </c>
      <c r="E1790" s="6">
        <f>ItemLists_306425!C1788</f>
        <v>30113006902899</v>
      </c>
      <c r="F1790" s="4" t="str">
        <f>IF(ItemLists_306425!AA1788=1,"YES","no")</f>
        <v>no</v>
      </c>
    </row>
    <row r="1791" spans="1:6" x14ac:dyDescent="0.25">
      <c r="A1791" t="str">
        <f>IF(ItemLists_306425!A1789="Juvenile Graphic Novels", "JGN", ItemLists_306425!A1789)</f>
        <v>JGN</v>
      </c>
      <c r="B1791" t="str">
        <f>ItemLists_306425!B1789</f>
        <v>J LEG</v>
      </c>
      <c r="C1791" t="str">
        <f>LEFT(ItemLists_306425!D1789,48)</f>
        <v>LEGO Ninjago, masters of spinjitzu. Special edit</v>
      </c>
      <c r="D1791" t="str">
        <f>LEFT(ItemLists_306425!E1789,24)</f>
        <v>Farshtey, Greg, author</v>
      </c>
      <c r="E1791" s="6">
        <f>ItemLists_306425!C1789</f>
        <v>30113006902881</v>
      </c>
      <c r="F1791" s="4" t="str">
        <f>IF(ItemLists_306425!AA1789=1,"YES","no")</f>
        <v>no</v>
      </c>
    </row>
    <row r="1792" spans="1:6" x14ac:dyDescent="0.25">
      <c r="A1792" t="str">
        <f>IF(ItemLists_306425!A1790="Juvenile Graphic Novels", "JGN", ItemLists_306425!A1790)</f>
        <v>JGN</v>
      </c>
      <c r="B1792" t="str">
        <f>ItemLists_306425!B1790</f>
        <v>J LEG</v>
      </c>
      <c r="C1792" t="str">
        <f>LEFT(ItemLists_306425!D1790,48)</f>
        <v>LEGO Ninjago, masters of Spinjitzu. Tournament o</v>
      </c>
      <c r="D1792" t="str">
        <f>LEFT(ItemLists_306425!E1790,24)</f>
        <v>Blue Ocean Entertainment</v>
      </c>
      <c r="E1792" s="6">
        <f>ItemLists_306425!C1790</f>
        <v>30113006291087</v>
      </c>
      <c r="F1792" s="4" t="str">
        <f>IF(ItemLists_306425!AA1790=1,"YES","no")</f>
        <v>no</v>
      </c>
    </row>
    <row r="1793" spans="1:6" x14ac:dyDescent="0.25">
      <c r="A1793" t="str">
        <f>IF(ItemLists_306425!A1791="Juvenile Graphic Novels", "JGN", ItemLists_306425!A1791)</f>
        <v>JGN</v>
      </c>
      <c r="B1793" t="str">
        <f>ItemLists_306425!B1791</f>
        <v>J LEO</v>
      </c>
      <c r="C1793" t="str">
        <f>LEFT(ItemLists_306425!D1791,48)</f>
        <v>Pandora's legacy</v>
      </c>
      <c r="D1793" t="str">
        <f>LEFT(ItemLists_306425!E1791,24)</f>
        <v>Leopard, Kara, author</v>
      </c>
      <c r="E1793" s="6">
        <f>ItemLists_306425!C1791</f>
        <v>30113006722651</v>
      </c>
      <c r="F1793" s="4" t="str">
        <f>IF(ItemLists_306425!AA1791=1,"YES","no")</f>
        <v>no</v>
      </c>
    </row>
    <row r="1794" spans="1:6" x14ac:dyDescent="0.25">
      <c r="A1794" t="str">
        <f>IF(ItemLists_306425!A1792="Juvenile Graphic Novels", "JGN", ItemLists_306425!A1792)</f>
        <v>JGN</v>
      </c>
      <c r="B1794" t="str">
        <f>ItemLists_306425!B1792</f>
        <v>J LEY</v>
      </c>
      <c r="C1794" t="str">
        <f>LEFT(ItemLists_306425!D1792,48)</f>
        <v>Snapdragon</v>
      </c>
      <c r="D1794" t="str">
        <f>LEFT(ItemLists_306425!E1792,24)</f>
        <v>Leyh, Kat, author, illus</v>
      </c>
      <c r="E1794" s="6">
        <f>ItemLists_306425!C1792</f>
        <v>30113006835339</v>
      </c>
      <c r="F1794" s="4" t="str">
        <f>IF(ItemLists_306425!AA1792=1,"YES","no")</f>
        <v>no</v>
      </c>
    </row>
    <row r="1795" spans="1:6" x14ac:dyDescent="0.25">
      <c r="A1795" t="str">
        <f>IF(ItemLists_306425!A1793="Juvenile Graphic Novels", "JGN", ItemLists_306425!A1793)</f>
        <v>JGN</v>
      </c>
      <c r="B1795" t="str">
        <f>ItemLists_306425!B1793</f>
        <v>J LOU</v>
      </c>
      <c r="C1795" t="str">
        <f>LEFT(ItemLists_306425!D1793,48)</f>
        <v>The Loud house. #10, The many faces of Lincoln L</v>
      </c>
      <c r="D1795" t="str">
        <f>LEFT(ItemLists_306425!E1793,24)</f>
        <v/>
      </c>
      <c r="E1795" s="6">
        <f>ItemLists_306425!C1793</f>
        <v>30113006949817</v>
      </c>
      <c r="F1795" s="4" t="str">
        <f>IF(ItemLists_306425!AA1793=1,"YES","no")</f>
        <v>no</v>
      </c>
    </row>
    <row r="1796" spans="1:6" x14ac:dyDescent="0.25">
      <c r="A1796" t="str">
        <f>IF(ItemLists_306425!A1794="Juvenile Graphic Novels", "JGN", ItemLists_306425!A1794)</f>
        <v>JGN</v>
      </c>
      <c r="B1796" t="str">
        <f>ItemLists_306425!B1794</f>
        <v>J LOU</v>
      </c>
      <c r="C1796" t="str">
        <f>LEFT(ItemLists_306425!D1794,48)</f>
        <v>The Loud house. #4, Family tree.</v>
      </c>
      <c r="D1796" t="str">
        <f>LEFT(ItemLists_306425!E1794,24)</f>
        <v/>
      </c>
      <c r="E1796" s="6">
        <f>ItemLists_306425!C1794</f>
        <v>30113006648906</v>
      </c>
      <c r="F1796" s="4" t="str">
        <f>IF(ItemLists_306425!AA1794=1,"YES","no")</f>
        <v>no</v>
      </c>
    </row>
    <row r="1797" spans="1:6" x14ac:dyDescent="0.25">
      <c r="A1797" t="str">
        <f>IF(ItemLists_306425!A1795="Juvenile Graphic Novels", "JGN", ItemLists_306425!A1795)</f>
        <v>JGN</v>
      </c>
      <c r="B1797" t="str">
        <f>ItemLists_306425!B1795</f>
        <v>J LOU</v>
      </c>
      <c r="C1797" t="str">
        <f>LEFT(ItemLists_306425!D1795,48)</f>
        <v>The Loud house. #5, After dark</v>
      </c>
      <c r="D1797" t="str">
        <f>LEFT(ItemLists_306425!E1795,24)</f>
        <v/>
      </c>
      <c r="E1797" s="6">
        <f>ItemLists_306425!C1795</f>
        <v>30113006722685</v>
      </c>
      <c r="F1797" s="4" t="str">
        <f>IF(ItemLists_306425!AA1795=1,"YES","no")</f>
        <v>no</v>
      </c>
    </row>
    <row r="1798" spans="1:6" x14ac:dyDescent="0.25">
      <c r="A1798" t="str">
        <f>IF(ItemLists_306425!A1796="Juvenile Graphic Novels", "JGN", ItemLists_306425!A1796)</f>
        <v>JGN</v>
      </c>
      <c r="B1798" t="str">
        <f>ItemLists_306425!B1796</f>
        <v>J LOU</v>
      </c>
      <c r="C1798" t="str">
        <f>LEFT(ItemLists_306425!D1796,48)</f>
        <v>The Loud house. #6, Loud and proud.</v>
      </c>
      <c r="D1798" t="str">
        <f>LEFT(ItemLists_306425!E1796,24)</f>
        <v/>
      </c>
      <c r="E1798" s="6">
        <f>ItemLists_306425!C1796</f>
        <v>30113006767490</v>
      </c>
      <c r="F1798" s="4" t="str">
        <f>IF(ItemLists_306425!AA1796=1,"YES","no")</f>
        <v>no</v>
      </c>
    </row>
    <row r="1799" spans="1:6" x14ac:dyDescent="0.25">
      <c r="A1799" t="str">
        <f>IF(ItemLists_306425!A1797="Juvenile Graphic Novels", "JGN", ItemLists_306425!A1797)</f>
        <v>JGN</v>
      </c>
      <c r="B1799" t="str">
        <f>ItemLists_306425!B1797</f>
        <v>J LOU</v>
      </c>
      <c r="C1799" t="str">
        <f>LEFT(ItemLists_306425!D1797,48)</f>
        <v>The Loud house. #7, The struggle is real.</v>
      </c>
      <c r="D1799" t="str">
        <f>LEFT(ItemLists_306425!E1797,24)</f>
        <v/>
      </c>
      <c r="E1799" s="6">
        <f>ItemLists_306425!C1797</f>
        <v>30113006808286</v>
      </c>
      <c r="F1799" s="4" t="str">
        <f>IF(ItemLists_306425!AA1797=1,"YES","no")</f>
        <v>no</v>
      </c>
    </row>
    <row r="1800" spans="1:6" x14ac:dyDescent="0.25">
      <c r="A1800" t="str">
        <f>IF(ItemLists_306425!A1798="Juvenile Graphic Novels", "JGN", ItemLists_306425!A1798)</f>
        <v>JGN</v>
      </c>
      <c r="B1800" t="str">
        <f>ItemLists_306425!B1798</f>
        <v>J LOU</v>
      </c>
      <c r="C1800" t="str">
        <f>LEFT(ItemLists_306425!D1798,48)</f>
        <v>The Loud house. #8, Livin' la Casa Loud</v>
      </c>
      <c r="D1800" t="str">
        <f>LEFT(ItemLists_306425!E1798,24)</f>
        <v/>
      </c>
      <c r="E1800" s="6">
        <f>ItemLists_306425!C1798</f>
        <v>30113006864867</v>
      </c>
      <c r="F1800" s="4" t="str">
        <f>IF(ItemLists_306425!AA1798=1,"YES","no")</f>
        <v>no</v>
      </c>
    </row>
    <row r="1801" spans="1:6" x14ac:dyDescent="0.25">
      <c r="A1801" t="str">
        <f>IF(ItemLists_306425!A1799="Juvenile Graphic Novels", "JGN", ItemLists_306425!A1799)</f>
        <v>JGN</v>
      </c>
      <c r="B1801" t="str">
        <f>ItemLists_306425!B1799</f>
        <v>J LOU</v>
      </c>
      <c r="C1801" t="str">
        <f>LEFT(ItemLists_306425!D1799,48)</f>
        <v>The Loud house. #9, Ultimate hangout.</v>
      </c>
      <c r="D1801" t="str">
        <f>LEFT(ItemLists_306425!E1799,24)</f>
        <v/>
      </c>
      <c r="E1801" s="6">
        <f>ItemLists_306425!C1799</f>
        <v>30113006919612</v>
      </c>
      <c r="F1801" s="4" t="str">
        <f>IF(ItemLists_306425!AA1799=1,"YES","no")</f>
        <v>no</v>
      </c>
    </row>
    <row r="1802" spans="1:6" x14ac:dyDescent="0.25">
      <c r="A1802" t="str">
        <f>IF(ItemLists_306425!A1800="Juvenile Graphic Novels", "JGN", ItemLists_306425!A1800)</f>
        <v>JGN</v>
      </c>
      <c r="B1802" t="str">
        <f>ItemLists_306425!B1800</f>
        <v>J LOU</v>
      </c>
      <c r="C1802" t="str">
        <f>LEFT(ItemLists_306425!D1800,48)</f>
        <v>The time museum. Vol. 2</v>
      </c>
      <c r="D1802" t="str">
        <f>LEFT(ItemLists_306425!E1800,24)</f>
        <v>Loux, Matthew, author, a</v>
      </c>
      <c r="E1802" s="6">
        <f>ItemLists_306425!C1800</f>
        <v>30113006775162</v>
      </c>
      <c r="F1802" s="4" t="str">
        <f>IF(ItemLists_306425!AA1800=1,"YES","no")</f>
        <v>no</v>
      </c>
    </row>
    <row r="1803" spans="1:6" x14ac:dyDescent="0.25">
      <c r="A1803" t="str">
        <f>IF(ItemLists_306425!A1801="Juvenile Graphic Novels", "JGN", ItemLists_306425!A1801)</f>
        <v>JGN</v>
      </c>
      <c r="B1803" t="str">
        <f>ItemLists_306425!B1801</f>
        <v>J MACL</v>
      </c>
      <c r="C1803" t="str">
        <f>LEFT(ItemLists_306425!D1801,48)</f>
        <v>Operatic</v>
      </c>
      <c r="D1803" t="str">
        <f>LEFT(ItemLists_306425!E1801,24)</f>
        <v>Maclear, Kyo, 1970- auth</v>
      </c>
      <c r="E1803" s="6">
        <f>ItemLists_306425!C1801</f>
        <v>30113006747179</v>
      </c>
      <c r="F1803" s="4" t="str">
        <f>IF(ItemLists_306425!AA1801=1,"YES","no")</f>
        <v>no</v>
      </c>
    </row>
    <row r="1804" spans="1:6" x14ac:dyDescent="0.25">
      <c r="A1804" t="str">
        <f>IF(ItemLists_306425!A1802="Juvenile Graphic Novels", "JGN", ItemLists_306425!A1802)</f>
        <v>JGN</v>
      </c>
      <c r="B1804" t="str">
        <f>ItemLists_306425!B1802</f>
        <v>J MAI</v>
      </c>
      <c r="C1804" t="str">
        <f>LEFT(ItemLists_306425!D1802,48)</f>
        <v>Cleopatra in space. Book five, Fallen empires</v>
      </c>
      <c r="D1804" t="str">
        <f>LEFT(ItemLists_306425!E1802,24)</f>
        <v>Maihack, Mike, author. a</v>
      </c>
      <c r="E1804" s="6">
        <f>ItemLists_306425!C1802</f>
        <v>30113006705326</v>
      </c>
      <c r="F1804" s="4" t="str">
        <f>IF(ItemLists_306425!AA1802=1,"YES","no")</f>
        <v>no</v>
      </c>
    </row>
    <row r="1805" spans="1:6" x14ac:dyDescent="0.25">
      <c r="A1805" t="str">
        <f>IF(ItemLists_306425!A1803="Juvenile Graphic Novels", "JGN", ItemLists_306425!A1803)</f>
        <v>JGN</v>
      </c>
      <c r="B1805" t="str">
        <f>ItemLists_306425!B1803</f>
        <v>J MAI</v>
      </c>
      <c r="C1805" t="str">
        <f>LEFT(ItemLists_306425!D1803,48)</f>
        <v>Cleopatra in space. Book five, Fallen empires</v>
      </c>
      <c r="D1805" t="str">
        <f>LEFT(ItemLists_306425!E1803,24)</f>
        <v>Maihack, Mike, author. a</v>
      </c>
      <c r="E1805" s="6">
        <f>ItemLists_306425!C1803</f>
        <v>30113006747484</v>
      </c>
      <c r="F1805" s="4" t="str">
        <f>IF(ItemLists_306425!AA1803=1,"YES","no")</f>
        <v>no</v>
      </c>
    </row>
    <row r="1806" spans="1:6" x14ac:dyDescent="0.25">
      <c r="A1806" t="str">
        <f>IF(ItemLists_306425!A1804="Juvenile Graphic Novels", "JGN", ItemLists_306425!A1804)</f>
        <v>JGN</v>
      </c>
      <c r="B1806" t="str">
        <f>ItemLists_306425!B1804</f>
        <v>J MAI</v>
      </c>
      <c r="C1806" t="str">
        <f>LEFT(ItemLists_306425!D1804,48)</f>
        <v>Cleopatra in space. Book four, The golden lion</v>
      </c>
      <c r="D1806" t="str">
        <f>LEFT(ItemLists_306425!E1804,24)</f>
        <v>Maihack, Mike, author, a</v>
      </c>
      <c r="E1806" s="6">
        <f>ItemLists_306425!C1804</f>
        <v>30113006497338</v>
      </c>
      <c r="F1806" s="4" t="str">
        <f>IF(ItemLists_306425!AA1804=1,"YES","no")</f>
        <v>no</v>
      </c>
    </row>
    <row r="1807" spans="1:6" x14ac:dyDescent="0.25">
      <c r="A1807" t="str">
        <f>IF(ItemLists_306425!A1805="Juvenile Graphic Novels", "JGN", ItemLists_306425!A1805)</f>
        <v>JGN</v>
      </c>
      <c r="B1807" t="str">
        <f>ItemLists_306425!B1805</f>
        <v>J MAI</v>
      </c>
      <c r="C1807" t="str">
        <f>LEFT(ItemLists_306425!D1805,48)</f>
        <v>Cleopatra in space. Book one, Target practice</v>
      </c>
      <c r="D1807" t="str">
        <f>LEFT(ItemLists_306425!E1805,24)</f>
        <v>Maihack, Mike, author, i</v>
      </c>
      <c r="E1807" s="6">
        <f>ItemLists_306425!C1805</f>
        <v>30113005905398</v>
      </c>
      <c r="F1807" s="4" t="str">
        <f>IF(ItemLists_306425!AA1805=1,"YES","no")</f>
        <v>no</v>
      </c>
    </row>
    <row r="1808" spans="1:6" x14ac:dyDescent="0.25">
      <c r="A1808" t="str">
        <f>IF(ItemLists_306425!A1806="Juvenile Graphic Novels", "JGN", ItemLists_306425!A1806)</f>
        <v>JGN</v>
      </c>
      <c r="B1808" t="str">
        <f>ItemLists_306425!B1806</f>
        <v>J MAI</v>
      </c>
      <c r="C1808" t="str">
        <f>LEFT(ItemLists_306425!D1806,48)</f>
        <v>Cleopatra in space. Book one, Target practice</v>
      </c>
      <c r="D1808" t="str">
        <f>LEFT(ItemLists_306425!E1806,24)</f>
        <v>Maihack, Mike, author, i</v>
      </c>
      <c r="E1808" s="6">
        <f>ItemLists_306425!C1806</f>
        <v>30113005912444</v>
      </c>
      <c r="F1808" s="4" t="str">
        <f>IF(ItemLists_306425!AA1806=1,"YES","no")</f>
        <v>no</v>
      </c>
    </row>
    <row r="1809" spans="1:6" x14ac:dyDescent="0.25">
      <c r="A1809" t="str">
        <f>IF(ItemLists_306425!A1807="Juvenile Graphic Novels", "JGN", ItemLists_306425!A1807)</f>
        <v>JGN</v>
      </c>
      <c r="B1809" t="str">
        <f>ItemLists_306425!B1807</f>
        <v>J MAI</v>
      </c>
      <c r="C1809" t="str">
        <f>LEFT(ItemLists_306425!D1807,48)</f>
        <v>Cleopatra in space. Book six, Queen of the Nile</v>
      </c>
      <c r="D1809" t="str">
        <f>LEFT(ItemLists_306425!E1807,24)</f>
        <v>Maihack, Mike, author, a</v>
      </c>
      <c r="E1809" s="6">
        <f>ItemLists_306425!C1807</f>
        <v>30113006946151</v>
      </c>
      <c r="F1809" s="4" t="str">
        <f>IF(ItemLists_306425!AA1807=1,"YES","no")</f>
        <v>no</v>
      </c>
    </row>
    <row r="1810" spans="1:6" x14ac:dyDescent="0.25">
      <c r="A1810" t="str">
        <f>IF(ItemLists_306425!A1808="Juvenile Graphic Novels", "JGN", ItemLists_306425!A1808)</f>
        <v>JGN</v>
      </c>
      <c r="B1810" t="str">
        <f>ItemLists_306425!B1808</f>
        <v>J MAI</v>
      </c>
      <c r="C1810" t="str">
        <f>LEFT(ItemLists_306425!D1808,48)</f>
        <v>Cleopatra in space. Book six, Queen of the Nile</v>
      </c>
      <c r="D1810" t="str">
        <f>LEFT(ItemLists_306425!E1808,24)</f>
        <v>Maihack, Mike, author, a</v>
      </c>
      <c r="E1810" s="6">
        <f>ItemLists_306425!C1808</f>
        <v>30113006982156</v>
      </c>
      <c r="F1810" s="4" t="str">
        <f>IF(ItemLists_306425!AA1808=1,"YES","no")</f>
        <v>no</v>
      </c>
    </row>
    <row r="1811" spans="1:6" x14ac:dyDescent="0.25">
      <c r="A1811" t="str">
        <f>IF(ItemLists_306425!A1809="Juvenile Graphic Novels", "JGN", ItemLists_306425!A1809)</f>
        <v>JGN</v>
      </c>
      <c r="B1811" t="str">
        <f>ItemLists_306425!B1809</f>
        <v>J MAI</v>
      </c>
      <c r="C1811" t="str">
        <f>LEFT(ItemLists_306425!D1809,48)</f>
        <v>Cleopatra in space. Book three, Secret of the ti</v>
      </c>
      <c r="D1811" t="str">
        <f>LEFT(ItemLists_306425!E1809,24)</f>
        <v>Maihack, Mike, author, a</v>
      </c>
      <c r="E1811" s="6">
        <f>ItemLists_306425!C1809</f>
        <v>30113006856418</v>
      </c>
      <c r="F1811" s="4" t="str">
        <f>IF(ItemLists_306425!AA1809=1,"YES","no")</f>
        <v>no</v>
      </c>
    </row>
    <row r="1812" spans="1:6" x14ac:dyDescent="0.25">
      <c r="A1812" t="str">
        <f>IF(ItemLists_306425!A1810="Juvenile Graphic Novels", "JGN", ItemLists_306425!A1810)</f>
        <v>JGN</v>
      </c>
      <c r="B1812" t="str">
        <f>ItemLists_306425!B1810</f>
        <v>J MAI</v>
      </c>
      <c r="C1812" t="str">
        <f>LEFT(ItemLists_306425!D1810,48)</f>
        <v xml:space="preserve">Cleopatra in space. Book two, The thief and the </v>
      </c>
      <c r="D1812" t="str">
        <f>LEFT(ItemLists_306425!E1810,24)</f>
        <v>Maihack, Mike, author, i</v>
      </c>
      <c r="E1812" s="6">
        <f>ItemLists_306425!C1810</f>
        <v>30113006081116</v>
      </c>
      <c r="F1812" s="4" t="str">
        <f>IF(ItemLists_306425!AA1810=1,"YES","no")</f>
        <v>no</v>
      </c>
    </row>
    <row r="1813" spans="1:6" x14ac:dyDescent="0.25">
      <c r="A1813" t="str">
        <f>IF(ItemLists_306425!A1811="Juvenile Graphic Novels", "JGN", ItemLists_306425!A1811)</f>
        <v>JGN</v>
      </c>
      <c r="B1813" t="str">
        <f>ItemLists_306425!B1811</f>
        <v>J MAI</v>
      </c>
      <c r="C1813" t="str">
        <f>LEFT(ItemLists_306425!D1811,48)</f>
        <v xml:space="preserve">Cleopatra in space. Book two, The thief and the </v>
      </c>
      <c r="D1813" t="str">
        <f>LEFT(ItemLists_306425!E1811,24)</f>
        <v>Maihack, Mike, author, i</v>
      </c>
      <c r="E1813" s="6">
        <f>ItemLists_306425!C1811</f>
        <v>30113006271238</v>
      </c>
      <c r="F1813" s="4" t="str">
        <f>IF(ItemLists_306425!AA1811=1,"YES","no")</f>
        <v>no</v>
      </c>
    </row>
    <row r="1814" spans="1:6" x14ac:dyDescent="0.25">
      <c r="A1814" t="str">
        <f>IF(ItemLists_306425!A1812="Juvenile Graphic Novels", "JGN", ItemLists_306425!A1812)</f>
        <v>JGN</v>
      </c>
      <c r="B1814" t="str">
        <f>ItemLists_306425!B1812</f>
        <v>J MAR</v>
      </c>
      <c r="C1814" t="str">
        <f>LEFT(ItemLists_306425!D1812,48)</f>
        <v>Adventures of the X-Men. Clear and present dange</v>
      </c>
      <c r="D1814" t="str">
        <f>LEFT(ItemLists_306425!E1812,24)</f>
        <v>Macchio, Ralph, author</v>
      </c>
      <c r="E1814" s="6">
        <f>ItemLists_306425!C1812</f>
        <v>30113006775469</v>
      </c>
      <c r="F1814" s="4" t="str">
        <f>IF(ItemLists_306425!AA1812=1,"YES","no")</f>
        <v>no</v>
      </c>
    </row>
    <row r="1815" spans="1:6" x14ac:dyDescent="0.25">
      <c r="A1815" t="str">
        <f>IF(ItemLists_306425!A1813="Juvenile Graphic Novels", "JGN", ItemLists_306425!A1813)</f>
        <v>JGN</v>
      </c>
      <c r="B1815" t="str">
        <f>ItemLists_306425!B1813</f>
        <v>J MAR</v>
      </c>
      <c r="C1815" t="str">
        <f>LEFT(ItemLists_306425!D1813,48)</f>
        <v>Anne of Green Gables : a graphic novel</v>
      </c>
      <c r="D1815" t="str">
        <f>LEFT(ItemLists_306425!E1813,24)</f>
        <v>Marsden, Mariah, author</v>
      </c>
      <c r="E1815" s="6">
        <f>ItemLists_306425!C1813</f>
        <v>30113006586270</v>
      </c>
      <c r="F1815" s="4" t="str">
        <f>IF(ItemLists_306425!AA1813=1,"YES","no")</f>
        <v>no</v>
      </c>
    </row>
    <row r="1816" spans="1:6" x14ac:dyDescent="0.25">
      <c r="A1816" t="str">
        <f>IF(ItemLists_306425!A1814="Juvenile Graphic Novels", "JGN", ItemLists_306425!A1814)</f>
        <v>JGN</v>
      </c>
      <c r="B1816" t="str">
        <f>ItemLists_306425!B1814</f>
        <v>J MAR</v>
      </c>
      <c r="C1816" t="str">
        <f>LEFT(ItemLists_306425!D1814,48)</f>
        <v>Avengers assemble. Game on</v>
      </c>
      <c r="D1816" t="str">
        <f>LEFT(ItemLists_306425!E1814,24)</f>
        <v>Caramagna, Joe, author</v>
      </c>
      <c r="E1816" s="6">
        <f>ItemLists_306425!C1814</f>
        <v>30113006629708</v>
      </c>
      <c r="F1816" s="4" t="str">
        <f>IF(ItemLists_306425!AA1814=1,"YES","no")</f>
        <v>no</v>
      </c>
    </row>
    <row r="1817" spans="1:6" x14ac:dyDescent="0.25">
      <c r="A1817" t="str">
        <f>IF(ItemLists_306425!A1815="Juvenile Graphic Novels", "JGN", ItemLists_306425!A1815)</f>
        <v>JGN</v>
      </c>
      <c r="B1817" t="str">
        <f>ItemLists_306425!B1815</f>
        <v>J MAR</v>
      </c>
      <c r="C1817" t="str">
        <f>LEFT(ItemLists_306425!D1815,48)</f>
        <v>Avengers assemble. Living legends</v>
      </c>
      <c r="D1817" t="str">
        <f>LEFT(ItemLists_306425!E1815,24)</f>
        <v>Macchio, Ralph, author</v>
      </c>
      <c r="E1817" s="6">
        <f>ItemLists_306425!C1815</f>
        <v>30113006769884</v>
      </c>
      <c r="F1817" s="4" t="str">
        <f>IF(ItemLists_306425!AA1815=1,"YES","no")</f>
        <v>no</v>
      </c>
    </row>
    <row r="1818" spans="1:6" x14ac:dyDescent="0.25">
      <c r="A1818" t="str">
        <f>IF(ItemLists_306425!A1816="Juvenile Graphic Novels", "JGN", ItemLists_306425!A1816)</f>
        <v>JGN</v>
      </c>
      <c r="B1818" t="str">
        <f>ItemLists_306425!B1816</f>
        <v>J MAR</v>
      </c>
      <c r="C1818" t="str">
        <f>LEFT(ItemLists_306425!D1816,48)</f>
        <v>Avengers assemble. Time will tell</v>
      </c>
      <c r="D1818" t="str">
        <f>LEFT(ItemLists_306425!E1816,24)</f>
        <v>Scalera, Buddy, 1967- au</v>
      </c>
      <c r="E1818" s="6">
        <f>ItemLists_306425!C1816</f>
        <v>30113006722511</v>
      </c>
      <c r="F1818" s="4" t="str">
        <f>IF(ItemLists_306425!AA1816=1,"YES","no")</f>
        <v>no</v>
      </c>
    </row>
    <row r="1819" spans="1:6" x14ac:dyDescent="0.25">
      <c r="A1819" t="str">
        <f>IF(ItemLists_306425!A1817="Juvenile Graphic Novels", "JGN", ItemLists_306425!A1817)</f>
        <v>JGN</v>
      </c>
      <c r="B1819" t="str">
        <f>ItemLists_306425!B1817</f>
        <v>J MAR</v>
      </c>
      <c r="C1819" t="str">
        <f>LEFT(ItemLists_306425!D1817,48)</f>
        <v>Avengers assemble. Vol. 2</v>
      </c>
      <c r="D1819" t="str">
        <f>LEFT(ItemLists_306425!E1817,24)</f>
        <v>Caramagna, Joe, author</v>
      </c>
      <c r="E1819" s="6">
        <f>ItemLists_306425!C1817</f>
        <v>30113006231679</v>
      </c>
      <c r="F1819" s="4" t="str">
        <f>IF(ItemLists_306425!AA1817=1,"YES","no")</f>
        <v>no</v>
      </c>
    </row>
    <row r="1820" spans="1:6" x14ac:dyDescent="0.25">
      <c r="A1820" t="str">
        <f>IF(ItemLists_306425!A1818="Juvenile Graphic Novels", "JGN", ItemLists_306425!A1818)</f>
        <v>JGN</v>
      </c>
      <c r="B1820" t="str">
        <f>ItemLists_306425!B1818</f>
        <v>J MAR</v>
      </c>
      <c r="C1820" t="str">
        <f>LEFT(ItemLists_306425!D1818,48)</f>
        <v>Avengers assemble. Vol. 3</v>
      </c>
      <c r="D1820" t="str">
        <f>LEFT(ItemLists_306425!E1818,24)</f>
        <v>Caramagna, Joe, author</v>
      </c>
      <c r="E1820" s="6">
        <f>ItemLists_306425!C1818</f>
        <v>30113006269067</v>
      </c>
      <c r="F1820" s="4" t="str">
        <f>IF(ItemLists_306425!AA1818=1,"YES","no")</f>
        <v>no</v>
      </c>
    </row>
    <row r="1821" spans="1:6" x14ac:dyDescent="0.25">
      <c r="A1821" t="str">
        <f>IF(ItemLists_306425!A1819="Juvenile Graphic Novels", "JGN", ItemLists_306425!A1819)</f>
        <v>JGN</v>
      </c>
      <c r="B1821" t="str">
        <f>ItemLists_306425!B1819</f>
        <v>J MAR</v>
      </c>
      <c r="C1821" t="str">
        <f>LEFT(ItemLists_306425!D1819,48)</f>
        <v>Avengers. 1, The new danger</v>
      </c>
      <c r="D1821" t="str">
        <f>LEFT(ItemLists_306425!E1819,24)</f>
        <v>Manning, Matthew K. auth</v>
      </c>
      <c r="E1821" s="6">
        <f>ItemLists_306425!C1819</f>
        <v>30113006748029</v>
      </c>
      <c r="F1821" s="4" t="str">
        <f>IF(ItemLists_306425!AA1819=1,"YES","no")</f>
        <v>no</v>
      </c>
    </row>
    <row r="1822" spans="1:6" x14ac:dyDescent="0.25">
      <c r="A1822" t="str">
        <f>IF(ItemLists_306425!A1820="Juvenile Graphic Novels", "JGN", ItemLists_306425!A1820)</f>
        <v>JGN</v>
      </c>
      <c r="B1822" t="str">
        <f>ItemLists_306425!B1820</f>
        <v>J MAR</v>
      </c>
      <c r="C1822" t="str">
        <f>LEFT(ItemLists_306425!D1820,48)</f>
        <v>Avengers. 2, The Ruby Egress</v>
      </c>
      <c r="D1822" t="str">
        <f>LEFT(ItemLists_306425!E1820,24)</f>
        <v>Manning, Matthew K., aut</v>
      </c>
      <c r="E1822" s="6">
        <f>ItemLists_306425!C1820</f>
        <v>30113006846690</v>
      </c>
      <c r="F1822" s="4" t="str">
        <f>IF(ItemLists_306425!AA1820=1,"YES","no")</f>
        <v>no</v>
      </c>
    </row>
    <row r="1823" spans="1:6" x14ac:dyDescent="0.25">
      <c r="A1823" t="str">
        <f>IF(ItemLists_306425!A1821="Juvenile Graphic Novels", "JGN", ItemLists_306425!A1821)</f>
        <v>JGN</v>
      </c>
      <c r="B1823" t="str">
        <f>ItemLists_306425!B1821</f>
        <v>J MAR</v>
      </c>
      <c r="C1823" t="str">
        <f>LEFT(ItemLists_306425!D1821,48)</f>
        <v>Avengers. 3, The fear eaters</v>
      </c>
      <c r="D1823" t="str">
        <f>LEFT(ItemLists_306425!E1821,24)</f>
        <v>Manning, Matthew K., aut</v>
      </c>
      <c r="E1823" s="6">
        <f>ItemLists_306425!C1821</f>
        <v>30113006834894</v>
      </c>
      <c r="F1823" s="4" t="str">
        <f>IF(ItemLists_306425!AA1821=1,"YES","no")</f>
        <v>no</v>
      </c>
    </row>
    <row r="1824" spans="1:6" x14ac:dyDescent="0.25">
      <c r="A1824" t="str">
        <f>IF(ItemLists_306425!A1822="Juvenile Graphic Novels", "JGN", ItemLists_306425!A1822)</f>
        <v>JGN</v>
      </c>
      <c r="B1824" t="str">
        <f>ItemLists_306425!B1822</f>
        <v>J MAR</v>
      </c>
      <c r="C1824" t="str">
        <f>LEFT(ItemLists_306425!D1822,48)</f>
        <v>Avengers. No more bullying</v>
      </c>
      <c r="D1824" t="str">
        <f>LEFT(ItemLists_306425!E1822,24)</f>
        <v/>
      </c>
      <c r="E1824" s="6">
        <f>ItemLists_306425!C1822</f>
        <v>30113006271063</v>
      </c>
      <c r="F1824" s="4" t="str">
        <f>IF(ItemLists_306425!AA1822=1,"YES","no")</f>
        <v>no</v>
      </c>
    </row>
    <row r="1825" spans="1:6" x14ac:dyDescent="0.25">
      <c r="A1825" t="str">
        <f>IF(ItemLists_306425!A1823="Juvenile Graphic Novels", "JGN", ItemLists_306425!A1823)</f>
        <v>JGN</v>
      </c>
      <c r="B1825" t="str">
        <f>ItemLists_306425!B1823</f>
        <v>J MAR</v>
      </c>
      <c r="C1825" t="str">
        <f>LEFT(ItemLists_306425!D1823,48)</f>
        <v>Baby-sitters little sister. 1, Karen's witch : a</v>
      </c>
      <c r="D1825" t="str">
        <f>LEFT(ItemLists_306425!E1823,24)</f>
        <v>Farina, Katy, author, ar</v>
      </c>
      <c r="E1825" s="6">
        <f>ItemLists_306425!C1823</f>
        <v>30113006831932</v>
      </c>
      <c r="F1825" s="4" t="str">
        <f>IF(ItemLists_306425!AA1823=1,"YES","no")</f>
        <v>no</v>
      </c>
    </row>
    <row r="1826" spans="1:6" x14ac:dyDescent="0.25">
      <c r="A1826" t="str">
        <f>IF(ItemLists_306425!A1824="Juvenile Graphic Novels", "JGN", ItemLists_306425!A1824)</f>
        <v>JGN</v>
      </c>
      <c r="B1826" t="str">
        <f>ItemLists_306425!B1824</f>
        <v>J MAR</v>
      </c>
      <c r="C1826" t="str">
        <f>LEFT(ItemLists_306425!D1824,48)</f>
        <v>Black Panther. Book 1, Stormy weather</v>
      </c>
      <c r="D1826" t="str">
        <f>LEFT(ItemLists_306425!E1824,24)</f>
        <v>Baker, Kyle, author</v>
      </c>
      <c r="E1826" s="6">
        <f>ItemLists_306425!C1824</f>
        <v>30113006869288</v>
      </c>
      <c r="F1826" s="4" t="str">
        <f>IF(ItemLists_306425!AA1824=1,"YES","no")</f>
        <v>no</v>
      </c>
    </row>
    <row r="1827" spans="1:6" x14ac:dyDescent="0.25">
      <c r="A1827" t="str">
        <f>IF(ItemLists_306425!A1825="Juvenile Graphic Novels", "JGN", ItemLists_306425!A1825)</f>
        <v>JGN</v>
      </c>
      <c r="B1827" t="str">
        <f>ItemLists_306425!B1825</f>
        <v>J MAR</v>
      </c>
      <c r="C1827" t="str">
        <f>LEFT(ItemLists_306425!D1825,48)</f>
        <v>Captain America joins the Avengers</v>
      </c>
      <c r="D1827" t="str">
        <f>LEFT(ItemLists_306425!E1825,24)</f>
        <v>Thomas, Rich</v>
      </c>
      <c r="E1827" s="6">
        <f>ItemLists_306425!C1825</f>
        <v>30113005620898</v>
      </c>
      <c r="F1827" s="4" t="str">
        <f>IF(ItemLists_306425!AA1825=1,"YES","no")</f>
        <v>no</v>
      </c>
    </row>
    <row r="1828" spans="1:6" x14ac:dyDescent="0.25">
      <c r="A1828" t="str">
        <f>IF(ItemLists_306425!A1826="Juvenile Graphic Novels", "JGN", ItemLists_306425!A1826)</f>
        <v>JGN</v>
      </c>
      <c r="B1828" t="str">
        <f>ItemLists_306425!B1826</f>
        <v>J MAR</v>
      </c>
      <c r="C1828" t="str">
        <f>LEFT(ItemLists_306425!D1826,48)</f>
        <v>Kung Pow Chicken collection</v>
      </c>
      <c r="D1828" t="str">
        <f>LEFT(ItemLists_306425!E1826,24)</f>
        <v>Marko, Cyndi, author, il</v>
      </c>
      <c r="E1828" s="6">
        <f>ItemLists_306425!C1826</f>
        <v>30113006904820</v>
      </c>
      <c r="F1828" s="4" t="str">
        <f>IF(ItemLists_306425!AA1826=1,"YES","no")</f>
        <v>no</v>
      </c>
    </row>
    <row r="1829" spans="1:6" x14ac:dyDescent="0.25">
      <c r="A1829" t="str">
        <f>IF(ItemLists_306425!A1827="Juvenile Graphic Novels", "JGN", ItemLists_306425!A1827)</f>
        <v>JGN</v>
      </c>
      <c r="B1829" t="str">
        <f>ItemLists_306425!B1827</f>
        <v>J MAR</v>
      </c>
      <c r="C1829" t="str">
        <f>LEFT(ItemLists_306425!D1827,48)</f>
        <v>Marvel Action, Captain Marvel. 2, A.I.M. Small</v>
      </c>
      <c r="D1829" t="str">
        <f>LEFT(ItemLists_306425!E1827,24)</f>
        <v>Maggs, Sam, author</v>
      </c>
      <c r="E1829" s="6">
        <f>ItemLists_306425!C1827</f>
        <v>30113006963198</v>
      </c>
      <c r="F1829" s="4" t="str">
        <f>IF(ItemLists_306425!AA1827=1,"YES","no")</f>
        <v>no</v>
      </c>
    </row>
    <row r="1830" spans="1:6" x14ac:dyDescent="0.25">
      <c r="A1830" t="str">
        <f>IF(ItemLists_306425!A1828="Juvenile Graphic Novels", "JGN", ItemLists_306425!A1828)</f>
        <v>JGN</v>
      </c>
      <c r="B1830" t="str">
        <f>ItemLists_306425!B1828</f>
        <v>J MAR</v>
      </c>
      <c r="C1830" t="str">
        <f>LEFT(ItemLists_306425!D1828,48)</f>
        <v>Marvel action. Captain Marvel, 1, Cosmic Cat-tas</v>
      </c>
      <c r="D1830" t="str">
        <f>LEFT(ItemLists_306425!E1828,24)</f>
        <v>Maggs, Sam, author</v>
      </c>
      <c r="E1830" s="6">
        <f>ItemLists_306425!C1828</f>
        <v>30113006879030</v>
      </c>
      <c r="F1830" s="4" t="str">
        <f>IF(ItemLists_306425!AA1828=1,"YES","no")</f>
        <v>no</v>
      </c>
    </row>
    <row r="1831" spans="1:6" x14ac:dyDescent="0.25">
      <c r="A1831" t="str">
        <f>IF(ItemLists_306425!A1829="Juvenile Graphic Novels", "JGN", ItemLists_306425!A1829)</f>
        <v>JGN</v>
      </c>
      <c r="B1831" t="str">
        <f>ItemLists_306425!B1829</f>
        <v>J MAR</v>
      </c>
      <c r="C1831" t="str">
        <f>LEFT(ItemLists_306425!D1829,48)</f>
        <v>Marvel adventures. Thor. Bringers of the storm</v>
      </c>
      <c r="D1831" t="str">
        <f>LEFT(ItemLists_306425!E1829,24)</f>
        <v>Bedard, Tony</v>
      </c>
      <c r="E1831" s="6">
        <f>ItemLists_306425!C1829</f>
        <v>30113005278812</v>
      </c>
      <c r="F1831" s="4" t="str">
        <f>IF(ItemLists_306425!AA1829=1,"YES","no")</f>
        <v>no</v>
      </c>
    </row>
    <row r="1832" spans="1:6" x14ac:dyDescent="0.25">
      <c r="A1832" t="str">
        <f>IF(ItemLists_306425!A1830="Juvenile Graphic Novels", "JGN", ItemLists_306425!A1830)</f>
        <v>JGN</v>
      </c>
      <c r="B1832" t="str">
        <f>ItemLists_306425!B1830</f>
        <v>J MAR</v>
      </c>
      <c r="C1832" t="str">
        <f>LEFT(ItemLists_306425!D1830,48)</f>
        <v>Marvel rising. Heroes of the round table</v>
      </c>
      <c r="D1832" t="str">
        <f>LEFT(ItemLists_306425!E1830,24)</f>
        <v>Magruder, Nilah, author</v>
      </c>
      <c r="E1832" s="6">
        <f>ItemLists_306425!C1830</f>
        <v>30113006841634</v>
      </c>
      <c r="F1832" s="4" t="str">
        <f>IF(ItemLists_306425!AA1830=1,"YES","no")</f>
        <v>no</v>
      </c>
    </row>
    <row r="1833" spans="1:6" x14ac:dyDescent="0.25">
      <c r="A1833" t="str">
        <f>IF(ItemLists_306425!A1831="Juvenile Graphic Novels", "JGN", ItemLists_306425!A1831)</f>
        <v>JGN</v>
      </c>
      <c r="B1833" t="str">
        <f>ItemLists_306425!B1831</f>
        <v>J MAR</v>
      </c>
      <c r="C1833" t="str">
        <f>LEFT(ItemLists_306425!D1831,48)</f>
        <v>Marvel super hero adventures. Captain Marvel</v>
      </c>
      <c r="D1833" t="str">
        <f>LEFT(ItemLists_306425!E1831,24)</f>
        <v/>
      </c>
      <c r="E1833" s="6">
        <f>ItemLists_306425!C1831</f>
        <v>30113006731587</v>
      </c>
      <c r="F1833" s="4" t="str">
        <f>IF(ItemLists_306425!AA1831=1,"YES","no")</f>
        <v>no</v>
      </c>
    </row>
    <row r="1834" spans="1:6" x14ac:dyDescent="0.25">
      <c r="A1834" t="str">
        <f>IF(ItemLists_306425!A1832="Juvenile Graphic Novels", "JGN", ItemLists_306425!A1832)</f>
        <v>JGN</v>
      </c>
      <c r="B1834" t="str">
        <f>ItemLists_306425!B1832</f>
        <v>J MAR</v>
      </c>
      <c r="C1834" t="str">
        <f>LEFT(ItemLists_306425!D1832,48)</f>
        <v>Marvel super hero adventures. Spider-Man</v>
      </c>
      <c r="D1834" t="str">
        <f>LEFT(ItemLists_306425!E1832,24)</f>
        <v/>
      </c>
      <c r="E1834" s="6">
        <f>ItemLists_306425!C1832</f>
        <v>30113006769926</v>
      </c>
      <c r="F1834" s="4" t="str">
        <f>IF(ItemLists_306425!AA1832=1,"YES","no")</f>
        <v>no</v>
      </c>
    </row>
    <row r="1835" spans="1:6" x14ac:dyDescent="0.25">
      <c r="A1835" t="str">
        <f>IF(ItemLists_306425!A1833="Juvenile Graphic Novels", "JGN", ItemLists_306425!A1833)</f>
        <v>JGN</v>
      </c>
      <c r="B1835" t="str">
        <f>ItemLists_306425!B1833</f>
        <v>J MAR</v>
      </c>
      <c r="C1835" t="str">
        <f>LEFT(ItemLists_306425!D1833,48)</f>
        <v>Orientation</v>
      </c>
      <c r="D1835" t="str">
        <f>LEFT(ItemLists_306425!E1833,24)</f>
        <v>Chhibber, Preeti, author</v>
      </c>
      <c r="E1835" s="6">
        <f>ItemLists_306425!C1833</f>
        <v>30113006963503</v>
      </c>
      <c r="F1835" s="4" t="str">
        <f>IF(ItemLists_306425!AA1833=1,"YES","no")</f>
        <v>no</v>
      </c>
    </row>
    <row r="1836" spans="1:6" x14ac:dyDescent="0.25">
      <c r="A1836" t="str">
        <f>IF(ItemLists_306425!A1834="Juvenile Graphic Novels", "JGN", ItemLists_306425!A1834)</f>
        <v>JGN</v>
      </c>
      <c r="B1836" t="str">
        <f>ItemLists_306425!B1834</f>
        <v>J MAR</v>
      </c>
      <c r="C1836" t="str">
        <f>LEFT(ItemLists_306425!D1834,48)</f>
        <v>Spider-Man &amp; Venom. Double trouble</v>
      </c>
      <c r="D1836" t="str">
        <f>LEFT(ItemLists_306425!E1834,24)</f>
        <v>Tamaki, Mariko, author</v>
      </c>
      <c r="E1836" s="6">
        <f>ItemLists_306425!C1834</f>
        <v>30113006886332</v>
      </c>
      <c r="F1836" s="4" t="str">
        <f>IF(ItemLists_306425!AA1834=1,"YES","no")</f>
        <v>no</v>
      </c>
    </row>
    <row r="1837" spans="1:6" x14ac:dyDescent="0.25">
      <c r="A1837" t="str">
        <f>IF(ItemLists_306425!A1835="Juvenile Graphic Novels", "JGN", ItemLists_306425!A1835)</f>
        <v>JGN</v>
      </c>
      <c r="B1837" t="str">
        <f>ItemLists_306425!B1835</f>
        <v>J MAR</v>
      </c>
      <c r="C1837" t="str">
        <f>LEFT(ItemLists_306425!D1835,48)</f>
        <v>Spider-man. 1, A new beginning</v>
      </c>
      <c r="D1837" t="str">
        <f>LEFT(ItemLists_306425!E1835,24)</f>
        <v>Dawson, Delilah S. autho</v>
      </c>
      <c r="E1837" s="6">
        <f>ItemLists_306425!C1835</f>
        <v>30113006772193</v>
      </c>
      <c r="F1837" s="4" t="str">
        <f>IF(ItemLists_306425!AA1835=1,"YES","no")</f>
        <v>no</v>
      </c>
    </row>
    <row r="1838" spans="1:6" x14ac:dyDescent="0.25">
      <c r="A1838" t="str">
        <f>IF(ItemLists_306425!A1836="Juvenile Graphic Novels", "JGN", ItemLists_306425!A1836)</f>
        <v>JGN</v>
      </c>
      <c r="B1838" t="str">
        <f>ItemLists_306425!B1836</f>
        <v>J MAR</v>
      </c>
      <c r="C1838" t="str">
        <f>LEFT(ItemLists_306425!D1836,48)</f>
        <v>Spider-man. 3, Bad luck</v>
      </c>
      <c r="D1838" t="str">
        <f>LEFT(ItemLists_306425!E1836,24)</f>
        <v>Dawson, Delilah S., auth</v>
      </c>
      <c r="E1838" s="6">
        <f>ItemLists_306425!C1836</f>
        <v>30113006834829</v>
      </c>
      <c r="F1838" s="4" t="str">
        <f>IF(ItemLists_306425!AA1836=1,"YES","no")</f>
        <v>no</v>
      </c>
    </row>
    <row r="1839" spans="1:6" x14ac:dyDescent="0.25">
      <c r="A1839" t="str">
        <f>IF(ItemLists_306425!A1837="Juvenile Graphic Novels", "JGN", ItemLists_306425!A1837)</f>
        <v>JGN</v>
      </c>
      <c r="B1839" t="str">
        <f>ItemLists_306425!B1837</f>
        <v>J MAR</v>
      </c>
      <c r="C1839" t="str">
        <f>LEFT(ItemLists_306425!D1837,48)</f>
        <v>Spider-Man. 4, Venom</v>
      </c>
      <c r="D1839" t="str">
        <f>LEFT(ItemLists_306425!E1837,24)</f>
        <v>Dawson, Delilah S., auth</v>
      </c>
      <c r="E1839" s="6">
        <f>ItemLists_306425!C1837</f>
        <v>30113006917723</v>
      </c>
      <c r="F1839" s="4" t="str">
        <f>IF(ItemLists_306425!AA1837=1,"YES","no")</f>
        <v>no</v>
      </c>
    </row>
    <row r="1840" spans="1:6" x14ac:dyDescent="0.25">
      <c r="A1840" t="str">
        <f>IF(ItemLists_306425!A1838="Juvenile Graphic Novels", "JGN", ItemLists_306425!A1838)</f>
        <v>JGN</v>
      </c>
      <c r="B1840" t="str">
        <f>ItemLists_306425!B1838</f>
        <v>J MAR</v>
      </c>
      <c r="C1840" t="str">
        <f>LEFT(ItemLists_306425!D1838,48)</f>
        <v>The adventures of Spider-Man. Sinister intention</v>
      </c>
      <c r="D1840" t="str">
        <f>LEFT(ItemLists_306425!E1838,24)</f>
        <v/>
      </c>
      <c r="E1840" s="6">
        <f>ItemLists_306425!C1838</f>
        <v>30113006771765</v>
      </c>
      <c r="F1840" s="4" t="str">
        <f>IF(ItemLists_306425!AA1838=1,"YES","no")</f>
        <v>no</v>
      </c>
    </row>
    <row r="1841" spans="1:6" x14ac:dyDescent="0.25">
      <c r="A1841" t="str">
        <f>IF(ItemLists_306425!A1839="Juvenile Graphic Novels", "JGN", ItemLists_306425!A1839)</f>
        <v>JGN</v>
      </c>
      <c r="B1841" t="str">
        <f>ItemLists_306425!B1839</f>
        <v>J MAR</v>
      </c>
      <c r="C1841" t="str">
        <f>LEFT(ItemLists_306425!D1839,48)</f>
        <v>The amazing Spider-man. The Spider-man secret!</v>
      </c>
      <c r="D1841" t="str">
        <f>LEFT(ItemLists_306425!E1839,24)</f>
        <v>Behling, Steve, author</v>
      </c>
      <c r="E1841" s="6">
        <f>ItemLists_306425!C1839</f>
        <v>30113006502467</v>
      </c>
      <c r="F1841" s="4" t="str">
        <f>IF(ItemLists_306425!AA1839=1,"YES","no")</f>
        <v>no</v>
      </c>
    </row>
    <row r="1842" spans="1:6" x14ac:dyDescent="0.25">
      <c r="A1842" t="str">
        <f>IF(ItemLists_306425!A1840="Juvenile Graphic Novels", "JGN", ItemLists_306425!A1840)</f>
        <v>JGN</v>
      </c>
      <c r="B1842" t="str">
        <f>ItemLists_306425!B1840</f>
        <v>J MAR</v>
      </c>
      <c r="C1842" t="str">
        <f>LEFT(ItemLists_306425!D1840,48)</f>
        <v>The Avengers : an origin story</v>
      </c>
      <c r="D1842" t="str">
        <f>LEFT(ItemLists_306425!E1840,24)</f>
        <v>Thomas, Rich</v>
      </c>
      <c r="E1842" s="6">
        <f>ItemLists_306425!C1840</f>
        <v>30113005620906</v>
      </c>
      <c r="F1842" s="4" t="str">
        <f>IF(ItemLists_306425!AA1840=1,"YES","no")</f>
        <v>no</v>
      </c>
    </row>
    <row r="1843" spans="1:6" x14ac:dyDescent="0.25">
      <c r="A1843" t="str">
        <f>IF(ItemLists_306425!A1841="Juvenile Graphic Novels", "JGN", ItemLists_306425!A1841)</f>
        <v>JGN</v>
      </c>
      <c r="B1843" t="str">
        <f>ItemLists_306425!B1841</f>
        <v>J MAR</v>
      </c>
      <c r="C1843" t="str">
        <f>LEFT(ItemLists_306425!D1841,48)</f>
        <v xml:space="preserve">The Baby-sitters Club. 1, Kristy's great idea : </v>
      </c>
      <c r="D1843" t="str">
        <f>LEFT(ItemLists_306425!E1841,24)</f>
        <v>Telgemeier, Raina, autho</v>
      </c>
      <c r="E1843" s="6">
        <f>ItemLists_306425!C1841</f>
        <v>30113006708627</v>
      </c>
      <c r="F1843" s="4" t="str">
        <f>IF(ItemLists_306425!AA1841=1,"YES","no")</f>
        <v>no</v>
      </c>
    </row>
    <row r="1844" spans="1:6" x14ac:dyDescent="0.25">
      <c r="A1844" t="str">
        <f>IF(ItemLists_306425!A1842="Juvenile Graphic Novels", "JGN", ItemLists_306425!A1842)</f>
        <v>JGN</v>
      </c>
      <c r="B1844" t="str">
        <f>ItemLists_306425!B1842</f>
        <v>J MAR</v>
      </c>
      <c r="C1844" t="str">
        <f>LEFT(ItemLists_306425!D1842,48)</f>
        <v>The Baby-sitters Club. 2, The truth about Stacey</v>
      </c>
      <c r="D1844" t="str">
        <f>LEFT(ItemLists_306425!E1842,24)</f>
        <v>Telgemeier, Raina, adapt</v>
      </c>
      <c r="E1844" s="6">
        <f>ItemLists_306425!C1842</f>
        <v>30113006680115</v>
      </c>
      <c r="F1844" s="4" t="str">
        <f>IF(ItemLists_306425!AA1842=1,"YES","no")</f>
        <v>no</v>
      </c>
    </row>
    <row r="1845" spans="1:6" x14ac:dyDescent="0.25">
      <c r="A1845" t="str">
        <f>IF(ItemLists_306425!A1843="Juvenile Graphic Novels", "JGN", ItemLists_306425!A1843)</f>
        <v>JGN</v>
      </c>
      <c r="B1845" t="str">
        <f>ItemLists_306425!B1843</f>
        <v>J MAR</v>
      </c>
      <c r="C1845" t="str">
        <f>LEFT(ItemLists_306425!D1843,48)</f>
        <v>The Baby-sitters Club. 3, Mary Anne saves the da</v>
      </c>
      <c r="D1845" t="str">
        <f>LEFT(ItemLists_306425!E1843,24)</f>
        <v>Telgemeier, Raina, autho</v>
      </c>
      <c r="E1845" s="6">
        <f>ItemLists_306425!C1843</f>
        <v>30113005891804</v>
      </c>
      <c r="F1845" s="4" t="str">
        <f>IF(ItemLists_306425!AA1843=1,"YES","no")</f>
        <v>no</v>
      </c>
    </row>
    <row r="1846" spans="1:6" x14ac:dyDescent="0.25">
      <c r="A1846" t="str">
        <f>IF(ItemLists_306425!A1844="Juvenile Graphic Novels", "JGN", ItemLists_306425!A1844)</f>
        <v>JGN</v>
      </c>
      <c r="B1846" t="str">
        <f>ItemLists_306425!B1844</f>
        <v>J MAR</v>
      </c>
      <c r="C1846" t="str">
        <f>LEFT(ItemLists_306425!D1844,48)</f>
        <v>The Baby-sitters club. 8, Logan likes Mary Anne!</v>
      </c>
      <c r="D1846" t="str">
        <f>LEFT(ItemLists_306425!E1844,24)</f>
        <v>Galligan, Gale, author</v>
      </c>
      <c r="E1846" s="6">
        <f>ItemLists_306425!C1844</f>
        <v>30113006963164</v>
      </c>
      <c r="F1846" s="4" t="str">
        <f>IF(ItemLists_306425!AA1844=1,"YES","no")</f>
        <v>no</v>
      </c>
    </row>
    <row r="1847" spans="1:6" x14ac:dyDescent="0.25">
      <c r="A1847" t="str">
        <f>IF(ItemLists_306425!A1845="Juvenile Graphic Novels", "JGN", ItemLists_306425!A1845)</f>
        <v>JGN</v>
      </c>
      <c r="B1847" t="str">
        <f>ItemLists_306425!B1845</f>
        <v>J MAR</v>
      </c>
      <c r="C1847" t="str">
        <f>LEFT(ItemLists_306425!D1845,48)</f>
        <v>The Baby-sitters club. 8, Logan likes Mary Anne!</v>
      </c>
      <c r="D1847" t="str">
        <f>LEFT(ItemLists_306425!E1845,24)</f>
        <v>Galligan, Gale, author</v>
      </c>
      <c r="E1847" s="6">
        <f>ItemLists_306425!C1845</f>
        <v>30113006976646</v>
      </c>
      <c r="F1847" s="4" t="str">
        <f>IF(ItemLists_306425!AA1845=1,"YES","no")</f>
        <v>no</v>
      </c>
    </row>
    <row r="1848" spans="1:6" x14ac:dyDescent="0.25">
      <c r="A1848" t="str">
        <f>IF(ItemLists_306425!A1846="Juvenile Graphic Novels", "JGN", ItemLists_306425!A1846)</f>
        <v>JGN</v>
      </c>
      <c r="B1848" t="str">
        <f>ItemLists_306425!B1846</f>
        <v>J MAR</v>
      </c>
      <c r="C1848" t="str">
        <f>LEFT(ItemLists_306425!D1846,48)</f>
        <v>The haunted mansion</v>
      </c>
      <c r="D1848" t="str">
        <f>LEFT(ItemLists_306425!E1846,24)</f>
        <v>Williamson, Joshua, auth</v>
      </c>
      <c r="E1848" s="6">
        <f>ItemLists_306425!C1846</f>
        <v>30113006375583</v>
      </c>
      <c r="F1848" s="4" t="str">
        <f>IF(ItemLists_306425!AA1846=1,"YES","no")</f>
        <v>no</v>
      </c>
    </row>
    <row r="1849" spans="1:6" x14ac:dyDescent="0.25">
      <c r="A1849" t="str">
        <f>IF(ItemLists_306425!A1847="Juvenile Graphic Novels", "JGN", ItemLists_306425!A1847)</f>
        <v>JGN</v>
      </c>
      <c r="B1849" t="str">
        <f>ItemLists_306425!B1847</f>
        <v>J MAR</v>
      </c>
      <c r="C1849" t="str">
        <f>LEFT(ItemLists_306425!D1847,48)</f>
        <v>Toy story. Tales from the toy chest</v>
      </c>
      <c r="D1849" t="str">
        <f>LEFT(ItemLists_306425!E1847,24)</f>
        <v>Orsi, Tea</v>
      </c>
      <c r="E1849" s="6">
        <f>ItemLists_306425!C1847</f>
        <v>30113006903632</v>
      </c>
      <c r="F1849" s="4" t="str">
        <f>IF(ItemLists_306425!AA1847=1,"YES","no")</f>
        <v>no</v>
      </c>
    </row>
    <row r="1850" spans="1:6" x14ac:dyDescent="0.25">
      <c r="A1850" t="str">
        <f>IF(ItemLists_306425!A1848="Juvenile Graphic Novels", "JGN", ItemLists_306425!A1848)</f>
        <v>JGN</v>
      </c>
      <c r="B1850" t="str">
        <f>ItemLists_306425!B1848</f>
        <v>J MAR</v>
      </c>
      <c r="C1850" t="str">
        <f>LEFT(ItemLists_306425!D1848,48)</f>
        <v>Ultimate Spider-Man vs. the Sinister 6. Vol. 2</v>
      </c>
      <c r="D1850" t="str">
        <f>LEFT(ItemLists_306425!E1848,24)</f>
        <v>Caramagna, Joe, author</v>
      </c>
      <c r="E1850" s="6">
        <f>ItemLists_306425!C1848</f>
        <v>30113006800788</v>
      </c>
      <c r="F1850" s="4" t="str">
        <f>IF(ItemLists_306425!AA1848=1,"YES","no")</f>
        <v>no</v>
      </c>
    </row>
    <row r="1851" spans="1:6" x14ac:dyDescent="0.25">
      <c r="A1851" t="str">
        <f>IF(ItemLists_306425!A1849="Juvenile Graphic Novels", "JGN", ItemLists_306425!A1849)</f>
        <v>JGN</v>
      </c>
      <c r="B1851" t="str">
        <f>ItemLists_306425!B1849</f>
        <v>J MAR</v>
      </c>
      <c r="C1851" t="str">
        <f>LEFT(ItemLists_306425!D1849,48)</f>
        <v>Ultimate Spider-man vs. the Sinister 6. Volume 1</v>
      </c>
      <c r="D1851" t="str">
        <f>LEFT(ItemLists_306425!E1849,24)</f>
        <v>Caramagna, Joe, author</v>
      </c>
      <c r="E1851" s="6">
        <f>ItemLists_306425!C1849</f>
        <v>30113006464460</v>
      </c>
      <c r="F1851" s="4" t="str">
        <f>IF(ItemLists_306425!AA1849=1,"YES","no")</f>
        <v>no</v>
      </c>
    </row>
    <row r="1852" spans="1:6" x14ac:dyDescent="0.25">
      <c r="A1852" t="str">
        <f>IF(ItemLists_306425!A1850="Juvenile Graphic Novels", "JGN", ItemLists_306425!A1850)</f>
        <v>JGN</v>
      </c>
      <c r="B1852" t="str">
        <f>ItemLists_306425!B1850</f>
        <v>J MAR</v>
      </c>
      <c r="C1852" t="str">
        <f>LEFT(ItemLists_306425!D1850,48)</f>
        <v>Ultimate Spider-Man, Web-warriors. Contest of ch</v>
      </c>
      <c r="D1852" t="str">
        <f>LEFT(ItemLists_306425!E1850,24)</f>
        <v>Caramagna, Joe, author</v>
      </c>
      <c r="E1852" s="6">
        <f>ItemLists_306425!C1850</f>
        <v>30113006368349</v>
      </c>
      <c r="F1852" s="4" t="str">
        <f>IF(ItemLists_306425!AA1850=1,"YES","no")</f>
        <v>no</v>
      </c>
    </row>
    <row r="1853" spans="1:6" x14ac:dyDescent="0.25">
      <c r="A1853" t="str">
        <f>IF(ItemLists_306425!A1851="Juvenile Graphic Novels", "JGN", ItemLists_306425!A1851)</f>
        <v>JGN</v>
      </c>
      <c r="B1853" t="str">
        <f>ItemLists_306425!B1851</f>
        <v>J MAR</v>
      </c>
      <c r="C1853" t="str">
        <f>LEFT(ItemLists_306425!D1851,48)</f>
        <v>Ultimate Spider-Man. Vol. 6</v>
      </c>
      <c r="D1853" t="str">
        <f>LEFT(ItemLists_306425!E1851,24)</f>
        <v>Caramagna, Joe, author</v>
      </c>
      <c r="E1853" s="6">
        <f>ItemLists_306425!C1851</f>
        <v>30113005987958</v>
      </c>
      <c r="F1853" s="4" t="str">
        <f>IF(ItemLists_306425!AA1851=1,"YES","no")</f>
        <v>no</v>
      </c>
    </row>
    <row r="1854" spans="1:6" x14ac:dyDescent="0.25">
      <c r="A1854" t="str">
        <f>IF(ItemLists_306425!A1852="Juvenile Graphic Novels", "JGN", ItemLists_306425!A1852)</f>
        <v>JGN</v>
      </c>
      <c r="B1854" t="str">
        <f>ItemLists_306425!B1852</f>
        <v>J MAR</v>
      </c>
      <c r="C1854" t="str">
        <f>LEFT(ItemLists_306425!D1852,48)</f>
        <v>Ultimate Spider-Man. Web-warriors. Volume 1</v>
      </c>
      <c r="D1854" t="str">
        <f>LEFT(ItemLists_306425!E1852,24)</f>
        <v>Caramagna, Joe, author</v>
      </c>
      <c r="E1854" s="6">
        <f>ItemLists_306425!C1852</f>
        <v>30113006131341</v>
      </c>
      <c r="F1854" s="4" t="str">
        <f>IF(ItemLists_306425!AA1852=1,"YES","no")</f>
        <v>no</v>
      </c>
    </row>
    <row r="1855" spans="1:6" x14ac:dyDescent="0.25">
      <c r="A1855" t="str">
        <f>IF(ItemLists_306425!A1853="Juvenile Graphic Novels", "JGN", ItemLists_306425!A1853)</f>
        <v>JGN</v>
      </c>
      <c r="B1855" t="str">
        <f>ItemLists_306425!B1853</f>
        <v>J MAR</v>
      </c>
      <c r="C1855" t="str">
        <f>LEFT(ItemLists_306425!D1853,48)</f>
        <v>Venom adventures</v>
      </c>
      <c r="D1855" t="str">
        <f>LEFT(ItemLists_306425!E1853,24)</f>
        <v>Van Lente, Fred, author</v>
      </c>
      <c r="E1855" s="6">
        <f>ItemLists_306425!C1853</f>
        <v>30113006799741</v>
      </c>
      <c r="F1855" s="4" t="str">
        <f>IF(ItemLists_306425!AA1853=1,"YES","no")</f>
        <v>no</v>
      </c>
    </row>
    <row r="1856" spans="1:6" x14ac:dyDescent="0.25">
      <c r="A1856" t="str">
        <f>IF(ItemLists_306425!A1854="Juvenile Graphic Novels", "JGN", ItemLists_306425!A1854)</f>
        <v>JGN</v>
      </c>
      <c r="B1856" t="str">
        <f>ItemLists_306425!B1854</f>
        <v>J MAR</v>
      </c>
      <c r="C1856" t="str">
        <f>LEFT(ItemLists_306425!D1854,48)</f>
        <v>Wolverine</v>
      </c>
      <c r="D1856" t="str">
        <f>LEFT(ItemLists_306425!E1854,24)</f>
        <v/>
      </c>
      <c r="E1856" s="6">
        <f>ItemLists_306425!C1854</f>
        <v>30113005841155</v>
      </c>
      <c r="F1856" s="4" t="str">
        <f>IF(ItemLists_306425!AA1854=1,"YES","no")</f>
        <v>no</v>
      </c>
    </row>
    <row r="1857" spans="1:6" x14ac:dyDescent="0.25">
      <c r="A1857" t="str">
        <f>IF(ItemLists_306425!A1855="Juvenile Graphic Novels", "JGN", ItemLists_306425!A1855)</f>
        <v>JGN</v>
      </c>
      <c r="B1857" t="str">
        <f>ItemLists_306425!B1855</f>
        <v>J MAR</v>
      </c>
      <c r="C1857" t="str">
        <f>LEFT(ItemLists_306425!D1855,48)</f>
        <v>X-men adventures.</v>
      </c>
      <c r="D1857" t="str">
        <f>LEFT(ItemLists_306425!E1855,24)</f>
        <v/>
      </c>
      <c r="E1857" s="6">
        <f>ItemLists_306425!C1855</f>
        <v>30113006649060</v>
      </c>
      <c r="F1857" s="4" t="str">
        <f>IF(ItemLists_306425!AA1855=1,"YES","no")</f>
        <v>no</v>
      </c>
    </row>
    <row r="1858" spans="1:6" x14ac:dyDescent="0.25">
      <c r="A1858" t="str">
        <f>IF(ItemLists_306425!A1856="Juvenile Graphic Novels", "JGN", ItemLists_306425!A1856)</f>
        <v>JGN</v>
      </c>
      <c r="B1858" t="str">
        <f>ItemLists_306425!B1856</f>
        <v>J MCCR</v>
      </c>
      <c r="C1858" t="str">
        <f>LEFT(ItemLists_306425!D1856,48)</f>
        <v>Mal and Chad : the biggest, bestest time ever!</v>
      </c>
      <c r="D1858" t="str">
        <f>LEFT(ItemLists_306425!E1856,24)</f>
        <v>McCranie, Stephen, 1987-</v>
      </c>
      <c r="E1858" s="6">
        <f>ItemLists_306425!C1856</f>
        <v>30113005795559</v>
      </c>
      <c r="F1858" s="4" t="str">
        <f>IF(ItemLists_306425!AA1856=1,"YES","no")</f>
        <v>no</v>
      </c>
    </row>
    <row r="1859" spans="1:6" x14ac:dyDescent="0.25">
      <c r="A1859" t="str">
        <f>IF(ItemLists_306425!A1857="Juvenile Graphic Novels", "JGN", ItemLists_306425!A1857)</f>
        <v>JGN</v>
      </c>
      <c r="B1859" t="str">
        <f>ItemLists_306425!B1857</f>
        <v>J MCCR</v>
      </c>
      <c r="C1859" t="str">
        <f>LEFT(ItemLists_306425!D1857,48)</f>
        <v>Mal and Chad. 3, Belly flop!</v>
      </c>
      <c r="D1859" t="str">
        <f>LEFT(ItemLists_306425!E1857,24)</f>
        <v>McCranie, Stephen, 1987-</v>
      </c>
      <c r="E1859" s="6">
        <f>ItemLists_306425!C1857</f>
        <v>30113006771666</v>
      </c>
      <c r="F1859" s="4" t="str">
        <f>IF(ItemLists_306425!AA1857=1,"YES","no")</f>
        <v>no</v>
      </c>
    </row>
    <row r="1860" spans="1:6" x14ac:dyDescent="0.25">
      <c r="A1860" t="str">
        <f>IF(ItemLists_306425!A1858="Juvenile Graphic Novels", "JGN", ItemLists_306425!A1858)</f>
        <v>JGN</v>
      </c>
      <c r="B1860" t="str">
        <f>ItemLists_306425!B1858</f>
        <v>J MCDO</v>
      </c>
      <c r="C1860" t="str">
        <f>LEFT(ItemLists_306425!D1858,48)</f>
        <v>The mutts diaries</v>
      </c>
      <c r="D1860" t="str">
        <f>LEFT(ItemLists_306425!E1858,24)</f>
        <v>McDonnell, Patrick, 1956</v>
      </c>
      <c r="E1860" s="6">
        <f>ItemLists_306425!C1858</f>
        <v>30113006027051</v>
      </c>
      <c r="F1860" s="4" t="str">
        <f>IF(ItemLists_306425!AA1858=1,"YES","no")</f>
        <v>no</v>
      </c>
    </row>
    <row r="1861" spans="1:6" x14ac:dyDescent="0.25">
      <c r="A1861" t="str">
        <f>IF(ItemLists_306425!A1859="Juvenile Graphic Novels", "JGN", ItemLists_306425!A1859)</f>
        <v>JGN</v>
      </c>
      <c r="B1861" t="str">
        <f>ItemLists_306425!B1859</f>
        <v>J MCEL</v>
      </c>
      <c r="C1861" t="str">
        <f>LEFT(ItemLists_306425!D1859,48)</f>
        <v>The ocean disaster</v>
      </c>
      <c r="D1861" t="str">
        <f>LEFT(ItemLists_306425!E1859,24)</f>
        <v>McElligott, Matthew, aut</v>
      </c>
      <c r="E1861" s="6">
        <f>ItemLists_306425!C1859</f>
        <v>30113006807304</v>
      </c>
      <c r="F1861" s="4" t="str">
        <f>IF(ItemLists_306425!AA1859=1,"YES","no")</f>
        <v>no</v>
      </c>
    </row>
    <row r="1862" spans="1:6" x14ac:dyDescent="0.25">
      <c r="A1862" t="str">
        <f>IF(ItemLists_306425!A1860="Juvenile Graphic Novels", "JGN", ItemLists_306425!A1860)</f>
        <v>JGN</v>
      </c>
      <c r="B1862" t="str">
        <f>ItemLists_306425!B1860</f>
        <v>J MEC</v>
      </c>
      <c r="C1862" t="str">
        <f>LEFT(ItemLists_306425!D1860,48)</f>
        <v>Queen of the sea</v>
      </c>
      <c r="D1862" t="str">
        <f>LEFT(ItemLists_306425!E1860,24)</f>
        <v xml:space="preserve">Meconis, Dylan, author, </v>
      </c>
      <c r="E1862" s="6">
        <f>ItemLists_306425!C1860</f>
        <v>30113006774884</v>
      </c>
      <c r="F1862" s="4" t="str">
        <f>IF(ItemLists_306425!AA1860=1,"YES","no")</f>
        <v>no</v>
      </c>
    </row>
    <row r="1863" spans="1:6" x14ac:dyDescent="0.25">
      <c r="A1863" t="str">
        <f>IF(ItemLists_306425!A1861="Juvenile Graphic Novels", "JGN", ItemLists_306425!A1861)</f>
        <v>JGN</v>
      </c>
      <c r="B1863" t="str">
        <f>ItemLists_306425!B1861</f>
        <v>J MIL</v>
      </c>
      <c r="C1863" t="str">
        <f>LEFT(ItemLists_306425!D1861,48)</f>
        <v>Click</v>
      </c>
      <c r="D1863" t="str">
        <f>LEFT(ItemLists_306425!E1861,24)</f>
        <v>Miller, Kayla, author, i</v>
      </c>
      <c r="E1863" s="6">
        <f>ItemLists_306425!C1861</f>
        <v>30113006731645</v>
      </c>
      <c r="F1863" s="4" t="str">
        <f>IF(ItemLists_306425!AA1861=1,"YES","no")</f>
        <v>no</v>
      </c>
    </row>
    <row r="1864" spans="1:6" x14ac:dyDescent="0.25">
      <c r="A1864" t="str">
        <f>IF(ItemLists_306425!A1862="Juvenile Graphic Novels", "JGN", ItemLists_306425!A1862)</f>
        <v>JGN</v>
      </c>
      <c r="B1864" t="str">
        <f>ItemLists_306425!B1862</f>
        <v>J MIL</v>
      </c>
      <c r="C1864" t="str">
        <f>LEFT(ItemLists_306425!D1862,48)</f>
        <v>Minecraft</v>
      </c>
      <c r="D1864" t="str">
        <f>LEFT(ItemLists_306425!E1862,24)</f>
        <v>Monster, SfÃ© R., author</v>
      </c>
      <c r="E1864" s="6">
        <f>ItemLists_306425!C1862</f>
        <v>30113006769918</v>
      </c>
      <c r="F1864" s="4" t="str">
        <f>IF(ItemLists_306425!AA1862=1,"YES","no")</f>
        <v>no</v>
      </c>
    </row>
    <row r="1865" spans="1:6" x14ac:dyDescent="0.25">
      <c r="A1865" t="str">
        <f>IF(ItemLists_306425!A1863="Juvenile Graphic Novels", "JGN", ItemLists_306425!A1863)</f>
        <v>JGN</v>
      </c>
      <c r="B1865" t="str">
        <f>ItemLists_306425!B1863</f>
        <v>J MIN</v>
      </c>
      <c r="C1865" t="str">
        <f>LEFT(ItemLists_306425!D1863,48)</f>
        <v>Minecraft. 1, Wither without you</v>
      </c>
      <c r="D1865" t="str">
        <f>LEFT(ItemLists_306425!E1863,24)</f>
        <v>Gudsnuk, Kristen, artist</v>
      </c>
      <c r="E1865" s="6">
        <f>ItemLists_306425!C1863</f>
        <v>30113006910165</v>
      </c>
      <c r="F1865" s="4" t="str">
        <f>IF(ItemLists_306425!AA1863=1,"YES","no")</f>
        <v>no</v>
      </c>
    </row>
    <row r="1866" spans="1:6" x14ac:dyDescent="0.25">
      <c r="A1866" t="str">
        <f>IF(ItemLists_306425!A1864="Juvenile Graphic Novels", "JGN", ItemLists_306425!A1864)</f>
        <v>JGN</v>
      </c>
      <c r="B1866" t="str">
        <f>ItemLists_306425!B1864</f>
        <v>J MIN</v>
      </c>
      <c r="C1866" t="str">
        <f>LEFT(ItemLists_306425!D1864,48)</f>
        <v>Minecraft. Stories from the Overworld.</v>
      </c>
      <c r="D1866" t="str">
        <f>LEFT(ItemLists_306425!E1864,24)</f>
        <v/>
      </c>
      <c r="E1866" s="6">
        <f>ItemLists_306425!C1864</f>
        <v>30113006846666</v>
      </c>
      <c r="F1866" s="4" t="str">
        <f>IF(ItemLists_306425!AA1864=1,"YES","no")</f>
        <v>no</v>
      </c>
    </row>
    <row r="1867" spans="1:6" x14ac:dyDescent="0.25">
      <c r="A1867" t="str">
        <f>IF(ItemLists_306425!A1865="Juvenile Graphic Novels", "JGN", ItemLists_306425!A1865)</f>
        <v>JGN</v>
      </c>
      <c r="B1867" t="str">
        <f>ItemLists_306425!B1865</f>
        <v>J MIN</v>
      </c>
      <c r="C1867" t="str">
        <f>LEFT(ItemLists_306425!D1865,48)</f>
        <v>Redstone Junior High. Book 1, Zombies ate my hom</v>
      </c>
      <c r="D1867" t="str">
        <f>LEFT(ItemLists_306425!E1865,24)</f>
        <v>Stevens, Cara J., author</v>
      </c>
      <c r="E1867" s="6">
        <f>ItemLists_306425!C1865</f>
        <v>30113006871284</v>
      </c>
      <c r="F1867" s="4" t="str">
        <f>IF(ItemLists_306425!AA1865=1,"YES","no")</f>
        <v>no</v>
      </c>
    </row>
    <row r="1868" spans="1:6" x14ac:dyDescent="0.25">
      <c r="A1868" t="str">
        <f>IF(ItemLists_306425!A1866="Juvenile Graphic Novels", "JGN", ItemLists_306425!A1866)</f>
        <v>JGN</v>
      </c>
      <c r="B1868" t="str">
        <f>ItemLists_306425!B1866</f>
        <v>J MIY</v>
      </c>
      <c r="C1868" t="str">
        <f>LEFT(ItemLists_306425!D1866,48)</f>
        <v>Howl's moving castle. Vol. 1 of 4</v>
      </c>
      <c r="D1868" t="str">
        <f>LEFT(ItemLists_306425!E1866,24)</f>
        <v>Miyazaki, Hayao, 1941- s</v>
      </c>
      <c r="E1868" s="6">
        <f>ItemLists_306425!C1866</f>
        <v>30113006771187</v>
      </c>
      <c r="F1868" s="4" t="str">
        <f>IF(ItemLists_306425!AA1866=1,"YES","no")</f>
        <v>no</v>
      </c>
    </row>
    <row r="1869" spans="1:6" x14ac:dyDescent="0.25">
      <c r="A1869" t="str">
        <f>IF(ItemLists_306425!A1867="Juvenile Graphic Novels", "JGN", ItemLists_306425!A1867)</f>
        <v>JGN</v>
      </c>
      <c r="B1869" t="str">
        <f>ItemLists_306425!B1867</f>
        <v>J MIY</v>
      </c>
      <c r="C1869" t="str">
        <f>LEFT(ItemLists_306425!D1867,48)</f>
        <v>Howl's moving castle. Vol. 4 of 4</v>
      </c>
      <c r="D1869" t="str">
        <f>LEFT(ItemLists_306425!E1867,24)</f>
        <v>Miyazaki, Hayao, 1941- s</v>
      </c>
      <c r="E1869" s="6">
        <f>ItemLists_306425!C1867</f>
        <v>30113006771179</v>
      </c>
      <c r="F1869" s="4" t="str">
        <f>IF(ItemLists_306425!AA1867=1,"YES","no")</f>
        <v>no</v>
      </c>
    </row>
    <row r="1870" spans="1:6" x14ac:dyDescent="0.25">
      <c r="A1870" t="str">
        <f>IF(ItemLists_306425!A1868="Juvenile Graphic Novels", "JGN", ItemLists_306425!A1868)</f>
        <v>JGN</v>
      </c>
      <c r="B1870" t="str">
        <f>ItemLists_306425!B1868</f>
        <v>J MIY</v>
      </c>
      <c r="C1870" t="str">
        <f>LEFT(ItemLists_306425!D1868,48)</f>
        <v>Miyazaki's spirited away. 2 of 5</v>
      </c>
      <c r="D1870" t="str">
        <f>LEFT(ItemLists_306425!E1868,24)</f>
        <v>Oniki, Yuji, author</v>
      </c>
      <c r="E1870" s="6">
        <f>ItemLists_306425!C1868</f>
        <v>30113006721828</v>
      </c>
      <c r="F1870" s="4" t="str">
        <f>IF(ItemLists_306425!AA1868=1,"YES","no")</f>
        <v>no</v>
      </c>
    </row>
    <row r="1871" spans="1:6" x14ac:dyDescent="0.25">
      <c r="A1871" t="str">
        <f>IF(ItemLists_306425!A1869="Juvenile Graphic Novels", "JGN", ItemLists_306425!A1869)</f>
        <v>JGN</v>
      </c>
      <c r="B1871" t="str">
        <f>ItemLists_306425!B1869</f>
        <v>J MIY</v>
      </c>
      <c r="C1871" t="str">
        <f>LEFT(ItemLists_306425!D1869,48)</f>
        <v>The secret world of Arrietty. Vol. 1</v>
      </c>
      <c r="D1871" t="str">
        <f>LEFT(ItemLists_306425!E1869,24)</f>
        <v>Miyazaki, Hayao, 1941- a</v>
      </c>
      <c r="E1871" s="6">
        <f>ItemLists_306425!C1869</f>
        <v>30113006852813</v>
      </c>
      <c r="F1871" s="4" t="str">
        <f>IF(ItemLists_306425!AA1869=1,"YES","no")</f>
        <v>no</v>
      </c>
    </row>
    <row r="1872" spans="1:6" x14ac:dyDescent="0.25">
      <c r="A1872" t="str">
        <f>IF(ItemLists_306425!A1870="Juvenile Graphic Novels", "JGN", ItemLists_306425!A1870)</f>
        <v>JGN</v>
      </c>
      <c r="B1872" t="str">
        <f>ItemLists_306425!B1870</f>
        <v>J MON</v>
      </c>
      <c r="C1872" t="str">
        <f>LEFT(ItemLists_306425!D1870,48)</f>
        <v>Monster allergy. 1, House of monsters</v>
      </c>
      <c r="D1872" t="str">
        <f>LEFT(ItemLists_306425!E1870,24)</f>
        <v>Artibani, Francesco, aut</v>
      </c>
      <c r="E1872" s="6">
        <f>ItemLists_306425!C1870</f>
        <v>30113006771062</v>
      </c>
      <c r="F1872" s="4" t="str">
        <f>IF(ItemLists_306425!AA1870=1,"YES","no")</f>
        <v>no</v>
      </c>
    </row>
    <row r="1873" spans="1:6" x14ac:dyDescent="0.25">
      <c r="A1873" t="str">
        <f>IF(ItemLists_306425!A1871="Juvenile Graphic Novels", "JGN", ItemLists_306425!A1871)</f>
        <v>JGN</v>
      </c>
      <c r="B1873" t="str">
        <f>ItemLists_306425!B1871</f>
        <v>J MON</v>
      </c>
      <c r="C1873" t="str">
        <f>LEFT(ItemLists_306425!D1871,48)</f>
        <v>Monster allergy. 2, The suspended city</v>
      </c>
      <c r="D1873" t="str">
        <f>LEFT(ItemLists_306425!E1871,24)</f>
        <v>Centomo, Katja, author</v>
      </c>
      <c r="E1873" s="6">
        <f>ItemLists_306425!C1871</f>
        <v>30113006808807</v>
      </c>
      <c r="F1873" s="4" t="str">
        <f>IF(ItemLists_306425!AA1871=1,"YES","no")</f>
        <v>no</v>
      </c>
    </row>
    <row r="1874" spans="1:6" x14ac:dyDescent="0.25">
      <c r="A1874" t="str">
        <f>IF(ItemLists_306425!A1872="Juvenile Graphic Novels", "JGN", ItemLists_306425!A1872)</f>
        <v>JGN</v>
      </c>
      <c r="B1874" t="str">
        <f>ItemLists_306425!B1872</f>
        <v>J MON</v>
      </c>
      <c r="C1874" t="str">
        <f>LEFT(ItemLists_306425!D1872,48)</f>
        <v>Monster allergy. 3, The stellar tutor</v>
      </c>
      <c r="D1874" t="str">
        <f>LEFT(ItemLists_306425!E1872,24)</f>
        <v>Centomo, Katja, author</v>
      </c>
      <c r="E1874" s="6">
        <f>ItemLists_306425!C1872</f>
        <v>30113006878206</v>
      </c>
      <c r="F1874" s="4" t="str">
        <f>IF(ItemLists_306425!AA1872=1,"YES","no")</f>
        <v>no</v>
      </c>
    </row>
    <row r="1875" spans="1:6" x14ac:dyDescent="0.25">
      <c r="A1875" t="str">
        <f>IF(ItemLists_306425!A1873="Juvenile Graphic Novels", "JGN", ItemLists_306425!A1873)</f>
        <v>JGN</v>
      </c>
      <c r="B1875" t="str">
        <f>ItemLists_306425!B1873</f>
        <v>J MON</v>
      </c>
      <c r="C1875" t="str">
        <f>LEFT(ItemLists_306425!D1873,48)</f>
        <v>Monster allergy. 4, The monster tamer's manual</v>
      </c>
      <c r="D1875" t="str">
        <f>LEFT(ItemLists_306425!E1873,24)</f>
        <v>Centomo, Katja, 1971- au</v>
      </c>
      <c r="E1875" s="6">
        <f>ItemLists_306425!C1873</f>
        <v>30113006919620</v>
      </c>
      <c r="F1875" s="4" t="str">
        <f>IF(ItemLists_306425!AA1873=1,"YES","no")</f>
        <v>no</v>
      </c>
    </row>
    <row r="1876" spans="1:6" x14ac:dyDescent="0.25">
      <c r="A1876" t="str">
        <f>IF(ItemLists_306425!A1874="Juvenile Graphic Novels", "JGN", ItemLists_306425!A1874)</f>
        <v>JGN</v>
      </c>
      <c r="B1876" t="str">
        <f>ItemLists_306425!B1874</f>
        <v>J MOR</v>
      </c>
      <c r="C1876" t="str">
        <f>LEFT(ItemLists_306425!D1874,48)</f>
        <v>A Lucky Luke adventure. 14, The dashing white co</v>
      </c>
      <c r="D1876" t="str">
        <f>LEFT(ItemLists_306425!E1874,24)</f>
        <v>Morris, 1923-2001, illus</v>
      </c>
      <c r="E1876" s="6">
        <f>ItemLists_306425!C1874</f>
        <v>30113006586015</v>
      </c>
      <c r="F1876" s="4" t="str">
        <f>IF(ItemLists_306425!AA1874=1,"YES","no")</f>
        <v>no</v>
      </c>
    </row>
    <row r="1877" spans="1:6" x14ac:dyDescent="0.25">
      <c r="A1877" t="str">
        <f>IF(ItemLists_306425!A1875="Juvenile Graphic Novels", "JGN", ItemLists_306425!A1875)</f>
        <v>JGN</v>
      </c>
      <c r="B1877" t="str">
        <f>ItemLists_306425!B1875</f>
        <v>J MOR</v>
      </c>
      <c r="C1877" t="str">
        <f>LEFT(ItemLists_306425!D1875,48)</f>
        <v>A Lucky Luke adventure. 16, The Black hills</v>
      </c>
      <c r="D1877" t="str">
        <f>LEFT(ItemLists_306425!E1875,24)</f>
        <v>Morris, 1923-2001, autho</v>
      </c>
      <c r="E1877" s="6">
        <f>ItemLists_306425!C1875</f>
        <v>30113006577188</v>
      </c>
      <c r="F1877" s="4" t="str">
        <f>IF(ItemLists_306425!AA1875=1,"YES","no")</f>
        <v>no</v>
      </c>
    </row>
    <row r="1878" spans="1:6" x14ac:dyDescent="0.25">
      <c r="A1878" t="str">
        <f>IF(ItemLists_306425!A1876="Juvenile Graphic Novels", "JGN", ItemLists_306425!A1876)</f>
        <v>JGN</v>
      </c>
      <c r="B1878" t="str">
        <f>ItemLists_306425!B1876</f>
        <v>J MOR</v>
      </c>
      <c r="C1878" t="str">
        <f>LEFT(ItemLists_306425!D1876,48)</f>
        <v>A Lucky Luke adventure. 17, Apache Canyon</v>
      </c>
      <c r="D1878" t="str">
        <f>LEFT(ItemLists_306425!E1876,24)</f>
        <v>Morris, 1923-2001, artis</v>
      </c>
      <c r="E1878" s="6">
        <f>ItemLists_306425!C1876</f>
        <v>30113006369552</v>
      </c>
      <c r="F1878" s="4" t="str">
        <f>IF(ItemLists_306425!AA1876=1,"YES","no")</f>
        <v>no</v>
      </c>
    </row>
    <row r="1879" spans="1:6" x14ac:dyDescent="0.25">
      <c r="A1879" t="str">
        <f>IF(ItemLists_306425!A1877="Juvenile Graphic Novels", "JGN", ItemLists_306425!A1877)</f>
        <v>JGN</v>
      </c>
      <c r="B1879" t="str">
        <f>ItemLists_306425!B1877</f>
        <v>J MOR</v>
      </c>
      <c r="C1879" t="str">
        <f>LEFT(ItemLists_306425!D1877,48)</f>
        <v>A Lucky Luke adventure. 2, Ghost town</v>
      </c>
      <c r="D1879" t="str">
        <f>LEFT(ItemLists_306425!E1877,24)</f>
        <v>Morris, 1923-2001, autho</v>
      </c>
      <c r="E1879" s="6">
        <f>ItemLists_306425!C1877</f>
        <v>30113005550574</v>
      </c>
      <c r="F1879" s="4" t="str">
        <f>IF(ItemLists_306425!AA1877=1,"YES","no")</f>
        <v>no</v>
      </c>
    </row>
    <row r="1880" spans="1:6" x14ac:dyDescent="0.25">
      <c r="A1880" t="str">
        <f>IF(ItemLists_306425!A1878="Juvenile Graphic Novels", "JGN", ItemLists_306425!A1878)</f>
        <v>JGN</v>
      </c>
      <c r="B1880" t="str">
        <f>ItemLists_306425!B1878</f>
        <v>J MOR</v>
      </c>
      <c r="C1880" t="str">
        <f>LEFT(ItemLists_306425!D1878,48)</f>
        <v>A Lucky Luke adventure. 20, The Oklahoma land ru</v>
      </c>
      <c r="D1880" t="str">
        <f>LEFT(ItemLists_306425!E1878,24)</f>
        <v>Morris, 1923-2001, artis</v>
      </c>
      <c r="E1880" s="6">
        <f>ItemLists_306425!C1878</f>
        <v>30113006366889</v>
      </c>
      <c r="F1880" s="4" t="str">
        <f>IF(ItemLists_306425!AA1878=1,"YES","no")</f>
        <v>no</v>
      </c>
    </row>
    <row r="1881" spans="1:6" x14ac:dyDescent="0.25">
      <c r="A1881" t="str">
        <f>IF(ItemLists_306425!A1879="Juvenile Graphic Novels", "JGN", ItemLists_306425!A1879)</f>
        <v>JGN</v>
      </c>
      <c r="B1881" t="str">
        <f>ItemLists_306425!B1879</f>
        <v>J MOR</v>
      </c>
      <c r="C1881" t="str">
        <f>LEFT(ItemLists_306425!D1879,48)</f>
        <v>A Lucky Luke adventure. 21, The 20th cavalry</v>
      </c>
      <c r="D1881" t="str">
        <f>LEFT(ItemLists_306425!E1879,24)</f>
        <v>Morris, 1923-2001, artis</v>
      </c>
      <c r="E1881" s="6">
        <f>ItemLists_306425!C1879</f>
        <v>30113006369560</v>
      </c>
      <c r="F1881" s="4" t="str">
        <f>IF(ItemLists_306425!AA1879=1,"YES","no")</f>
        <v>no</v>
      </c>
    </row>
    <row r="1882" spans="1:6" x14ac:dyDescent="0.25">
      <c r="A1882" t="str">
        <f>IF(ItemLists_306425!A1880="Juvenile Graphic Novels", "JGN", ItemLists_306425!A1880)</f>
        <v>JGN</v>
      </c>
      <c r="B1882" t="str">
        <f>ItemLists_306425!B1880</f>
        <v>J MOR</v>
      </c>
      <c r="C1882" t="str">
        <f>LEFT(ItemLists_306425!D1880,48)</f>
        <v>A Lucky Luke adventure. 22, Emperor Smith</v>
      </c>
      <c r="D1882" t="str">
        <f>LEFT(ItemLists_306425!E1880,24)</f>
        <v>Morris, 1923-2001, artis</v>
      </c>
      <c r="E1882" s="6">
        <f>ItemLists_306425!C1880</f>
        <v>30113006919331</v>
      </c>
      <c r="F1882" s="4" t="str">
        <f>IF(ItemLists_306425!AA1880=1,"YES","no")</f>
        <v>no</v>
      </c>
    </row>
    <row r="1883" spans="1:6" x14ac:dyDescent="0.25">
      <c r="A1883" t="str">
        <f>IF(ItemLists_306425!A1881="Juvenile Graphic Novels", "JGN", ItemLists_306425!A1881)</f>
        <v>JGN</v>
      </c>
      <c r="B1883" t="str">
        <f>ItemLists_306425!B1881</f>
        <v>J MOR</v>
      </c>
      <c r="C1883" t="str">
        <f>LEFT(ItemLists_306425!D1881,48)</f>
        <v>A Lucky Luke adventure. 23. A cure for the Dalto</v>
      </c>
      <c r="D1883" t="str">
        <f>LEFT(ItemLists_306425!E1881,24)</f>
        <v>Morris, 1923-2001, artis</v>
      </c>
      <c r="E1883" s="6">
        <f>ItemLists_306425!C1881</f>
        <v>30113006917301</v>
      </c>
      <c r="F1883" s="4" t="str">
        <f>IF(ItemLists_306425!AA1881=1,"YES","no")</f>
        <v>no</v>
      </c>
    </row>
    <row r="1884" spans="1:6" x14ac:dyDescent="0.25">
      <c r="A1884" t="str">
        <f>IF(ItemLists_306425!A1882="Juvenile Graphic Novels", "JGN", ItemLists_306425!A1882)</f>
        <v>JGN</v>
      </c>
      <c r="B1884" t="str">
        <f>ItemLists_306425!B1882</f>
        <v>J MOR</v>
      </c>
      <c r="C1884" t="str">
        <f>LEFT(ItemLists_306425!D1882,48)</f>
        <v>A Lucky Luke adventure. 26, The bounty hunter</v>
      </c>
      <c r="D1884" t="str">
        <f>LEFT(ItemLists_306425!E1882,24)</f>
        <v>Morris, 1923-2001, artis</v>
      </c>
      <c r="E1884" s="6">
        <f>ItemLists_306425!C1882</f>
        <v>30113006726546</v>
      </c>
      <c r="F1884" s="4" t="str">
        <f>IF(ItemLists_306425!AA1882=1,"YES","no")</f>
        <v>no</v>
      </c>
    </row>
    <row r="1885" spans="1:6" x14ac:dyDescent="0.25">
      <c r="A1885" t="str">
        <f>IF(ItemLists_306425!A1883="Juvenile Graphic Novels", "JGN", ItemLists_306425!A1883)</f>
        <v>JGN</v>
      </c>
      <c r="B1885" t="str">
        <f>ItemLists_306425!B1883</f>
        <v>J MOR</v>
      </c>
      <c r="C1885" t="str">
        <f>LEFT(ItemLists_306425!D1883,48)</f>
        <v>A Lucky Luke adventure. 28, The Dalton cousins</v>
      </c>
      <c r="D1885" t="str">
        <f>LEFT(ItemLists_306425!E1883,24)</f>
        <v>Morris, 1923-2001, artis</v>
      </c>
      <c r="E1885" s="6">
        <f>ItemLists_306425!C1883</f>
        <v>30113006908672</v>
      </c>
      <c r="F1885" s="4" t="str">
        <f>IF(ItemLists_306425!AA1883=1,"YES","no")</f>
        <v>no</v>
      </c>
    </row>
    <row r="1886" spans="1:6" x14ac:dyDescent="0.25">
      <c r="A1886" t="str">
        <f>IF(ItemLists_306425!A1884="Juvenile Graphic Novels", "JGN", ItemLists_306425!A1884)</f>
        <v>JGN</v>
      </c>
      <c r="B1886" t="str">
        <f>ItemLists_306425!B1884</f>
        <v>J MOR</v>
      </c>
      <c r="C1886" t="str">
        <f>LEFT(ItemLists_306425!D1884,48)</f>
        <v>A Lucky Luke adventure. 29, The grand duke</v>
      </c>
      <c r="D1886" t="str">
        <f>LEFT(ItemLists_306425!E1884,24)</f>
        <v>Morris, 1923-2001, artis</v>
      </c>
      <c r="E1886" s="6">
        <f>ItemLists_306425!C1884</f>
        <v>30113006859537</v>
      </c>
      <c r="F1886" s="4" t="str">
        <f>IF(ItemLists_306425!AA1884=1,"YES","no")</f>
        <v>no</v>
      </c>
    </row>
    <row r="1887" spans="1:6" x14ac:dyDescent="0.25">
      <c r="A1887" t="str">
        <f>IF(ItemLists_306425!A1885="Juvenile Graphic Novels", "JGN", ItemLists_306425!A1885)</f>
        <v>JGN</v>
      </c>
      <c r="B1887" t="str">
        <f>ItemLists_306425!B1885</f>
        <v>J MOR</v>
      </c>
      <c r="C1887" t="str">
        <f>LEFT(ItemLists_306425!D1885,48)</f>
        <v>A Lucky Luke adventure. 3, Dalton City</v>
      </c>
      <c r="D1887" t="str">
        <f>LEFT(ItemLists_306425!E1885,24)</f>
        <v>Morris, 1923-2001, artis</v>
      </c>
      <c r="E1887" s="6">
        <f>ItemLists_306425!C1885</f>
        <v>30113005915439</v>
      </c>
      <c r="F1887" s="4" t="str">
        <f>IF(ItemLists_306425!AA1885=1,"YES","no")</f>
        <v>no</v>
      </c>
    </row>
    <row r="1888" spans="1:6" x14ac:dyDescent="0.25">
      <c r="A1888" t="str">
        <f>IF(ItemLists_306425!A1886="Juvenile Graphic Novels", "JGN", ItemLists_306425!A1886)</f>
        <v>JGN</v>
      </c>
      <c r="B1888" t="str">
        <f>ItemLists_306425!B1886</f>
        <v>J MOR</v>
      </c>
      <c r="C1888" t="str">
        <f>LEFT(ItemLists_306425!D1886,48)</f>
        <v>A Lucky Luke adventure. 30, The Daltons' escape</v>
      </c>
      <c r="D1888" t="str">
        <f>LEFT(ItemLists_306425!E1886,24)</f>
        <v>Morris, 1923-2001, artis</v>
      </c>
      <c r="E1888" s="6">
        <f>ItemLists_306425!C1886</f>
        <v>30113006452952</v>
      </c>
      <c r="F1888" s="4" t="str">
        <f>IF(ItemLists_306425!AA1886=1,"YES","no")</f>
        <v>no</v>
      </c>
    </row>
    <row r="1889" spans="1:6" x14ac:dyDescent="0.25">
      <c r="A1889" t="str">
        <f>IF(ItemLists_306425!A1887="Juvenile Graphic Novels", "JGN", ItemLists_306425!A1887)</f>
        <v>JGN</v>
      </c>
      <c r="B1889" t="str">
        <f>ItemLists_306425!B1887</f>
        <v>J MOR</v>
      </c>
      <c r="C1889" t="str">
        <f>LEFT(ItemLists_306425!D1887,48)</f>
        <v>A Lucky Luke adventure. 32, Rails on the prairie</v>
      </c>
      <c r="D1889" t="str">
        <f>LEFT(ItemLists_306425!E1887,24)</f>
        <v>Morris, 1923-2001, artis</v>
      </c>
      <c r="E1889" s="6">
        <f>ItemLists_306425!C1887</f>
        <v>30113006614890</v>
      </c>
      <c r="F1889" s="4" t="str">
        <f>IF(ItemLists_306425!AA1887=1,"YES","no")</f>
        <v>no</v>
      </c>
    </row>
    <row r="1890" spans="1:6" x14ac:dyDescent="0.25">
      <c r="A1890" t="str">
        <f>IF(ItemLists_306425!A1888="Juvenile Graphic Novels", "JGN", ItemLists_306425!A1888)</f>
        <v>JGN</v>
      </c>
      <c r="B1890" t="str">
        <f>ItemLists_306425!B1888</f>
        <v>J MOR</v>
      </c>
      <c r="C1890" t="str">
        <f>LEFT(ItemLists_306425!D1888,48)</f>
        <v>A Lucky Luke adventure. 33, The one-armed bandit</v>
      </c>
      <c r="D1890" t="str">
        <f>LEFT(ItemLists_306425!E1888,24)</f>
        <v>Morris, 1923-2001, autho</v>
      </c>
      <c r="E1890" s="6">
        <f>ItemLists_306425!C1888</f>
        <v>30113006360924</v>
      </c>
      <c r="F1890" s="4" t="str">
        <f>IF(ItemLists_306425!AA1888=1,"YES","no")</f>
        <v>no</v>
      </c>
    </row>
    <row r="1891" spans="1:6" x14ac:dyDescent="0.25">
      <c r="A1891" t="str">
        <f>IF(ItemLists_306425!A1889="Juvenile Graphic Novels", "JGN", ItemLists_306425!A1889)</f>
        <v>JGN</v>
      </c>
      <c r="B1891" t="str">
        <f>ItemLists_306425!B1889</f>
        <v>J MOR</v>
      </c>
      <c r="C1891" t="str">
        <f>LEFT(ItemLists_306425!D1889,48)</f>
        <v>A Lucky Luke adventure. 35, The singing wire</v>
      </c>
      <c r="D1891" t="str">
        <f>LEFT(ItemLists_306425!E1889,24)</f>
        <v>Morris, 1923-2001, artis</v>
      </c>
      <c r="E1891" s="6">
        <f>ItemLists_306425!C1889</f>
        <v>30113005540641</v>
      </c>
      <c r="F1891" s="4" t="str">
        <f>IF(ItemLists_306425!AA1889=1,"YES","no")</f>
        <v>no</v>
      </c>
    </row>
    <row r="1892" spans="1:6" x14ac:dyDescent="0.25">
      <c r="A1892" t="str">
        <f>IF(ItemLists_306425!A1890="Juvenile Graphic Novels", "JGN", ItemLists_306425!A1890)</f>
        <v>JGN</v>
      </c>
      <c r="B1892" t="str">
        <f>ItemLists_306425!B1890</f>
        <v>J MOR</v>
      </c>
      <c r="C1892" t="str">
        <f>LEFT(ItemLists_306425!D1890,48)</f>
        <v>A Lucky Luke adventure. 37, Fingers</v>
      </c>
      <c r="D1892" t="str">
        <f>LEFT(ItemLists_306425!E1890,24)</f>
        <v>Morris, 1923-2001, autho</v>
      </c>
      <c r="E1892" s="6">
        <f>ItemLists_306425!C1890</f>
        <v>30113006360817</v>
      </c>
      <c r="F1892" s="4" t="str">
        <f>IF(ItemLists_306425!AA1890=1,"YES","no")</f>
        <v>no</v>
      </c>
    </row>
    <row r="1893" spans="1:6" x14ac:dyDescent="0.25">
      <c r="A1893" t="str">
        <f>IF(ItemLists_306425!A1891="Juvenile Graphic Novels", "JGN", ItemLists_306425!A1891)</f>
        <v>JGN</v>
      </c>
      <c r="B1893" t="str">
        <f>ItemLists_306425!B1891</f>
        <v>J MOR</v>
      </c>
      <c r="C1893" t="str">
        <f>LEFT(ItemLists_306425!D1891,48)</f>
        <v>A Lucky Luke adventure. 38, Doc Doxey's elixir</v>
      </c>
      <c r="D1893" t="str">
        <f>LEFT(ItemLists_306425!E1891,24)</f>
        <v>Morris, 1923-2001, autho</v>
      </c>
      <c r="E1893" s="6">
        <f>ItemLists_306425!C1891</f>
        <v>30113006369339</v>
      </c>
      <c r="F1893" s="4" t="str">
        <f>IF(ItemLists_306425!AA1891=1,"YES","no")</f>
        <v>no</v>
      </c>
    </row>
    <row r="1894" spans="1:6" x14ac:dyDescent="0.25">
      <c r="A1894" t="str">
        <f>IF(ItemLists_306425!A1892="Juvenile Graphic Novels", "JGN", ItemLists_306425!A1892)</f>
        <v>JGN</v>
      </c>
      <c r="B1894" t="str">
        <f>ItemLists_306425!B1892</f>
        <v>J MOR</v>
      </c>
      <c r="C1894" t="str">
        <f>LEFT(ItemLists_306425!D1892,48)</f>
        <v>A Lucky Luke adventure. 4, Jesse James</v>
      </c>
      <c r="D1894" t="str">
        <f>LEFT(ItemLists_306425!E1892,24)</f>
        <v>Morris, 1923-2001, autho</v>
      </c>
      <c r="E1894" s="6">
        <f>ItemLists_306425!C1892</f>
        <v>30113005559823</v>
      </c>
      <c r="F1894" s="4" t="str">
        <f>IF(ItemLists_306425!AA1892=1,"YES","no")</f>
        <v>no</v>
      </c>
    </row>
    <row r="1895" spans="1:6" x14ac:dyDescent="0.25">
      <c r="A1895" t="str">
        <f>IF(ItemLists_306425!A1893="Juvenile Graphic Novels", "JGN", ItemLists_306425!A1893)</f>
        <v>JGN</v>
      </c>
      <c r="B1895" t="str">
        <f>ItemLists_306425!B1893</f>
        <v>J MOR</v>
      </c>
      <c r="C1895" t="str">
        <f>LEFT(ItemLists_306425!D1893,48)</f>
        <v>A Lucky Luke adventure. 42, Lone riders</v>
      </c>
      <c r="D1895" t="str">
        <f>LEFT(ItemLists_306425!E1893,24)</f>
        <v>AchdeÌ, 1961- author, i</v>
      </c>
      <c r="E1895" s="6">
        <f>ItemLists_306425!C1893</f>
        <v>30113006917012</v>
      </c>
      <c r="F1895" s="4" t="str">
        <f>IF(ItemLists_306425!AA1893=1,"YES","no")</f>
        <v>no</v>
      </c>
    </row>
    <row r="1896" spans="1:6" x14ac:dyDescent="0.25">
      <c r="A1896" t="str">
        <f>IF(ItemLists_306425!A1894="Juvenile Graphic Novels", "JGN", ItemLists_306425!A1894)</f>
        <v>JGN</v>
      </c>
      <c r="B1896" t="str">
        <f>ItemLists_306425!B1894</f>
        <v>J MOR</v>
      </c>
      <c r="C1896" t="str">
        <f>LEFT(ItemLists_306425!D1894,48)</f>
        <v>A Lucky Luke adventure. 44, Lucky Luke versus Pa</v>
      </c>
      <c r="D1896" t="str">
        <f>LEFT(ItemLists_306425!E1894,24)</f>
        <v>Morris, 1923-2001, autho</v>
      </c>
      <c r="E1896" s="6">
        <f>ItemLists_306425!C1894</f>
        <v>30113006793546</v>
      </c>
      <c r="F1896" s="4" t="str">
        <f>IF(ItemLists_306425!AA1894=1,"YES","no")</f>
        <v>no</v>
      </c>
    </row>
    <row r="1897" spans="1:6" x14ac:dyDescent="0.25">
      <c r="A1897" t="str">
        <f>IF(ItemLists_306425!A1895="Juvenile Graphic Novels", "JGN", ItemLists_306425!A1895)</f>
        <v>JGN</v>
      </c>
      <c r="B1897" t="str">
        <f>ItemLists_306425!B1895</f>
        <v>J MOR</v>
      </c>
      <c r="C1897" t="str">
        <f>LEFT(ItemLists_306425!D1895,48)</f>
        <v>A Lucky Luke adventure. 47, Outlaws</v>
      </c>
      <c r="D1897" t="str">
        <f>LEFT(ItemLists_306425!E1895,24)</f>
        <v>Morris, 1923-2001, autho</v>
      </c>
      <c r="E1897" s="6">
        <f>ItemLists_306425!C1895</f>
        <v>30113006908144</v>
      </c>
      <c r="F1897" s="4" t="str">
        <f>IF(ItemLists_306425!AA1895=1,"YES","no")</f>
        <v>no</v>
      </c>
    </row>
    <row r="1898" spans="1:6" x14ac:dyDescent="0.25">
      <c r="A1898" t="str">
        <f>IF(ItemLists_306425!A1896="Juvenile Graphic Novels", "JGN", ItemLists_306425!A1896)</f>
        <v>JGN</v>
      </c>
      <c r="B1898" t="str">
        <f>ItemLists_306425!B1896</f>
        <v>J MOR</v>
      </c>
      <c r="C1898" t="str">
        <f>LEFT(ItemLists_306425!D1896,48)</f>
        <v>A Lucky Luke adventure. 49, The Daltons' amnesia</v>
      </c>
      <c r="D1898" t="str">
        <f>LEFT(ItemLists_306425!E1896,24)</f>
        <v>Morris, 1923-2001, artis</v>
      </c>
      <c r="E1898" s="6">
        <f>ItemLists_306425!C1896</f>
        <v>30113006908136</v>
      </c>
      <c r="F1898" s="4" t="str">
        <f>IF(ItemLists_306425!AA1896=1,"YES","no")</f>
        <v>no</v>
      </c>
    </row>
    <row r="1899" spans="1:6" x14ac:dyDescent="0.25">
      <c r="A1899" t="str">
        <f>IF(ItemLists_306425!A1897="Juvenile Graphic Novels", "JGN", ItemLists_306425!A1897)</f>
        <v>JGN</v>
      </c>
      <c r="B1899" t="str">
        <f>ItemLists_306425!B1897</f>
        <v>J MOR</v>
      </c>
      <c r="C1899" t="str">
        <f>LEFT(ItemLists_306425!D1897,48)</f>
        <v>A Lucky Luke adventure. 54, Rodeo</v>
      </c>
      <c r="D1899" t="str">
        <f>LEFT(ItemLists_306425!E1897,24)</f>
        <v>Morris, 1923-2001, autho</v>
      </c>
      <c r="E1899" s="6">
        <f>ItemLists_306425!C1897</f>
        <v>30113006846021</v>
      </c>
      <c r="F1899" s="4" t="str">
        <f>IF(ItemLists_306425!AA1897=1,"YES","no")</f>
        <v>no</v>
      </c>
    </row>
    <row r="1900" spans="1:6" x14ac:dyDescent="0.25">
      <c r="A1900" t="str">
        <f>IF(ItemLists_306425!A1898="Juvenile Graphic Novels", "JGN", ItemLists_306425!A1898)</f>
        <v>JGN</v>
      </c>
      <c r="B1900" t="str">
        <f>ItemLists_306425!B1898</f>
        <v>J MOR</v>
      </c>
      <c r="C1900" t="str">
        <f>LEFT(ItemLists_306425!D1898,48)</f>
        <v>A Lucky Luke adventure. 61, Daisy town</v>
      </c>
      <c r="D1900" t="str">
        <f>LEFT(ItemLists_306425!E1898,24)</f>
        <v>Morris, 1923-2001, artis</v>
      </c>
      <c r="E1900" s="6">
        <f>ItemLists_306425!C1898</f>
        <v>30113006883123</v>
      </c>
      <c r="F1900" s="4" t="str">
        <f>IF(ItemLists_306425!AA1898=1,"YES","no")</f>
        <v>no</v>
      </c>
    </row>
    <row r="1901" spans="1:6" x14ac:dyDescent="0.25">
      <c r="A1901" t="str">
        <f>IF(ItemLists_306425!A1899="Juvenile Graphic Novels", "JGN", ItemLists_306425!A1899)</f>
        <v>JGN</v>
      </c>
      <c r="B1901" t="str">
        <f>ItemLists_306425!B1899</f>
        <v>J MOR</v>
      </c>
      <c r="C1901" t="str">
        <f>LEFT(ItemLists_306425!D1899,48)</f>
        <v>A Lucky Luke adventure. 8, Calamity Jane</v>
      </c>
      <c r="D1901" t="str">
        <f>LEFT(ItemLists_306425!E1899,24)</f>
        <v>Morris, 1923-2001, autho</v>
      </c>
      <c r="E1901" s="6">
        <f>ItemLists_306425!C1899</f>
        <v>30113005550608</v>
      </c>
      <c r="F1901" s="4" t="str">
        <f>IF(ItemLists_306425!AA1899=1,"YES","no")</f>
        <v>no</v>
      </c>
    </row>
    <row r="1902" spans="1:6" x14ac:dyDescent="0.25">
      <c r="A1902" t="str">
        <f>IF(ItemLists_306425!A1900="Juvenile Graphic Novels", "JGN", ItemLists_306425!A1900)</f>
        <v>JGN</v>
      </c>
      <c r="B1902" t="str">
        <f>ItemLists_306425!B1900</f>
        <v>J MUT</v>
      </c>
      <c r="C1902" t="str">
        <f>LEFT(ItemLists_306425!D1900,48)</f>
        <v>The seventh voyage</v>
      </c>
      <c r="D1902" t="str">
        <f>LEFT(ItemLists_306425!E1900,24)</f>
        <v>Muth, Jon J., author, il</v>
      </c>
      <c r="E1902" s="6">
        <f>ItemLists_306425!C1900</f>
        <v>30113006841873</v>
      </c>
      <c r="F1902" s="4" t="str">
        <f>IF(ItemLists_306425!AA1900=1,"YES","no")</f>
        <v>no</v>
      </c>
    </row>
    <row r="1903" spans="1:6" x14ac:dyDescent="0.25">
      <c r="A1903" t="str">
        <f>IF(ItemLists_306425!A1901="Juvenile Graphic Novels", "JGN", ItemLists_306425!A1901)</f>
        <v>JGN</v>
      </c>
      <c r="B1903" t="str">
        <f>ItemLists_306425!B1901</f>
        <v>J MYL</v>
      </c>
      <c r="C1903" t="str">
        <f>LEFT(ItemLists_306425!D1901,48)</f>
        <v>My little pony, Friendship is magic. 19</v>
      </c>
      <c r="D1903" t="str">
        <f>LEFT(ItemLists_306425!E1901,24)</f>
        <v/>
      </c>
      <c r="E1903" s="6">
        <f>ItemLists_306425!C1901</f>
        <v>30113006960509</v>
      </c>
      <c r="F1903" s="4" t="str">
        <f>IF(ItemLists_306425!AA1901=1,"YES","no")</f>
        <v>no</v>
      </c>
    </row>
    <row r="1904" spans="1:6" x14ac:dyDescent="0.25">
      <c r="A1904" t="str">
        <f>IF(ItemLists_306425!A1902="Juvenile Graphic Novels", "JGN", ItemLists_306425!A1902)</f>
        <v>JGN</v>
      </c>
      <c r="B1904" t="str">
        <f>ItemLists_306425!B1902</f>
        <v>J MYL</v>
      </c>
      <c r="C1904" t="str">
        <f>LEFT(ItemLists_306425!D1902,48)</f>
        <v>My little pony, Ponyville mysteries</v>
      </c>
      <c r="D1904" t="str">
        <f>LEFT(ItemLists_306425!E1902,24)</f>
        <v>Rice, Christina, 1974- a</v>
      </c>
      <c r="E1904" s="6">
        <f>ItemLists_306425!C1902</f>
        <v>30113006731561</v>
      </c>
      <c r="F1904" s="4" t="str">
        <f>IF(ItemLists_306425!AA1902=1,"YES","no")</f>
        <v>no</v>
      </c>
    </row>
    <row r="1905" spans="1:6" x14ac:dyDescent="0.25">
      <c r="A1905" t="str">
        <f>IF(ItemLists_306425!A1903="Juvenile Graphic Novels", "JGN", ItemLists_306425!A1903)</f>
        <v>JGN</v>
      </c>
      <c r="B1905" t="str">
        <f>ItemLists_306425!B1903</f>
        <v>J MYL</v>
      </c>
      <c r="C1905" t="str">
        <f>LEFT(ItemLists_306425!D1903,48)</f>
        <v xml:space="preserve">My little pony, the manga. A day in the life of </v>
      </c>
      <c r="D1905" t="str">
        <f>LEFT(ItemLists_306425!E1903,24)</f>
        <v>Lumsdon, David, author</v>
      </c>
      <c r="E1905" s="6">
        <f>ItemLists_306425!C1903</f>
        <v>30113006774868</v>
      </c>
      <c r="F1905" s="4" t="str">
        <f>IF(ItemLists_306425!AA1903=1,"YES","no")</f>
        <v>no</v>
      </c>
    </row>
    <row r="1906" spans="1:6" x14ac:dyDescent="0.25">
      <c r="A1906" t="str">
        <f>IF(ItemLists_306425!A1904="Juvenile Graphic Novels", "JGN", ItemLists_306425!A1904)</f>
        <v>JGN</v>
      </c>
      <c r="B1906" t="str">
        <f>ItemLists_306425!B1904</f>
        <v>J MYL</v>
      </c>
      <c r="C1906" t="str">
        <f>LEFT(ItemLists_306425!D1904,48)</f>
        <v xml:space="preserve">My little pony, the manga. A day in the life of </v>
      </c>
      <c r="D1906" t="str">
        <f>LEFT(ItemLists_306425!E1904,24)</f>
        <v>Lumsdon, David (Comic bo</v>
      </c>
      <c r="E1906" s="6">
        <f>ItemLists_306425!C1904</f>
        <v>30113006910173</v>
      </c>
      <c r="F1906" s="4" t="str">
        <f>IF(ItemLists_306425!AA1904=1,"YES","no")</f>
        <v>no</v>
      </c>
    </row>
    <row r="1907" spans="1:6" x14ac:dyDescent="0.25">
      <c r="A1907" t="str">
        <f>IF(ItemLists_306425!A1905="Juvenile Graphic Novels", "JGN", ItemLists_306425!A1905)</f>
        <v>JGN</v>
      </c>
      <c r="B1907" t="str">
        <f>ItemLists_306425!B1905</f>
        <v>J MYL</v>
      </c>
      <c r="C1907" t="str">
        <f>LEFT(ItemLists_306425!D1905,48)</f>
        <v>My little pony. 11, The crystalling</v>
      </c>
      <c r="D1907" t="str">
        <f>LEFT(ItemLists_306425!E1905,24)</f>
        <v>Eisinger, Justin, adapto</v>
      </c>
      <c r="E1907" s="6">
        <f>ItemLists_306425!C1905</f>
        <v>30113006428168</v>
      </c>
      <c r="F1907" s="4" t="str">
        <f>IF(ItemLists_306425!AA1905=1,"YES","no")</f>
        <v>no</v>
      </c>
    </row>
    <row r="1908" spans="1:6" x14ac:dyDescent="0.25">
      <c r="A1908" t="str">
        <f>IF(ItemLists_306425!A1906="Juvenile Graphic Novels", "JGN", ItemLists_306425!A1906)</f>
        <v>JGN</v>
      </c>
      <c r="B1908" t="str">
        <f>ItemLists_306425!B1906</f>
        <v>J MYL</v>
      </c>
      <c r="C1908" t="str">
        <f>LEFT(ItemLists_306425!D1906,48)</f>
        <v>My little pony. 2, When cutie calls</v>
      </c>
      <c r="D1908" t="str">
        <f>LEFT(ItemLists_306425!E1906,24)</f>
        <v>Eisinger, Justin, author</v>
      </c>
      <c r="E1908" s="6">
        <f>ItemLists_306425!C1906</f>
        <v>30113006010909</v>
      </c>
      <c r="F1908" s="4" t="str">
        <f>IF(ItemLists_306425!AA1906=1,"YES","no")</f>
        <v>no</v>
      </c>
    </row>
    <row r="1909" spans="1:6" x14ac:dyDescent="0.25">
      <c r="A1909" t="str">
        <f>IF(ItemLists_306425!A1907="Juvenile Graphic Novels", "JGN", ItemLists_306425!A1907)</f>
        <v>JGN</v>
      </c>
      <c r="B1909" t="str">
        <f>ItemLists_306425!B1907</f>
        <v>J MYL</v>
      </c>
      <c r="C1909" t="str">
        <f>LEFT(ItemLists_306425!D1907,48)</f>
        <v>My little pony. Adventures in friendship. Volume</v>
      </c>
      <c r="D1909" t="str">
        <f>LEFT(ItemLists_306425!E1907,24)</f>
        <v>Anderson, Ted, 1985- aut</v>
      </c>
      <c r="E1909" s="6">
        <f>ItemLists_306425!C1907</f>
        <v>30113006244375</v>
      </c>
      <c r="F1909" s="4" t="str">
        <f>IF(ItemLists_306425!AA1907=1,"YES","no")</f>
        <v>no</v>
      </c>
    </row>
    <row r="1910" spans="1:6" x14ac:dyDescent="0.25">
      <c r="A1910" t="str">
        <f>IF(ItemLists_306425!A1908="Juvenile Graphic Novels", "JGN", ItemLists_306425!A1908)</f>
        <v>JGN</v>
      </c>
      <c r="B1910" t="str">
        <f>ItemLists_306425!B1908</f>
        <v>J MYL</v>
      </c>
      <c r="C1910" t="str">
        <f>LEFT(ItemLists_306425!D1908,48)</f>
        <v>My little pony. Adventures in friendship. Volume</v>
      </c>
      <c r="D1910" t="str">
        <f>LEFT(ItemLists_306425!E1908,24)</f>
        <v>Ball, Georgia, author</v>
      </c>
      <c r="E1910" s="6">
        <f>ItemLists_306425!C1908</f>
        <v>30113006244391</v>
      </c>
      <c r="F1910" s="4" t="str">
        <f>IF(ItemLists_306425!AA1908=1,"YES","no")</f>
        <v>no</v>
      </c>
    </row>
    <row r="1911" spans="1:6" x14ac:dyDescent="0.25">
      <c r="A1911" t="str">
        <f>IF(ItemLists_306425!A1909="Juvenile Graphic Novels", "JGN", ItemLists_306425!A1909)</f>
        <v>JGN</v>
      </c>
      <c r="B1911" t="str">
        <f>ItemLists_306425!B1909</f>
        <v>J MYL</v>
      </c>
      <c r="C1911" t="str">
        <f>LEFT(ItemLists_306425!D1909,48)</f>
        <v>My little pony. Adventures in friendship. Volume</v>
      </c>
      <c r="D1911" t="str">
        <f>LEFT(ItemLists_306425!E1909,24)</f>
        <v>Ball, Georgia, author</v>
      </c>
      <c r="E1911" s="6">
        <f>ItemLists_306425!C1909</f>
        <v>30113006242510</v>
      </c>
      <c r="F1911" s="4" t="str">
        <f>IF(ItemLists_306425!AA1909=1,"YES","no")</f>
        <v>no</v>
      </c>
    </row>
    <row r="1912" spans="1:6" x14ac:dyDescent="0.25">
      <c r="A1912" t="str">
        <f>IF(ItemLists_306425!A1910="Juvenile Graphic Novels", "JGN", ItemLists_306425!A1910)</f>
        <v>JGN</v>
      </c>
      <c r="B1912" t="str">
        <f>ItemLists_306425!B1910</f>
        <v>J MYL</v>
      </c>
      <c r="C1912" t="str">
        <f>LEFT(ItemLists_306425!D1910,48)</f>
        <v>My little pony. Equestria girls</v>
      </c>
      <c r="D1912" t="str">
        <f>LEFT(ItemLists_306425!E1910,24)</f>
        <v>Anderson, Ted, author 19</v>
      </c>
      <c r="E1912" s="6">
        <f>ItemLists_306425!C1910</f>
        <v>30113006185123</v>
      </c>
      <c r="F1912" s="4" t="str">
        <f>IF(ItemLists_306425!AA1910=1,"YES","no")</f>
        <v>no</v>
      </c>
    </row>
    <row r="1913" spans="1:6" x14ac:dyDescent="0.25">
      <c r="A1913" t="str">
        <f>IF(ItemLists_306425!A1911="Juvenile Graphic Novels", "JGN", ItemLists_306425!A1911)</f>
        <v>JGN</v>
      </c>
      <c r="B1913" t="str">
        <f>ItemLists_306425!B1911</f>
        <v>J MYL</v>
      </c>
      <c r="C1913" t="str">
        <f>LEFT(ItemLists_306425!D1911,48)</f>
        <v>My little pony. Equestria girls</v>
      </c>
      <c r="D1913" t="str">
        <f>LEFT(ItemLists_306425!E1911,24)</f>
        <v>Anderson, Ted, author 19</v>
      </c>
      <c r="E1913" s="6">
        <f>ItemLists_306425!C1911</f>
        <v>30113006727502</v>
      </c>
      <c r="F1913" s="4" t="str">
        <f>IF(ItemLists_306425!AA1911=1,"YES","no")</f>
        <v>no</v>
      </c>
    </row>
    <row r="1914" spans="1:6" x14ac:dyDescent="0.25">
      <c r="A1914" t="str">
        <f>IF(ItemLists_306425!A1912="Juvenile Graphic Novels", "JGN", ItemLists_306425!A1912)</f>
        <v>JGN</v>
      </c>
      <c r="B1914" t="str">
        <f>ItemLists_306425!B1912</f>
        <v>J MYL</v>
      </c>
      <c r="C1914" t="str">
        <f>LEFT(ItemLists_306425!D1912,48)</f>
        <v>My little pony. Feats of friendship</v>
      </c>
      <c r="D1914" t="str">
        <f>LEFT(ItemLists_306425!E1912,24)</f>
        <v/>
      </c>
      <c r="E1914" s="6">
        <f>ItemLists_306425!C1912</f>
        <v>30113006917681</v>
      </c>
      <c r="F1914" s="4" t="str">
        <f>IF(ItemLists_306425!AA1912=1,"YES","no")</f>
        <v>no</v>
      </c>
    </row>
    <row r="1915" spans="1:6" x14ac:dyDescent="0.25">
      <c r="A1915" t="str">
        <f>IF(ItemLists_306425!A1913="Juvenile Graphic Novels", "JGN", ItemLists_306425!A1913)</f>
        <v>JGN</v>
      </c>
      <c r="B1915" t="str">
        <f>ItemLists_306425!B1913</f>
        <v>J MYL</v>
      </c>
      <c r="C1915" t="str">
        <f>LEFT(ItemLists_306425!D1913,48)</f>
        <v>My little pony. Friends forever. Volume 1</v>
      </c>
      <c r="D1915" t="str">
        <f>LEFT(ItemLists_306425!E1913,24)</f>
        <v>Anderson, Ted, author 19</v>
      </c>
      <c r="E1915" s="6">
        <f>ItemLists_306425!C1913</f>
        <v>30113006641471</v>
      </c>
      <c r="F1915" s="4" t="str">
        <f>IF(ItemLists_306425!AA1913=1,"YES","no")</f>
        <v>no</v>
      </c>
    </row>
    <row r="1916" spans="1:6" x14ac:dyDescent="0.25">
      <c r="A1916" t="str">
        <f>IF(ItemLists_306425!A1914="Juvenile Graphic Novels", "JGN", ItemLists_306425!A1914)</f>
        <v>JGN</v>
      </c>
      <c r="B1916" t="str">
        <f>ItemLists_306425!B1914</f>
        <v>J MYL</v>
      </c>
      <c r="C1916" t="str">
        <f>LEFT(ItemLists_306425!D1914,48)</f>
        <v>My little pony. Friends forever. Volume 2</v>
      </c>
      <c r="D1916" t="str">
        <f>LEFT(ItemLists_306425!E1914,24)</f>
        <v>Zahler, Thomas F., autho</v>
      </c>
      <c r="E1916" s="6">
        <f>ItemLists_306425!C1914</f>
        <v>30113006908102</v>
      </c>
      <c r="F1916" s="4" t="str">
        <f>IF(ItemLists_306425!AA1914=1,"YES","no")</f>
        <v>no</v>
      </c>
    </row>
    <row r="1917" spans="1:6" x14ac:dyDescent="0.25">
      <c r="A1917" t="str">
        <f>IF(ItemLists_306425!A1915="Juvenile Graphic Novels", "JGN", ItemLists_306425!A1915)</f>
        <v>JGN</v>
      </c>
      <c r="B1917" t="str">
        <f>ItemLists_306425!B1915</f>
        <v>J MYL</v>
      </c>
      <c r="C1917" t="str">
        <f>LEFT(ItemLists_306425!D1915,48)</f>
        <v>My little pony. Friends forever. Volume 6</v>
      </c>
      <c r="D1917" t="str">
        <f>LEFT(ItemLists_306425!E1915,24)</f>
        <v>Anderson, Ted, author 19</v>
      </c>
      <c r="E1917" s="6">
        <f>ItemLists_306425!C1915</f>
        <v>30113006186808</v>
      </c>
      <c r="F1917" s="4" t="str">
        <f>IF(ItemLists_306425!AA1915=1,"YES","no")</f>
        <v>no</v>
      </c>
    </row>
    <row r="1918" spans="1:6" x14ac:dyDescent="0.25">
      <c r="A1918" t="str">
        <f>IF(ItemLists_306425!A1916="Juvenile Graphic Novels", "JGN", ItemLists_306425!A1916)</f>
        <v>JGN</v>
      </c>
      <c r="B1918" t="str">
        <f>ItemLists_306425!B1916</f>
        <v>J MYL</v>
      </c>
      <c r="C1918" t="str">
        <f>LEFT(ItemLists_306425!D1916,48)</f>
        <v>My little pony. Friends forever. Volume 6</v>
      </c>
      <c r="D1918" t="str">
        <f>LEFT(ItemLists_306425!E1916,24)</f>
        <v>Anderson, Ted, author 19</v>
      </c>
      <c r="E1918" s="6">
        <f>ItemLists_306425!C1916</f>
        <v>30113006186790</v>
      </c>
      <c r="F1918" s="4" t="str">
        <f>IF(ItemLists_306425!AA1916=1,"YES","no")</f>
        <v>no</v>
      </c>
    </row>
    <row r="1919" spans="1:6" x14ac:dyDescent="0.25">
      <c r="A1919" t="str">
        <f>IF(ItemLists_306425!A1917="Juvenile Graphic Novels", "JGN", ItemLists_306425!A1917)</f>
        <v>JGN</v>
      </c>
      <c r="B1919" t="str">
        <f>ItemLists_306425!B1917</f>
        <v>J MYL</v>
      </c>
      <c r="C1919" t="str">
        <f>LEFT(ItemLists_306425!D1917,48)</f>
        <v>My little pony. Friends forever. Volume 8.</v>
      </c>
      <c r="D1919" t="str">
        <f>LEFT(ItemLists_306425!E1917,24)</f>
        <v/>
      </c>
      <c r="E1919" s="6">
        <f>ItemLists_306425!C1917</f>
        <v>30113006407600</v>
      </c>
      <c r="F1919" s="4" t="str">
        <f>IF(ItemLists_306425!AA1917=1,"YES","no")</f>
        <v>no</v>
      </c>
    </row>
    <row r="1920" spans="1:6" x14ac:dyDescent="0.25">
      <c r="A1920" t="str">
        <f>IF(ItemLists_306425!A1918="Juvenile Graphic Novels", "JGN", ItemLists_306425!A1918)</f>
        <v>JGN</v>
      </c>
      <c r="B1920" t="str">
        <f>ItemLists_306425!B1918</f>
        <v>J MYL</v>
      </c>
      <c r="C1920" t="str">
        <f>LEFT(ItemLists_306425!D1918,48)</f>
        <v>My little pony. Friends forever. Volume 8.</v>
      </c>
      <c r="D1920" t="str">
        <f>LEFT(ItemLists_306425!E1918,24)</f>
        <v/>
      </c>
      <c r="E1920" s="6">
        <f>ItemLists_306425!C1918</f>
        <v>30113006741255</v>
      </c>
      <c r="F1920" s="4" t="str">
        <f>IF(ItemLists_306425!AA1918=1,"YES","no")</f>
        <v>no</v>
      </c>
    </row>
    <row r="1921" spans="1:6" x14ac:dyDescent="0.25">
      <c r="A1921" t="str">
        <f>IF(ItemLists_306425!A1919="Juvenile Graphic Novels", "JGN", ItemLists_306425!A1919)</f>
        <v>JGN</v>
      </c>
      <c r="B1921" t="str">
        <f>ItemLists_306425!B1919</f>
        <v>J MYL</v>
      </c>
      <c r="C1921" t="str">
        <f>LEFT(ItemLists_306425!D1919,48)</f>
        <v>My little pony. Friends forever. Volume 9</v>
      </c>
      <c r="D1921" t="str">
        <f>LEFT(ItemLists_306425!E1919,24)</f>
        <v/>
      </c>
      <c r="E1921" s="6">
        <f>ItemLists_306425!C1919</f>
        <v>30113006741263</v>
      </c>
      <c r="F1921" s="4" t="str">
        <f>IF(ItemLists_306425!AA1919=1,"YES","no")</f>
        <v>no</v>
      </c>
    </row>
    <row r="1922" spans="1:6" x14ac:dyDescent="0.25">
      <c r="A1922" t="str">
        <f>IF(ItemLists_306425!A1920="Juvenile Graphic Novels", "JGN", ItemLists_306425!A1920)</f>
        <v>JGN</v>
      </c>
      <c r="B1922" t="str">
        <f>ItemLists_306425!B1920</f>
        <v>J MYL</v>
      </c>
      <c r="C1922" t="str">
        <f>LEFT(ItemLists_306425!D1920,48)</f>
        <v xml:space="preserve">My little pony. Friendship is magic. 16, Do you </v>
      </c>
      <c r="D1922" t="str">
        <f>LEFT(ItemLists_306425!E1920,24)</f>
        <v/>
      </c>
      <c r="E1922" s="6">
        <f>ItemLists_306425!C1920</f>
        <v>30113006747971</v>
      </c>
      <c r="F1922" s="4" t="str">
        <f>IF(ItemLists_306425!AA1920=1,"YES","no")</f>
        <v>no</v>
      </c>
    </row>
    <row r="1923" spans="1:6" x14ac:dyDescent="0.25">
      <c r="A1923" t="str">
        <f>IF(ItemLists_306425!A1921="Juvenile Graphic Novels", "JGN", ItemLists_306425!A1921)</f>
        <v>JGN</v>
      </c>
      <c r="B1923" t="str">
        <f>ItemLists_306425!B1921</f>
        <v>J MYL</v>
      </c>
      <c r="C1923" t="str">
        <f>LEFT(ItemLists_306425!D1921,48)</f>
        <v>My little pony. Friendship is magic. 17</v>
      </c>
      <c r="D1923" t="str">
        <f>LEFT(ItemLists_306425!E1921,24)</f>
        <v/>
      </c>
      <c r="E1923" s="6">
        <f>ItemLists_306425!C1921</f>
        <v>30113006838010</v>
      </c>
      <c r="F1923" s="4" t="str">
        <f>IF(ItemLists_306425!AA1921=1,"YES","no")</f>
        <v>no</v>
      </c>
    </row>
    <row r="1924" spans="1:6" x14ac:dyDescent="0.25">
      <c r="A1924" t="str">
        <f>IF(ItemLists_306425!A1922="Juvenile Graphic Novels", "JGN", ItemLists_306425!A1922)</f>
        <v>JGN</v>
      </c>
      <c r="B1924" t="str">
        <f>ItemLists_306425!B1922</f>
        <v>J MYL</v>
      </c>
      <c r="C1924" t="str">
        <f>LEFT(ItemLists_306425!D1922,48)</f>
        <v>My little pony. Friendship is magic. 17</v>
      </c>
      <c r="D1924" t="str">
        <f>LEFT(ItemLists_306425!E1922,24)</f>
        <v/>
      </c>
      <c r="E1924" s="6">
        <f>ItemLists_306425!C1922</f>
        <v>30113006710540</v>
      </c>
      <c r="F1924" s="4" t="str">
        <f>IF(ItemLists_306425!AA1922=1,"YES","no")</f>
        <v>no</v>
      </c>
    </row>
    <row r="1925" spans="1:6" x14ac:dyDescent="0.25">
      <c r="A1925" t="str">
        <f>IF(ItemLists_306425!A1923="Juvenile Graphic Novels", "JGN", ItemLists_306425!A1923)</f>
        <v>JGN</v>
      </c>
      <c r="B1925" t="str">
        <f>ItemLists_306425!B1923</f>
        <v>J MYL</v>
      </c>
      <c r="C1925" t="str">
        <f>LEFT(ItemLists_306425!D1923,48)</f>
        <v>My little pony. Friendship is magic. 18</v>
      </c>
      <c r="D1925" t="str">
        <f>LEFT(ItemLists_306425!E1923,24)</f>
        <v/>
      </c>
      <c r="E1925" s="6">
        <f>ItemLists_306425!C1923</f>
        <v>30113006832294</v>
      </c>
      <c r="F1925" s="4" t="str">
        <f>IF(ItemLists_306425!AA1923=1,"YES","no")</f>
        <v>no</v>
      </c>
    </row>
    <row r="1926" spans="1:6" x14ac:dyDescent="0.25">
      <c r="A1926" t="str">
        <f>IF(ItemLists_306425!A1924="Juvenile Graphic Novels", "JGN", ItemLists_306425!A1924)</f>
        <v>JGN</v>
      </c>
      <c r="B1926" t="str">
        <f>ItemLists_306425!B1924</f>
        <v>J MYL</v>
      </c>
      <c r="C1926" t="str">
        <f>LEFT(ItemLists_306425!D1924,48)</f>
        <v>My little pony. Friendship is magic. 18</v>
      </c>
      <c r="D1926" t="str">
        <f>LEFT(ItemLists_306425!E1924,24)</f>
        <v/>
      </c>
      <c r="E1926" s="6">
        <f>ItemLists_306425!C1924</f>
        <v>30113006816974</v>
      </c>
      <c r="F1926" s="4" t="str">
        <f>IF(ItemLists_306425!AA1924=1,"YES","no")</f>
        <v>no</v>
      </c>
    </row>
    <row r="1927" spans="1:6" x14ac:dyDescent="0.25">
      <c r="A1927" t="str">
        <f>IF(ItemLists_306425!A1925="Juvenile Graphic Novels", "JGN", ItemLists_306425!A1925)</f>
        <v>JGN</v>
      </c>
      <c r="B1927" t="str">
        <f>ItemLists_306425!B1925</f>
        <v>J MYL</v>
      </c>
      <c r="C1927" t="str">
        <f>LEFT(ItemLists_306425!D1925,48)</f>
        <v>My little pony. Friendship is magic. Volume 10</v>
      </c>
      <c r="D1927" t="str">
        <f>LEFT(ItemLists_306425!E1925,24)</f>
        <v>Rice, Christina, 1974- a</v>
      </c>
      <c r="E1927" s="6">
        <f>ItemLists_306425!C1925</f>
        <v>30113006371848</v>
      </c>
      <c r="F1927" s="4" t="str">
        <f>IF(ItemLists_306425!AA1925=1,"YES","no")</f>
        <v>no</v>
      </c>
    </row>
    <row r="1928" spans="1:6" x14ac:dyDescent="0.25">
      <c r="A1928" t="str">
        <f>IF(ItemLists_306425!A1926="Juvenile Graphic Novels", "JGN", ItemLists_306425!A1926)</f>
        <v>JGN</v>
      </c>
      <c r="B1928" t="str">
        <f>ItemLists_306425!B1926</f>
        <v>J MYL</v>
      </c>
      <c r="C1928" t="str">
        <f>LEFT(ItemLists_306425!D1926,48)</f>
        <v>My little pony. Friendship is magic. Volume 11</v>
      </c>
      <c r="D1928" t="str">
        <f>LEFT(ItemLists_306425!E1926,24)</f>
        <v>Zahler, Thomas F., autho</v>
      </c>
      <c r="E1928" s="6">
        <f>ItemLists_306425!C1926</f>
        <v>30113006658582</v>
      </c>
      <c r="F1928" s="4" t="str">
        <f>IF(ItemLists_306425!AA1926=1,"YES","no")</f>
        <v>no</v>
      </c>
    </row>
    <row r="1929" spans="1:6" x14ac:dyDescent="0.25">
      <c r="A1929" t="str">
        <f>IF(ItemLists_306425!A1927="Juvenile Graphic Novels", "JGN", ItemLists_306425!A1927)</f>
        <v>JGN</v>
      </c>
      <c r="B1929" t="str">
        <f>ItemLists_306425!B1927</f>
        <v>J MYL</v>
      </c>
      <c r="C1929" t="str">
        <f>LEFT(ItemLists_306425!D1927,48)</f>
        <v>My little pony. Friendship is magic. Volume 14</v>
      </c>
      <c r="D1929" t="str">
        <f>LEFT(ItemLists_306425!E1927,24)</f>
        <v>Rice, Christina, 1974- a</v>
      </c>
      <c r="E1929" s="6">
        <f>ItemLists_306425!C1927</f>
        <v>30113006631662</v>
      </c>
      <c r="F1929" s="4" t="str">
        <f>IF(ItemLists_306425!AA1927=1,"YES","no")</f>
        <v>no</v>
      </c>
    </row>
    <row r="1930" spans="1:6" x14ac:dyDescent="0.25">
      <c r="A1930" t="str">
        <f>IF(ItemLists_306425!A1928="Juvenile Graphic Novels", "JGN", ItemLists_306425!A1928)</f>
        <v>JGN</v>
      </c>
      <c r="B1930" t="str">
        <f>ItemLists_306425!B1928</f>
        <v>J MYL</v>
      </c>
      <c r="C1930" t="str">
        <f>LEFT(ItemLists_306425!D1928,48)</f>
        <v>My little pony. Friendship is magic. Volume 15</v>
      </c>
      <c r="D1930" t="str">
        <f>LEFT(ItemLists_306425!E1928,24)</f>
        <v>Zahler, Thomas F, author</v>
      </c>
      <c r="E1930" s="6">
        <f>ItemLists_306425!C1928</f>
        <v>30113006682475</v>
      </c>
      <c r="F1930" s="4" t="str">
        <f>IF(ItemLists_306425!AA1928=1,"YES","no")</f>
        <v>no</v>
      </c>
    </row>
    <row r="1931" spans="1:6" x14ac:dyDescent="0.25">
      <c r="A1931" t="str">
        <f>IF(ItemLists_306425!A1929="Juvenile Graphic Novels", "JGN", ItemLists_306425!A1929)</f>
        <v>JGN</v>
      </c>
      <c r="B1931" t="str">
        <f>ItemLists_306425!B1929</f>
        <v>J MYL</v>
      </c>
      <c r="C1931" t="str">
        <f>LEFT(ItemLists_306425!D1929,48)</f>
        <v>My little pony. Friendship is magic. Volume 15</v>
      </c>
      <c r="D1931" t="str">
        <f>LEFT(ItemLists_306425!E1929,24)</f>
        <v>Zahler, Thomas F, author</v>
      </c>
      <c r="E1931" s="6">
        <f>ItemLists_306425!C1929</f>
        <v>30113006782010</v>
      </c>
      <c r="F1931" s="4" t="str">
        <f>IF(ItemLists_306425!AA1929=1,"YES","no")</f>
        <v>no</v>
      </c>
    </row>
    <row r="1932" spans="1:6" x14ac:dyDescent="0.25">
      <c r="A1932" t="str">
        <f>IF(ItemLists_306425!A1930="Juvenile Graphic Novels", "JGN", ItemLists_306425!A1930)</f>
        <v>JGN</v>
      </c>
      <c r="B1932" t="str">
        <f>ItemLists_306425!B1930</f>
        <v>J MYL</v>
      </c>
      <c r="C1932" t="str">
        <f>LEFT(ItemLists_306425!D1930,48)</f>
        <v>My little pony. Friendship is magic. Volume 2</v>
      </c>
      <c r="D1932" t="str">
        <f>LEFT(ItemLists_306425!E1930,24)</f>
        <v>Nuhfer, Heather, author</v>
      </c>
      <c r="E1932" s="6">
        <f>ItemLists_306425!C1930</f>
        <v>30113006299932</v>
      </c>
      <c r="F1932" s="4" t="str">
        <f>IF(ItemLists_306425!AA1930=1,"YES","no")</f>
        <v>no</v>
      </c>
    </row>
    <row r="1933" spans="1:6" x14ac:dyDescent="0.25">
      <c r="A1933" t="str">
        <f>IF(ItemLists_306425!A1931="Juvenile Graphic Novels", "JGN", ItemLists_306425!A1931)</f>
        <v>JGN</v>
      </c>
      <c r="B1933" t="str">
        <f>ItemLists_306425!B1931</f>
        <v>J MYL</v>
      </c>
      <c r="C1933" t="str">
        <f>LEFT(ItemLists_306425!D1931,48)</f>
        <v>My little pony. Friendship is magic. Volume 9, S</v>
      </c>
      <c r="D1933" t="str">
        <f>LEFT(ItemLists_306425!E1931,24)</f>
        <v>Whitley, Jeremy, author</v>
      </c>
      <c r="E1933" s="6">
        <f>ItemLists_306425!C1931</f>
        <v>30113006320316</v>
      </c>
      <c r="F1933" s="4" t="str">
        <f>IF(ItemLists_306425!AA1931=1,"YES","no")</f>
        <v>no</v>
      </c>
    </row>
    <row r="1934" spans="1:6" x14ac:dyDescent="0.25">
      <c r="A1934" t="str">
        <f>IF(ItemLists_306425!A1932="Juvenile Graphic Novels", "JGN", ItemLists_306425!A1932)</f>
        <v>JGN</v>
      </c>
      <c r="B1934" t="str">
        <f>ItemLists_306425!B1932</f>
        <v>J MYL</v>
      </c>
      <c r="C1934" t="str">
        <f>LEFT(ItemLists_306425!D1932,48)</f>
        <v>My little pony. Legends of magic. Volume 1</v>
      </c>
      <c r="D1934" t="str">
        <f>LEFT(ItemLists_306425!E1932,24)</f>
        <v>Whitley, Jeremy, author</v>
      </c>
      <c r="E1934" s="6">
        <f>ItemLists_306425!C1932</f>
        <v>30113006531649</v>
      </c>
      <c r="F1934" s="4" t="str">
        <f>IF(ItemLists_306425!AA1932=1,"YES","no")</f>
        <v>no</v>
      </c>
    </row>
    <row r="1935" spans="1:6" x14ac:dyDescent="0.25">
      <c r="A1935" t="str">
        <f>IF(ItemLists_306425!A1933="Juvenile Graphic Novels", "JGN", ItemLists_306425!A1933)</f>
        <v>JGN</v>
      </c>
      <c r="B1935" t="str">
        <f>ItemLists_306425!B1933</f>
        <v>J MYL</v>
      </c>
      <c r="C1935" t="str">
        <f>LEFT(ItemLists_306425!D1933,48)</f>
        <v>My little pony. Legends of magic. Volume 1</v>
      </c>
      <c r="D1935" t="str">
        <f>LEFT(ItemLists_306425!E1933,24)</f>
        <v>Whitley, Jeremy, author</v>
      </c>
      <c r="E1935" s="6">
        <f>ItemLists_306425!C1933</f>
        <v>30113006531631</v>
      </c>
      <c r="F1935" s="4" t="str">
        <f>IF(ItemLists_306425!AA1933=1,"YES","no")</f>
        <v>no</v>
      </c>
    </row>
    <row r="1936" spans="1:6" x14ac:dyDescent="0.25">
      <c r="A1936" t="str">
        <f>IF(ItemLists_306425!A1934="Juvenile Graphic Novels", "JGN", ItemLists_306425!A1934)</f>
        <v>JGN</v>
      </c>
      <c r="B1936" t="str">
        <f>ItemLists_306425!B1934</f>
        <v>J MYL</v>
      </c>
      <c r="C1936" t="str">
        <f>LEFT(ItemLists_306425!D1934,48)</f>
        <v>My little pony. Nightmare knights</v>
      </c>
      <c r="D1936" t="str">
        <f>LEFT(ItemLists_306425!E1934,24)</f>
        <v>Whitley, Jeremy, author</v>
      </c>
      <c r="E1936" s="6">
        <f>ItemLists_306425!C1934</f>
        <v>30113006770361</v>
      </c>
      <c r="F1936" s="4" t="str">
        <f>IF(ItemLists_306425!AA1934=1,"YES","no")</f>
        <v>no</v>
      </c>
    </row>
    <row r="1937" spans="1:6" x14ac:dyDescent="0.25">
      <c r="A1937" t="str">
        <f>IF(ItemLists_306425!A1935="Juvenile Graphic Novels", "JGN", ItemLists_306425!A1935)</f>
        <v>JGN</v>
      </c>
      <c r="B1937" t="str">
        <f>ItemLists_306425!B1935</f>
        <v>J MYL</v>
      </c>
      <c r="C1937" t="str">
        <f>LEFT(ItemLists_306425!D1935,48)</f>
        <v>My little pony. Pony tales. Featuring Fluttershy</v>
      </c>
      <c r="D1937" t="str">
        <f>LEFT(ItemLists_306425!E1935,24)</f>
        <v>Kesel, Barbara, author</v>
      </c>
      <c r="E1937" s="6">
        <f>ItemLists_306425!C1935</f>
        <v>30113006259621</v>
      </c>
      <c r="F1937" s="4" t="str">
        <f>IF(ItemLists_306425!AA1935=1,"YES","no")</f>
        <v>no</v>
      </c>
    </row>
    <row r="1938" spans="1:6" x14ac:dyDescent="0.25">
      <c r="A1938" t="str">
        <f>IF(ItemLists_306425!A1936="Juvenile Graphic Novels", "JGN", ItemLists_306425!A1936)</f>
        <v>JGN</v>
      </c>
      <c r="B1938" t="str">
        <f>ItemLists_306425!B1936</f>
        <v>J MYL</v>
      </c>
      <c r="C1938" t="str">
        <f>LEFT(ItemLists_306425!D1936,48)</f>
        <v>My little pony. Pony tales. Featuring Pinkie Pie</v>
      </c>
      <c r="D1938" t="str">
        <f>LEFT(ItemLists_306425!E1936,24)</f>
        <v>Anderson, Ted, 1985-, au</v>
      </c>
      <c r="E1938" s="6">
        <f>ItemLists_306425!C1936</f>
        <v>30113006252824</v>
      </c>
      <c r="F1938" s="4" t="str">
        <f>IF(ItemLists_306425!AA1936=1,"YES","no")</f>
        <v>no</v>
      </c>
    </row>
    <row r="1939" spans="1:6" x14ac:dyDescent="0.25">
      <c r="A1939" t="str">
        <f>IF(ItemLists_306425!A1937="Juvenile Graphic Novels", "JGN", ItemLists_306425!A1937)</f>
        <v>JGN</v>
      </c>
      <c r="B1939" t="str">
        <f>ItemLists_306425!B1937</f>
        <v>J MYL</v>
      </c>
      <c r="C1939" t="str">
        <f>LEFT(ItemLists_306425!D1937,48)</f>
        <v>My little pony. Pony tales. Featuring Rarity</v>
      </c>
      <c r="D1939" t="str">
        <f>LEFT(ItemLists_306425!E1937,24)</f>
        <v>Cook, Katie, 1981-, auth</v>
      </c>
      <c r="E1939" s="6">
        <f>ItemLists_306425!C1937</f>
        <v>30113006259597</v>
      </c>
      <c r="F1939" s="4" t="str">
        <f>IF(ItemLists_306425!AA1937=1,"YES","no")</f>
        <v>no</v>
      </c>
    </row>
    <row r="1940" spans="1:6" x14ac:dyDescent="0.25">
      <c r="A1940" t="str">
        <f>IF(ItemLists_306425!A1938="Juvenile Graphic Novels", "JGN", ItemLists_306425!A1938)</f>
        <v>JGN</v>
      </c>
      <c r="B1940" t="str">
        <f>ItemLists_306425!B1938</f>
        <v>J MYL</v>
      </c>
      <c r="C1940" t="str">
        <f>LEFT(ItemLists_306425!D1938,48)</f>
        <v>My little pony. Pony tales. Featuring Twilight S</v>
      </c>
      <c r="D1940" t="str">
        <f>LEFT(ItemLists_306425!E1938,24)</f>
        <v>Zahler, Thomas F., autho</v>
      </c>
      <c r="E1940" s="6">
        <f>ItemLists_306425!C1938</f>
        <v>30113006259571</v>
      </c>
      <c r="F1940" s="4" t="str">
        <f>IF(ItemLists_306425!AA1938=1,"YES","no")</f>
        <v>no</v>
      </c>
    </row>
    <row r="1941" spans="1:6" x14ac:dyDescent="0.25">
      <c r="A1941" t="str">
        <f>IF(ItemLists_306425!A1939="Juvenile Graphic Novels", "JGN", ItemLists_306425!A1939)</f>
        <v>JGN</v>
      </c>
      <c r="B1941" t="str">
        <f>ItemLists_306425!B1939</f>
        <v>J MYL</v>
      </c>
      <c r="C1941" t="str">
        <f>LEFT(ItemLists_306425!D1939,48)</f>
        <v>My little pony. Vol. 12, To where and back again</v>
      </c>
      <c r="D1941" t="str">
        <f>LEFT(ItemLists_306425!E1939,24)</f>
        <v>Eisinger, Justin, adapte</v>
      </c>
      <c r="E1941" s="6">
        <f>ItemLists_306425!C1939</f>
        <v>30113006706811</v>
      </c>
      <c r="F1941" s="4" t="str">
        <f>IF(ItemLists_306425!AA1939=1,"YES","no")</f>
        <v>no</v>
      </c>
    </row>
    <row r="1942" spans="1:6" x14ac:dyDescent="0.25">
      <c r="A1942" t="str">
        <f>IF(ItemLists_306425!A1940="Juvenile Graphic Novels", "JGN", ItemLists_306425!A1940)</f>
        <v>JGN</v>
      </c>
      <c r="B1942" t="str">
        <f>ItemLists_306425!B1940</f>
        <v>J MYL</v>
      </c>
      <c r="C1942" t="str">
        <f>LEFT(ItemLists_306425!D1940,48)</f>
        <v>My little pony. Volume 2, Legends of magic</v>
      </c>
      <c r="D1942" t="str">
        <f>LEFT(ItemLists_306425!E1940,24)</f>
        <v>Whitley, Jeremy, author</v>
      </c>
      <c r="E1942" s="6">
        <f>ItemLists_306425!C1940</f>
        <v>30113006545284</v>
      </c>
      <c r="F1942" s="4" t="str">
        <f>IF(ItemLists_306425!AA1940=1,"YES","no")</f>
        <v>no</v>
      </c>
    </row>
    <row r="1943" spans="1:6" x14ac:dyDescent="0.25">
      <c r="A1943" t="str">
        <f>IF(ItemLists_306425!A1941="Juvenile Graphic Novels", "JGN", ItemLists_306425!A1941)</f>
        <v>JGN</v>
      </c>
      <c r="B1943" t="str">
        <f>ItemLists_306425!B1941</f>
        <v>J NAD</v>
      </c>
      <c r="C1943" t="str">
        <f>LEFT(ItemLists_306425!D1941,48)</f>
        <v>The white snake : a toon graphic : based on a fa</v>
      </c>
      <c r="D1943" t="str">
        <f>LEFT(ItemLists_306425!E1941,24)</f>
        <v>Nadler, Ben, author, art</v>
      </c>
      <c r="E1943" s="6">
        <f>ItemLists_306425!C1941</f>
        <v>30113006767557</v>
      </c>
      <c r="F1943" s="4" t="str">
        <f>IF(ItemLists_306425!AA1941=1,"YES","no")</f>
        <v>no</v>
      </c>
    </row>
    <row r="1944" spans="1:6" x14ac:dyDescent="0.25">
      <c r="A1944" t="str">
        <f>IF(ItemLists_306425!A1942="Juvenile Graphic Novels", "JGN", ItemLists_306425!A1942)</f>
        <v>JGN</v>
      </c>
      <c r="B1944" t="str">
        <f>ItemLists_306425!B1942</f>
        <v>J NGU</v>
      </c>
      <c r="C1944" t="str">
        <f>LEFT(ItemLists_306425!D1942,48)</f>
        <v>Pilu of the woods</v>
      </c>
      <c r="D1944" t="str">
        <f>LEFT(ItemLists_306425!E1942,24)</f>
        <v xml:space="preserve">Nguyen, Mai K., author, </v>
      </c>
      <c r="E1944" s="6">
        <f>ItemLists_306425!C1942</f>
        <v>30113006776129</v>
      </c>
      <c r="F1944" s="4" t="str">
        <f>IF(ItemLists_306425!AA1942=1,"YES","no")</f>
        <v>no</v>
      </c>
    </row>
    <row r="1945" spans="1:6" x14ac:dyDescent="0.25">
      <c r="A1945" t="str">
        <f>IF(ItemLists_306425!A1943="Juvenile Graphic Novels", "JGN", ItemLists_306425!A1943)</f>
        <v>JGN</v>
      </c>
      <c r="B1945" t="str">
        <f>ItemLists_306425!B1943</f>
        <v>J NOR</v>
      </c>
      <c r="C1945" t="str">
        <f>LEFT(ItemLists_306425!D1943,48)</f>
        <v>Dear Justice League</v>
      </c>
      <c r="D1945" t="str">
        <f>LEFT(ItemLists_306425!E1943,24)</f>
        <v>Northrop, Michael, autho</v>
      </c>
      <c r="E1945" s="6">
        <f>ItemLists_306425!C1943</f>
        <v>30113006807064</v>
      </c>
      <c r="F1945" s="4" t="str">
        <f>IF(ItemLists_306425!AA1943=1,"YES","no")</f>
        <v>no</v>
      </c>
    </row>
    <row r="1946" spans="1:6" x14ac:dyDescent="0.25">
      <c r="A1946" t="str">
        <f>IF(ItemLists_306425!A1944="Juvenile Graphic Novels", "JGN", ItemLists_306425!A1944)</f>
        <v>JGN</v>
      </c>
      <c r="B1946" t="str">
        <f>ItemLists_306425!B1944</f>
        <v>J NOR</v>
      </c>
      <c r="C1946" t="str">
        <f>LEFT(ItemLists_306425!D1944,48)</f>
        <v>Dear Justice League</v>
      </c>
      <c r="D1946" t="str">
        <f>LEFT(ItemLists_306425!E1944,24)</f>
        <v>Northrop, Michael, autho</v>
      </c>
      <c r="E1946" s="6">
        <f>ItemLists_306425!C1944</f>
        <v>30113006802347</v>
      </c>
      <c r="F1946" s="4" t="str">
        <f>IF(ItemLists_306425!AA1944=1,"YES","no")</f>
        <v>no</v>
      </c>
    </row>
    <row r="1947" spans="1:6" x14ac:dyDescent="0.25">
      <c r="A1947" t="str">
        <f>IF(ItemLists_306425!A1945="Juvenile Graphic Novels", "JGN", ItemLists_306425!A1945)</f>
        <v>JGN</v>
      </c>
      <c r="B1947" t="str">
        <f>ItemLists_306425!B1945</f>
        <v>J NOW</v>
      </c>
      <c r="C1947" t="str">
        <f>LEFT(ItemLists_306425!D1945,48)</f>
        <v>Buffy the vampire slayer. New school nightmare</v>
      </c>
      <c r="D1947" t="str">
        <f>LEFT(ItemLists_306425!E1945,24)</f>
        <v xml:space="preserve">Nowak, Carolyn, author, </v>
      </c>
      <c r="E1947" s="6">
        <f>ItemLists_306425!C1945</f>
        <v>30113006643022</v>
      </c>
      <c r="F1947" s="4" t="str">
        <f>IF(ItemLists_306425!AA1945=1,"YES","no")</f>
        <v>no</v>
      </c>
    </row>
    <row r="1948" spans="1:6" x14ac:dyDescent="0.25">
      <c r="A1948" t="str">
        <f>IF(ItemLists_306425!A1946="Juvenile Graphic Novels", "JGN", ItemLists_306425!A1946)</f>
        <v>JGN</v>
      </c>
      <c r="B1948" t="str">
        <f>ItemLists_306425!B1946</f>
        <v>J OGI</v>
      </c>
      <c r="C1948" t="str">
        <f>LEFT(ItemLists_306425!D1946,48)</f>
        <v>Mega Man ZX. [Volume 2]</v>
      </c>
      <c r="D1948" t="str">
        <f>LEFT(ItemLists_306425!E1946,24)</f>
        <v>Ogino, Shin</v>
      </c>
      <c r="E1948" s="6">
        <f>ItemLists_306425!C1946</f>
        <v>30113005611228</v>
      </c>
      <c r="F1948" s="4" t="str">
        <f>IF(ItemLists_306425!AA1946=1,"YES","no")</f>
        <v>no</v>
      </c>
    </row>
    <row r="1949" spans="1:6" x14ac:dyDescent="0.25">
      <c r="A1949" t="str">
        <f>IF(ItemLists_306425!A1947="Juvenile Graphic Novels", "JGN", ItemLists_306425!A1947)</f>
        <v>JGN</v>
      </c>
      <c r="B1949" t="str">
        <f>ItemLists_306425!B1947</f>
        <v>J OGI</v>
      </c>
      <c r="C1949" t="str">
        <f>LEFT(ItemLists_306425!D1947,48)</f>
        <v>MegaMan ZX. 1 : manga</v>
      </c>
      <c r="D1949" t="str">
        <f>LEFT(ItemLists_306425!E1947,24)</f>
        <v>Ogino, Shin</v>
      </c>
      <c r="E1949" s="6">
        <f>ItemLists_306425!C1947</f>
        <v>30113005500215</v>
      </c>
      <c r="F1949" s="4" t="str">
        <f>IF(ItemLists_306425!AA1947=1,"YES","no")</f>
        <v>no</v>
      </c>
    </row>
    <row r="1950" spans="1:6" x14ac:dyDescent="0.25">
      <c r="A1950" t="str">
        <f>IF(ItemLists_306425!A1948="Juvenile Graphic Novels", "JGN", ItemLists_306425!A1948)</f>
        <v>JGN</v>
      </c>
      <c r="B1950" t="str">
        <f>ItemLists_306425!B1948</f>
        <v>J ONE</v>
      </c>
      <c r="C1950" t="str">
        <f>LEFT(ItemLists_306425!D1948,48)</f>
        <v>Aquicorn Cove</v>
      </c>
      <c r="D1950" t="str">
        <f>LEFT(ItemLists_306425!E1948,24)</f>
        <v>O'Neill, Katie (Cartooni</v>
      </c>
      <c r="E1950" s="6">
        <f>ItemLists_306425!C1948</f>
        <v>30113006794429</v>
      </c>
      <c r="F1950" s="4" t="str">
        <f>IF(ItemLists_306425!AA1948=1,"YES","no")</f>
        <v>no</v>
      </c>
    </row>
    <row r="1951" spans="1:6" x14ac:dyDescent="0.25">
      <c r="A1951" t="str">
        <f>IF(ItemLists_306425!A1949="Juvenile Graphic Novels", "JGN", ItemLists_306425!A1949)</f>
        <v>JGN</v>
      </c>
      <c r="B1951" t="str">
        <f>ItemLists_306425!B1949</f>
        <v>J ONE</v>
      </c>
      <c r="C1951" t="str">
        <f>LEFT(ItemLists_306425!D1949,48)</f>
        <v>Aquicorn Cove</v>
      </c>
      <c r="D1951" t="str">
        <f>LEFT(ItemLists_306425!E1949,24)</f>
        <v>O'Neill, Katie (Cartooni</v>
      </c>
      <c r="E1951" s="6">
        <f>ItemLists_306425!C1949</f>
        <v>30113006723220</v>
      </c>
      <c r="F1951" s="4" t="str">
        <f>IF(ItemLists_306425!AA1949=1,"YES","no")</f>
        <v>no</v>
      </c>
    </row>
    <row r="1952" spans="1:6" x14ac:dyDescent="0.25">
      <c r="A1952" t="str">
        <f>IF(ItemLists_306425!A1950="Juvenile Graphic Novels", "JGN", ItemLists_306425!A1950)</f>
        <v>JGN</v>
      </c>
      <c r="B1952" t="str">
        <f>ItemLists_306425!B1950</f>
        <v>J ONE</v>
      </c>
      <c r="C1952" t="str">
        <f>LEFT(ItemLists_306425!D1950,48)</f>
        <v>The Tea Dragon Festival</v>
      </c>
      <c r="D1952" t="str">
        <f>LEFT(ItemLists_306425!E1950,24)</f>
        <v>O'Neill, Katie (Cartooni</v>
      </c>
      <c r="E1952" s="6">
        <f>ItemLists_306425!C1950</f>
        <v>30113006846641</v>
      </c>
      <c r="F1952" s="4" t="str">
        <f>IF(ItemLists_306425!AA1950=1,"YES","no")</f>
        <v>no</v>
      </c>
    </row>
    <row r="1953" spans="1:6" x14ac:dyDescent="0.25">
      <c r="A1953" t="str">
        <f>IF(ItemLists_306425!A1951="Juvenile Graphic Novels", "JGN", ItemLists_306425!A1951)</f>
        <v>JGN</v>
      </c>
      <c r="B1953" t="str">
        <f>ItemLists_306425!B1951</f>
        <v>J ONE</v>
      </c>
      <c r="C1953" t="str">
        <f>LEFT(ItemLists_306425!D1951,48)</f>
        <v>The Tea Dragon Society</v>
      </c>
      <c r="D1953" t="str">
        <f>LEFT(ItemLists_306425!E1951,24)</f>
        <v>O'Neill, Katie (Cartooni</v>
      </c>
      <c r="E1953" s="6">
        <f>ItemLists_306425!C1951</f>
        <v>30113006586171</v>
      </c>
      <c r="F1953" s="4" t="str">
        <f>IF(ItemLists_306425!AA1951=1,"YES","no")</f>
        <v>no</v>
      </c>
    </row>
    <row r="1954" spans="1:6" x14ac:dyDescent="0.25">
      <c r="A1954" t="str">
        <f>IF(ItemLists_306425!A1952="Juvenile Graphic Novels", "JGN", ItemLists_306425!A1952)</f>
        <v>JGN</v>
      </c>
      <c r="B1954" t="str">
        <f>ItemLists_306425!B1952</f>
        <v>J OST</v>
      </c>
      <c r="C1954" t="str">
        <f>LEFT(ItemLists_306425!D1952,48)</f>
        <v>The hidden witch</v>
      </c>
      <c r="D1954" t="str">
        <f>LEFT(ItemLists_306425!E1952,24)</f>
        <v>Ostertag, Molly, author,</v>
      </c>
      <c r="E1954" s="6">
        <f>ItemLists_306425!C1952</f>
        <v>30113006789262</v>
      </c>
      <c r="F1954" s="4" t="str">
        <f>IF(ItemLists_306425!AA1952=1,"YES","no")</f>
        <v>no</v>
      </c>
    </row>
    <row r="1955" spans="1:6" x14ac:dyDescent="0.25">
      <c r="A1955" t="str">
        <f>IF(ItemLists_306425!A1953="Juvenile Graphic Novels", "JGN", ItemLists_306425!A1953)</f>
        <v>JGN</v>
      </c>
      <c r="B1955" t="str">
        <f>ItemLists_306425!B1953</f>
        <v>J OST</v>
      </c>
      <c r="C1955" t="str">
        <f>LEFT(ItemLists_306425!D1953,48)</f>
        <v>The hidden witch</v>
      </c>
      <c r="D1955" t="str">
        <f>LEFT(ItemLists_306425!E1953,24)</f>
        <v>Ostertag, Molly, author,</v>
      </c>
      <c r="E1955" s="6">
        <f>ItemLists_306425!C1953</f>
        <v>30113006735075</v>
      </c>
      <c r="F1955" s="4" t="str">
        <f>IF(ItemLists_306425!AA1953=1,"YES","no")</f>
        <v>no</v>
      </c>
    </row>
    <row r="1956" spans="1:6" x14ac:dyDescent="0.25">
      <c r="A1956" t="str">
        <f>IF(ItemLists_306425!A1954="Juvenile Graphic Novels", "JGN", ItemLists_306425!A1954)</f>
        <v>JGN</v>
      </c>
      <c r="B1956" t="str">
        <f>ItemLists_306425!B1954</f>
        <v>J OST</v>
      </c>
      <c r="C1956" t="str">
        <f>LEFT(ItemLists_306425!D1954,48)</f>
        <v>The midwinter witch</v>
      </c>
      <c r="D1956" t="str">
        <f>LEFT(ItemLists_306425!E1954,24)</f>
        <v>Ostertag, Molly, author,</v>
      </c>
      <c r="E1956" s="6">
        <f>ItemLists_306425!C1954</f>
        <v>30113006855774</v>
      </c>
      <c r="F1956" s="4" t="str">
        <f>IF(ItemLists_306425!AA1954=1,"YES","no")</f>
        <v>no</v>
      </c>
    </row>
    <row r="1957" spans="1:6" x14ac:dyDescent="0.25">
      <c r="A1957" t="str">
        <f>IF(ItemLists_306425!A1955="Juvenile Graphic Novels", "JGN", ItemLists_306425!A1955)</f>
        <v>JGN</v>
      </c>
      <c r="B1957" t="str">
        <f>ItemLists_306425!B1955</f>
        <v>J OST</v>
      </c>
      <c r="C1957" t="str">
        <f>LEFT(ItemLists_306425!D1955,48)</f>
        <v>The witch boy</v>
      </c>
      <c r="D1957" t="str">
        <f>LEFT(ItemLists_306425!E1955,24)</f>
        <v>Ostertag, Molly, author,</v>
      </c>
      <c r="E1957" s="6">
        <f>ItemLists_306425!C1955</f>
        <v>30113006845619</v>
      </c>
      <c r="F1957" s="4" t="str">
        <f>IF(ItemLists_306425!AA1955=1,"YES","no")</f>
        <v>no</v>
      </c>
    </row>
    <row r="1958" spans="1:6" x14ac:dyDescent="0.25">
      <c r="A1958" t="str">
        <f>IF(ItemLists_306425!A1956="Juvenile Graphic Novels", "JGN", ItemLists_306425!A1956)</f>
        <v>JGN</v>
      </c>
      <c r="B1958" t="str">
        <f>ItemLists_306425!B1956</f>
        <v>J OWE</v>
      </c>
      <c r="C1958" t="str">
        <f>LEFT(ItemLists_306425!D1956,48)</f>
        <v>Fruit Ninja : frenzy force</v>
      </c>
      <c r="D1958" t="str">
        <f>LEFT(ItemLists_306425!E1956,24)</f>
        <v>Owen, Erich, author</v>
      </c>
      <c r="E1958" s="6">
        <f>ItemLists_306425!C1956</f>
        <v>30113006903624</v>
      </c>
      <c r="F1958" s="4" t="str">
        <f>IF(ItemLists_306425!AA1956=1,"YES","no")</f>
        <v>no</v>
      </c>
    </row>
    <row r="1959" spans="1:6" x14ac:dyDescent="0.25">
      <c r="A1959" t="str">
        <f>IF(ItemLists_306425!A1957="Juvenile Graphic Novels", "JGN", ItemLists_306425!A1957)</f>
        <v>JGN</v>
      </c>
      <c r="B1959" t="str">
        <f>ItemLists_306425!B1957</f>
        <v>J PAK</v>
      </c>
      <c r="C1959" t="str">
        <f>LEFT(ItemLists_306425!D1957,48)</f>
        <v>Mech Cadet Yu. Volume three</v>
      </c>
      <c r="D1959" t="str">
        <f>LEFT(ItemLists_306425!E1957,24)</f>
        <v>Pak, Greg, author, creat</v>
      </c>
      <c r="E1959" s="6">
        <f>ItemLists_306425!C1957</f>
        <v>30113006751155</v>
      </c>
      <c r="F1959" s="4" t="str">
        <f>IF(ItemLists_306425!AA1957=1,"YES","no")</f>
        <v>no</v>
      </c>
    </row>
    <row r="1960" spans="1:6" x14ac:dyDescent="0.25">
      <c r="A1960" t="str">
        <f>IF(ItemLists_306425!A1958="Juvenile Graphic Novels", "JGN", ItemLists_306425!A1958)</f>
        <v>JGN</v>
      </c>
      <c r="B1960" t="str">
        <f>ItemLists_306425!B1958</f>
        <v>J PAL</v>
      </c>
      <c r="C1960" t="str">
        <f>LEFT(ItemLists_306425!D1958,48)</f>
        <v>White bird : a Wonder story</v>
      </c>
      <c r="D1960" t="str">
        <f>LEFT(ItemLists_306425!E1958,24)</f>
        <v xml:space="preserve">Palacio, R. J., author, </v>
      </c>
      <c r="E1960" s="6">
        <f>ItemLists_306425!C1958</f>
        <v>30113006841899</v>
      </c>
      <c r="F1960" s="4" t="str">
        <f>IF(ItemLists_306425!AA1958=1,"YES","no")</f>
        <v>no</v>
      </c>
    </row>
    <row r="1961" spans="1:6" x14ac:dyDescent="0.25">
      <c r="A1961" t="str">
        <f>IF(ItemLists_306425!A1959="Juvenile Graphic Novels", "JGN", ItemLists_306425!A1959)</f>
        <v>JGN</v>
      </c>
      <c r="B1961" t="str">
        <f>ItemLists_306425!B1959</f>
        <v>J PAL</v>
      </c>
      <c r="C1961" t="str">
        <f>LEFT(ItemLists_306425!D1959,48)</f>
        <v>White bird : a Wonder story</v>
      </c>
      <c r="D1961" t="str">
        <f>LEFT(ItemLists_306425!E1959,24)</f>
        <v xml:space="preserve">Palacio, R. J., author, </v>
      </c>
      <c r="E1961" s="6">
        <f>ItemLists_306425!C1959</f>
        <v>30113006865310</v>
      </c>
      <c r="F1961" s="4" t="str">
        <f>IF(ItemLists_306425!AA1959=1,"YES","no")</f>
        <v>no</v>
      </c>
    </row>
    <row r="1962" spans="1:6" x14ac:dyDescent="0.25">
      <c r="A1962" t="str">
        <f>IF(ItemLists_306425!A1960="Juvenile Graphic Novels", "JGN", ItemLists_306425!A1960)</f>
        <v>JGN</v>
      </c>
      <c r="B1962" t="str">
        <f>ItemLists_306425!B1960</f>
        <v>J PAS</v>
      </c>
      <c r="C1962" t="str">
        <f>LEFT(ItemLists_306425!D1960,48)</f>
        <v>Cottons. Book two, The white carrot</v>
      </c>
      <c r="D1962" t="str">
        <f>LEFT(ItemLists_306425!E1960,24)</f>
        <v>Pascoe, Jim, author</v>
      </c>
      <c r="E1962" s="6">
        <f>ItemLists_306425!C1960</f>
        <v>30113006837533</v>
      </c>
      <c r="F1962" s="4" t="str">
        <f>IF(ItemLists_306425!AA1960=1,"YES","no")</f>
        <v>no</v>
      </c>
    </row>
    <row r="1963" spans="1:6" x14ac:dyDescent="0.25">
      <c r="A1963" t="str">
        <f>IF(ItemLists_306425!A1961="Juvenile Graphic Novels", "JGN", ItemLists_306425!A1961)</f>
        <v>JGN</v>
      </c>
      <c r="B1963" t="str">
        <f>ItemLists_306425!B1961</f>
        <v>J PAS</v>
      </c>
      <c r="C1963" t="str">
        <f>LEFT(ItemLists_306425!D1961,48)</f>
        <v>Cottons. The secret of the wind</v>
      </c>
      <c r="D1963" t="str">
        <f>LEFT(ItemLists_306425!E1961,24)</f>
        <v>Pascoe, Jim, author</v>
      </c>
      <c r="E1963" s="6">
        <f>ItemLists_306425!C1961</f>
        <v>30113006658400</v>
      </c>
      <c r="F1963" s="4" t="str">
        <f>IF(ItemLists_306425!AA1961=1,"YES","no")</f>
        <v>no</v>
      </c>
    </row>
    <row r="1964" spans="1:6" x14ac:dyDescent="0.25">
      <c r="A1964" t="str">
        <f>IF(ItemLists_306425!A1962="Juvenile Graphic Novels", "JGN", ItemLists_306425!A1962)</f>
        <v>JGN</v>
      </c>
      <c r="B1964" t="str">
        <f>ItemLists_306425!B1962</f>
        <v>J PAS</v>
      </c>
      <c r="C1964" t="str">
        <f>LEFT(ItemLists_306425!D1962,48)</f>
        <v>Skip school, fly to space</v>
      </c>
      <c r="D1964" t="str">
        <f>LEFT(ItemLists_306425!E1962,24)</f>
        <v>Pastis, Stephan, author,</v>
      </c>
      <c r="E1964" s="6">
        <f>ItemLists_306425!C1962</f>
        <v>30113006254739</v>
      </c>
      <c r="F1964" s="4" t="str">
        <f>IF(ItemLists_306425!AA1962=1,"YES","no")</f>
        <v>no</v>
      </c>
    </row>
    <row r="1965" spans="1:6" x14ac:dyDescent="0.25">
      <c r="A1965" t="str">
        <f>IF(ItemLists_306425!A1963="Juvenile Graphic Novels", "JGN", ItemLists_306425!A1963)</f>
        <v>JGN</v>
      </c>
      <c r="B1965" t="str">
        <f>ItemLists_306425!B1963</f>
        <v>J PAS</v>
      </c>
      <c r="C1965" t="str">
        <f>LEFT(ItemLists_306425!D1963,48)</f>
        <v>The croc ate my homework : [a Pearls before swin</v>
      </c>
      <c r="D1965" t="str">
        <f>LEFT(ItemLists_306425!E1963,24)</f>
        <v>Pastis, Stephan, author,</v>
      </c>
      <c r="E1965" s="6">
        <f>ItemLists_306425!C1963</f>
        <v>30113006005222</v>
      </c>
      <c r="F1965" s="4" t="str">
        <f>IF(ItemLists_306425!AA1963=1,"YES","no")</f>
        <v>no</v>
      </c>
    </row>
    <row r="1966" spans="1:6" x14ac:dyDescent="0.25">
      <c r="A1966" t="str">
        <f>IF(ItemLists_306425!A1964="Juvenile Graphic Novels", "JGN", ItemLists_306425!A1964)</f>
        <v>JGN</v>
      </c>
      <c r="B1966" t="str">
        <f>ItemLists_306425!B1964</f>
        <v>J PAT</v>
      </c>
      <c r="C1966" t="str">
        <f>LEFT(ItemLists_306425!D1964,48)</f>
        <v>Jacky Ha-Ha : a graphic novel</v>
      </c>
      <c r="D1966" t="str">
        <f>LEFT(ItemLists_306425!E1964,24)</f>
        <v>Rau, Adam, adapter</v>
      </c>
      <c r="E1966" s="6">
        <f>ItemLists_306425!C1964</f>
        <v>30113006910132</v>
      </c>
      <c r="F1966" s="4" t="str">
        <f>IF(ItemLists_306425!AA1964=1,"YES","no")</f>
        <v>no</v>
      </c>
    </row>
    <row r="1967" spans="1:6" x14ac:dyDescent="0.25">
      <c r="A1967" t="str">
        <f>IF(ItemLists_306425!A1965="Juvenile Graphic Novels", "JGN", ItemLists_306425!A1965)</f>
        <v>JGN</v>
      </c>
      <c r="B1967" t="str">
        <f>ItemLists_306425!B1965</f>
        <v>J PEA</v>
      </c>
      <c r="C1967" t="str">
        <f>LEFT(ItemLists_306425!D1965,48)</f>
        <v>Hilda and the mountain king</v>
      </c>
      <c r="D1967" t="str">
        <f>LEFT(ItemLists_306425!E1965,24)</f>
        <v>Pearson, Luke, author, i</v>
      </c>
      <c r="E1967" s="6">
        <f>ItemLists_306425!C1965</f>
        <v>30113006843861</v>
      </c>
      <c r="F1967" s="4" t="str">
        <f>IF(ItemLists_306425!AA1965=1,"YES","no")</f>
        <v>no</v>
      </c>
    </row>
    <row r="1968" spans="1:6" x14ac:dyDescent="0.25">
      <c r="A1968" t="str">
        <f>IF(ItemLists_306425!A1966="Juvenile Graphic Novels", "JGN", ItemLists_306425!A1966)</f>
        <v>JGN</v>
      </c>
      <c r="B1968" t="str">
        <f>ItemLists_306425!B1966</f>
        <v>J PEA</v>
      </c>
      <c r="C1968" t="str">
        <f>LEFT(ItemLists_306425!D1966,48)</f>
        <v>Super Sons. Book 1, The Polarshield Project</v>
      </c>
      <c r="D1968" t="str">
        <f>LEFT(ItemLists_306425!E1966,24)</f>
        <v>Pearson, Ridley, author</v>
      </c>
      <c r="E1968" s="6">
        <f>ItemLists_306425!C1966</f>
        <v>30113006751452</v>
      </c>
      <c r="F1968" s="4" t="str">
        <f>IF(ItemLists_306425!AA1966=1,"YES","no")</f>
        <v>no</v>
      </c>
    </row>
    <row r="1969" spans="1:6" x14ac:dyDescent="0.25">
      <c r="A1969" t="str">
        <f>IF(ItemLists_306425!A1967="Juvenile Graphic Novels", "JGN", ItemLists_306425!A1967)</f>
        <v>JGN</v>
      </c>
      <c r="B1969" t="str">
        <f>ItemLists_306425!B1967</f>
        <v>J PEA</v>
      </c>
      <c r="C1969" t="str">
        <f>LEFT(ItemLists_306425!D1967,48)</f>
        <v>Super Sons. Book 1, The Polarshield Project</v>
      </c>
      <c r="D1969" t="str">
        <f>LEFT(ItemLists_306425!E1967,24)</f>
        <v>Pearson, Ridley, author</v>
      </c>
      <c r="E1969" s="6">
        <f>ItemLists_306425!C1967</f>
        <v>30113006747781</v>
      </c>
      <c r="F1969" s="4" t="str">
        <f>IF(ItemLists_306425!AA1967=1,"YES","no")</f>
        <v>no</v>
      </c>
    </row>
    <row r="1970" spans="1:6" x14ac:dyDescent="0.25">
      <c r="A1970" t="str">
        <f>IF(ItemLists_306425!A1968="Juvenile Graphic Novels", "JGN", ItemLists_306425!A1968)</f>
        <v>JGN</v>
      </c>
      <c r="B1970" t="str">
        <f>ItemLists_306425!B1968</f>
        <v>J PEA</v>
      </c>
      <c r="C1970" t="str">
        <f>LEFT(ItemLists_306425!D1968,48)</f>
        <v>Super Sons. Book 2, The Foxglove mission</v>
      </c>
      <c r="D1970" t="str">
        <f>LEFT(ItemLists_306425!E1968,24)</f>
        <v>Pearson, Ridley, author</v>
      </c>
      <c r="E1970" s="6">
        <f>ItemLists_306425!C1968</f>
        <v>30113006849553</v>
      </c>
      <c r="F1970" s="4" t="str">
        <f>IF(ItemLists_306425!AA1968=1,"YES","no")</f>
        <v>no</v>
      </c>
    </row>
    <row r="1971" spans="1:6" x14ac:dyDescent="0.25">
      <c r="A1971" t="str">
        <f>IF(ItemLists_306425!A1969="Juvenile Graphic Novels", "JGN", ItemLists_306425!A1969)</f>
        <v>JGN</v>
      </c>
      <c r="B1971" t="str">
        <f>ItemLists_306425!B1969</f>
        <v>J PEI</v>
      </c>
      <c r="C1971" t="str">
        <f>LEFT(ItemLists_306425!D1969,48)</f>
        <v>Big Nate. A good old-fashioned wedgie</v>
      </c>
      <c r="D1971" t="str">
        <f>LEFT(ItemLists_306425!E1969,24)</f>
        <v>Peirce, Lincoln, author</v>
      </c>
      <c r="E1971" s="6">
        <f>ItemLists_306425!C1969</f>
        <v>30113006403484</v>
      </c>
      <c r="F1971" s="4" t="str">
        <f>IF(ItemLists_306425!AA1969=1,"YES","no")</f>
        <v>no</v>
      </c>
    </row>
    <row r="1972" spans="1:6" x14ac:dyDescent="0.25">
      <c r="A1972" t="str">
        <f>IF(ItemLists_306425!A1970="Juvenile Graphic Novels", "JGN", ItemLists_306425!A1970)</f>
        <v>JGN</v>
      </c>
      <c r="B1972" t="str">
        <f>ItemLists_306425!B1970</f>
        <v>J PEI</v>
      </c>
      <c r="C1972" t="str">
        <f>LEFT(ItemLists_306425!D1970,48)</f>
        <v>Big Nate. A good old-fashioned wedgie</v>
      </c>
      <c r="D1972" t="str">
        <f>LEFT(ItemLists_306425!E1970,24)</f>
        <v>Peirce, Lincoln, author</v>
      </c>
      <c r="E1972" s="6">
        <f>ItemLists_306425!C1970</f>
        <v>30113006403476</v>
      </c>
      <c r="F1972" s="4" t="str">
        <f>IF(ItemLists_306425!AA1970=1,"YES","no")</f>
        <v>no</v>
      </c>
    </row>
    <row r="1973" spans="1:6" x14ac:dyDescent="0.25">
      <c r="A1973" t="str">
        <f>IF(ItemLists_306425!A1971="Juvenile Graphic Novels", "JGN", ItemLists_306425!A1971)</f>
        <v>JGN</v>
      </c>
      <c r="B1973" t="str">
        <f>ItemLists_306425!B1971</f>
        <v>J PEI</v>
      </c>
      <c r="C1973" t="str">
        <f>LEFT(ItemLists_306425!D1971,48)</f>
        <v>Big Nate. Blow the roof off!</v>
      </c>
      <c r="D1973" t="str">
        <f>LEFT(ItemLists_306425!E1971,24)</f>
        <v>Peirce, Lincoln, author</v>
      </c>
      <c r="E1973" s="6">
        <f>ItemLists_306425!C1971</f>
        <v>30113006879022</v>
      </c>
      <c r="F1973" s="4" t="str">
        <f>IF(ItemLists_306425!AA1971=1,"YES","no")</f>
        <v>no</v>
      </c>
    </row>
    <row r="1974" spans="1:6" x14ac:dyDescent="0.25">
      <c r="A1974" t="str">
        <f>IF(ItemLists_306425!A1972="Juvenile Graphic Novels", "JGN", ItemLists_306425!A1972)</f>
        <v>JGN</v>
      </c>
      <c r="B1974" t="str">
        <f>ItemLists_306425!B1972</f>
        <v>J PEI</v>
      </c>
      <c r="C1974" t="str">
        <f>LEFT(ItemLists_306425!D1972,48)</f>
        <v>Big Nate. From the top</v>
      </c>
      <c r="D1974" t="str">
        <f>LEFT(ItemLists_306425!E1972,24)</f>
        <v>Peirce, Lincoln, author,</v>
      </c>
      <c r="E1974" s="6">
        <f>ItemLists_306425!C1972</f>
        <v>30113005551176</v>
      </c>
      <c r="F1974" s="4" t="str">
        <f>IF(ItemLists_306425!AA1972=1,"YES","no")</f>
        <v>no</v>
      </c>
    </row>
    <row r="1975" spans="1:6" x14ac:dyDescent="0.25">
      <c r="A1975" t="str">
        <f>IF(ItemLists_306425!A1973="Juvenile Graphic Novels", "JGN", ItemLists_306425!A1973)</f>
        <v>JGN</v>
      </c>
      <c r="B1975" t="str">
        <f>ItemLists_306425!B1973</f>
        <v>J PEI</v>
      </c>
      <c r="C1975" t="str">
        <f>LEFT(ItemLists_306425!D1973,48)</f>
        <v>Big Nate. From the top</v>
      </c>
      <c r="D1975" t="str">
        <f>LEFT(ItemLists_306425!E1973,24)</f>
        <v>Peirce, Lincoln, author,</v>
      </c>
      <c r="E1975" s="6">
        <f>ItemLists_306425!C1973</f>
        <v>30113006300631</v>
      </c>
      <c r="F1975" s="4" t="str">
        <f>IF(ItemLists_306425!AA1973=1,"YES","no")</f>
        <v>no</v>
      </c>
    </row>
    <row r="1976" spans="1:6" x14ac:dyDescent="0.25">
      <c r="A1976" t="str">
        <f>IF(ItemLists_306425!A1974="Juvenile Graphic Novels", "JGN", ItemLists_306425!A1974)</f>
        <v>JGN</v>
      </c>
      <c r="B1976" t="str">
        <f>ItemLists_306425!B1974</f>
        <v>J PEI</v>
      </c>
      <c r="C1976" t="str">
        <f>LEFT(ItemLists_306425!D1974,48)</f>
        <v>Big Nate. Genius mode</v>
      </c>
      <c r="D1976" t="str">
        <f>LEFT(ItemLists_306425!E1974,24)</f>
        <v>Peirce, Lincoln, author,</v>
      </c>
      <c r="E1976" s="6">
        <f>ItemLists_306425!C1974</f>
        <v>30113006579176</v>
      </c>
      <c r="F1976" s="4" t="str">
        <f>IF(ItemLists_306425!AA1974=1,"YES","no")</f>
        <v>no</v>
      </c>
    </row>
    <row r="1977" spans="1:6" x14ac:dyDescent="0.25">
      <c r="A1977" t="str">
        <f>IF(ItemLists_306425!A1975="Juvenile Graphic Novels", "JGN", ItemLists_306425!A1975)</f>
        <v>JGN</v>
      </c>
      <c r="B1977" t="str">
        <f>ItemLists_306425!B1975</f>
        <v>J PEI</v>
      </c>
      <c r="C1977" t="str">
        <f>LEFT(ItemLists_306425!D1975,48)</f>
        <v>Big Nate. Genius mode</v>
      </c>
      <c r="D1977" t="str">
        <f>LEFT(ItemLists_306425!E1975,24)</f>
        <v>Peirce, Lincoln, author,</v>
      </c>
      <c r="E1977" s="6">
        <f>ItemLists_306425!C1975</f>
        <v>30113006726652</v>
      </c>
      <c r="F1977" s="4" t="str">
        <f>IF(ItemLists_306425!AA1975=1,"YES","no")</f>
        <v>no</v>
      </c>
    </row>
    <row r="1978" spans="1:6" x14ac:dyDescent="0.25">
      <c r="A1978" t="str">
        <f>IF(ItemLists_306425!A1976="Juvenile Graphic Novels", "JGN", ItemLists_306425!A1976)</f>
        <v>JGN</v>
      </c>
      <c r="B1978" t="str">
        <f>ItemLists_306425!B1976</f>
        <v>J PEI</v>
      </c>
      <c r="C1978" t="str">
        <f>LEFT(ItemLists_306425!D1976,48)</f>
        <v>Big Nate. Goes bananas!</v>
      </c>
      <c r="D1978" t="str">
        <f>LEFT(ItemLists_306425!E1976,24)</f>
        <v>Peirce, Lincoln, author,</v>
      </c>
      <c r="E1978" s="6">
        <f>ItemLists_306425!C1976</f>
        <v>30113006682244</v>
      </c>
      <c r="F1978" s="4" t="str">
        <f>IF(ItemLists_306425!AA1976=1,"YES","no")</f>
        <v>no</v>
      </c>
    </row>
    <row r="1979" spans="1:6" x14ac:dyDescent="0.25">
      <c r="A1979" t="str">
        <f>IF(ItemLists_306425!A1977="Juvenile Graphic Novels", "JGN", ItemLists_306425!A1977)</f>
        <v>JGN</v>
      </c>
      <c r="B1979" t="str">
        <f>ItemLists_306425!B1977</f>
        <v>J PEI</v>
      </c>
      <c r="C1979" t="str">
        <f>LEFT(ItemLists_306425!D1977,48)</f>
        <v>Big Nate. Great minds think alike</v>
      </c>
      <c r="D1979" t="str">
        <f>LEFT(ItemLists_306425!E1977,24)</f>
        <v>Peirce, Lincoln, author,</v>
      </c>
      <c r="E1979" s="6">
        <f>ItemLists_306425!C1977</f>
        <v>30113006555176</v>
      </c>
      <c r="F1979" s="4" t="str">
        <f>IF(ItemLists_306425!AA1977=1,"YES","no")</f>
        <v>no</v>
      </c>
    </row>
    <row r="1980" spans="1:6" x14ac:dyDescent="0.25">
      <c r="A1980" t="str">
        <f>IF(ItemLists_306425!A1978="Juvenile Graphic Novels", "JGN", ItemLists_306425!A1978)</f>
        <v>JGN</v>
      </c>
      <c r="B1980" t="str">
        <f>ItemLists_306425!B1978</f>
        <v>J PEI</v>
      </c>
      <c r="C1980" t="str">
        <f>LEFT(ItemLists_306425!D1978,48)</f>
        <v>Big Nate. Great minds think alike</v>
      </c>
      <c r="D1980" t="str">
        <f>LEFT(ItemLists_306425!E1978,24)</f>
        <v>Peirce, Lincoln, author,</v>
      </c>
      <c r="E1980" s="6">
        <f>ItemLists_306425!C1978</f>
        <v>30113006736008</v>
      </c>
      <c r="F1980" s="4" t="str">
        <f>IF(ItemLists_306425!AA1978=1,"YES","no")</f>
        <v>no</v>
      </c>
    </row>
    <row r="1981" spans="1:6" x14ac:dyDescent="0.25">
      <c r="A1981" t="str">
        <f>IF(ItemLists_306425!A1979="Juvenile Graphic Novels", "JGN", ItemLists_306425!A1979)</f>
        <v>JGN</v>
      </c>
      <c r="B1981" t="str">
        <f>ItemLists_306425!B1979</f>
        <v>J PEI</v>
      </c>
      <c r="C1981" t="str">
        <f>LEFT(ItemLists_306425!D1979,48)</f>
        <v>Big Nate. Here goes nothing</v>
      </c>
      <c r="D1981" t="str">
        <f>LEFT(ItemLists_306425!E1979,24)</f>
        <v>Peirce, Lincoln, author,</v>
      </c>
      <c r="E1981" s="6">
        <f>ItemLists_306425!C1979</f>
        <v>30113006834381</v>
      </c>
      <c r="F1981" s="4" t="str">
        <f>IF(ItemLists_306425!AA1979=1,"YES","no")</f>
        <v>no</v>
      </c>
    </row>
    <row r="1982" spans="1:6" x14ac:dyDescent="0.25">
      <c r="A1982" t="str">
        <f>IF(ItemLists_306425!A1980="Juvenile Graphic Novels", "JGN", ItemLists_306425!A1980)</f>
        <v>JGN</v>
      </c>
      <c r="B1982" t="str">
        <f>ItemLists_306425!B1980</f>
        <v>J PEI</v>
      </c>
      <c r="C1982" t="str">
        <f>LEFT(ItemLists_306425!D1980,48)</f>
        <v>Big Nate. Hug it out!</v>
      </c>
      <c r="D1982" t="str">
        <f>LEFT(ItemLists_306425!E1980,24)</f>
        <v>Peirce, Lincoln, author,</v>
      </c>
      <c r="E1982" s="6">
        <f>ItemLists_306425!C1980</f>
        <v>30113006808666</v>
      </c>
      <c r="F1982" s="4" t="str">
        <f>IF(ItemLists_306425!AA1980=1,"YES","no")</f>
        <v>no</v>
      </c>
    </row>
    <row r="1983" spans="1:6" x14ac:dyDescent="0.25">
      <c r="A1983" t="str">
        <f>IF(ItemLists_306425!A1981="Juvenile Graphic Novels", "JGN", ItemLists_306425!A1981)</f>
        <v>JGN</v>
      </c>
      <c r="B1983" t="str">
        <f>ItemLists_306425!B1981</f>
        <v>J PEI</v>
      </c>
      <c r="C1983" t="str">
        <f>LEFT(ItemLists_306425!D1981,48)</f>
        <v>Big Nate. I can't take it!</v>
      </c>
      <c r="D1983" t="str">
        <f>LEFT(ItemLists_306425!E1981,24)</f>
        <v>Peirce, Lincoln, author,</v>
      </c>
      <c r="E1983" s="6">
        <f>ItemLists_306425!C1981</f>
        <v>30113006579408</v>
      </c>
      <c r="F1983" s="4" t="str">
        <f>IF(ItemLists_306425!AA1981=1,"YES","no")</f>
        <v>no</v>
      </c>
    </row>
    <row r="1984" spans="1:6" x14ac:dyDescent="0.25">
      <c r="A1984" t="str">
        <f>IF(ItemLists_306425!A1982="Juvenile Graphic Novels", "JGN", ItemLists_306425!A1982)</f>
        <v>JGN</v>
      </c>
      <c r="B1984" t="str">
        <f>ItemLists_306425!B1982</f>
        <v>J PEI</v>
      </c>
      <c r="C1984" t="str">
        <f>LEFT(ItemLists_306425!D1982,48)</f>
        <v>Big Nate. Makes the grade</v>
      </c>
      <c r="D1984" t="str">
        <f>LEFT(ItemLists_306425!E1982,24)</f>
        <v>Peirce, Lincoln, author,</v>
      </c>
      <c r="E1984" s="6">
        <f>ItemLists_306425!C1982</f>
        <v>30113006292077</v>
      </c>
      <c r="F1984" s="4" t="str">
        <f>IF(ItemLists_306425!AA1982=1,"YES","no")</f>
        <v>no</v>
      </c>
    </row>
    <row r="1985" spans="1:6" x14ac:dyDescent="0.25">
      <c r="A1985" t="str">
        <f>IF(ItemLists_306425!A1983="Juvenile Graphic Novels", "JGN", ItemLists_306425!A1983)</f>
        <v>JGN</v>
      </c>
      <c r="B1985" t="str">
        <f>ItemLists_306425!B1983</f>
        <v>J PEI</v>
      </c>
      <c r="C1985" t="str">
        <f>LEFT(ItemLists_306425!D1983,48)</f>
        <v>Big Nate. Makes the grade</v>
      </c>
      <c r="D1985" t="str">
        <f>LEFT(ItemLists_306425!E1983,24)</f>
        <v>Peirce, Lincoln, author,</v>
      </c>
      <c r="E1985" s="6">
        <f>ItemLists_306425!C1983</f>
        <v>30113006461730</v>
      </c>
      <c r="F1985" s="4" t="str">
        <f>IF(ItemLists_306425!AA1983=1,"YES","no")</f>
        <v>no</v>
      </c>
    </row>
    <row r="1986" spans="1:6" x14ac:dyDescent="0.25">
      <c r="A1986" t="str">
        <f>IF(ItemLists_306425!A1984="Juvenile Graphic Novels", "JGN", ItemLists_306425!A1984)</f>
        <v>JGN</v>
      </c>
      <c r="B1986" t="str">
        <f>ItemLists_306425!B1984</f>
        <v>J PEI</v>
      </c>
      <c r="C1986" t="str">
        <f>LEFT(ItemLists_306425!D1984,48)</f>
        <v>Big Nate. Mr. Popularity</v>
      </c>
      <c r="D1986" t="str">
        <f>LEFT(ItemLists_306425!E1984,24)</f>
        <v>Peirce, Lincoln, author,</v>
      </c>
      <c r="E1986" s="6">
        <f>ItemLists_306425!C1984</f>
        <v>30113006348812</v>
      </c>
      <c r="F1986" s="4" t="str">
        <f>IF(ItemLists_306425!AA1984=1,"YES","no")</f>
        <v>no</v>
      </c>
    </row>
    <row r="1987" spans="1:6" x14ac:dyDescent="0.25">
      <c r="A1987" t="str">
        <f>IF(ItemLists_306425!A1985="Juvenile Graphic Novels", "JGN", ItemLists_306425!A1985)</f>
        <v>JGN</v>
      </c>
      <c r="B1987" t="str">
        <f>ItemLists_306425!B1985</f>
        <v>J PEI</v>
      </c>
      <c r="C1987" t="str">
        <f>LEFT(ItemLists_306425!D1985,48)</f>
        <v>Big Nate. Out loud</v>
      </c>
      <c r="D1987" t="str">
        <f>LEFT(ItemLists_306425!E1985,24)</f>
        <v>Peirce, Lincoln, author</v>
      </c>
      <c r="E1987" s="6">
        <f>ItemLists_306425!C1985</f>
        <v>30113006263003</v>
      </c>
      <c r="F1987" s="4" t="str">
        <f>IF(ItemLists_306425!AA1985=1,"YES","no")</f>
        <v>no</v>
      </c>
    </row>
    <row r="1988" spans="1:6" x14ac:dyDescent="0.25">
      <c r="A1988" t="str">
        <f>IF(ItemLists_306425!A1986="Juvenile Graphic Novels", "JGN", ItemLists_306425!A1986)</f>
        <v>JGN</v>
      </c>
      <c r="B1988" t="str">
        <f>ItemLists_306425!B1986</f>
        <v>J PEI</v>
      </c>
      <c r="C1988" t="str">
        <f>LEFT(ItemLists_306425!D1986,48)</f>
        <v>Big Nate. Out loud</v>
      </c>
      <c r="D1988" t="str">
        <f>LEFT(ItemLists_306425!E1986,24)</f>
        <v>Peirce, Lincoln, author</v>
      </c>
      <c r="E1988" s="6">
        <f>ItemLists_306425!C1986</f>
        <v>30113006310903</v>
      </c>
      <c r="F1988" s="4" t="str">
        <f>IF(ItemLists_306425!AA1986=1,"YES","no")</f>
        <v>no</v>
      </c>
    </row>
    <row r="1989" spans="1:6" x14ac:dyDescent="0.25">
      <c r="A1989" t="str">
        <f>IF(ItemLists_306425!A1987="Juvenile Graphic Novels", "JGN", ItemLists_306425!A1987)</f>
        <v>JGN</v>
      </c>
      <c r="B1989" t="str">
        <f>ItemLists_306425!B1987</f>
        <v>J PEI</v>
      </c>
      <c r="C1989" t="str">
        <f>LEFT(ItemLists_306425!D1987,48)</f>
        <v>Big Nate. Payback time!</v>
      </c>
      <c r="D1989" t="str">
        <f>LEFT(ItemLists_306425!E1987,24)</f>
        <v>Peirce, Lincoln, author,</v>
      </c>
      <c r="E1989" s="6">
        <f>ItemLists_306425!C1987</f>
        <v>30113006747518</v>
      </c>
      <c r="F1989" s="4" t="str">
        <f>IF(ItemLists_306425!AA1987=1,"YES","no")</f>
        <v>no</v>
      </c>
    </row>
    <row r="1990" spans="1:6" x14ac:dyDescent="0.25">
      <c r="A1990" t="str">
        <f>IF(ItemLists_306425!A1988="Juvenile Graphic Novels", "JGN", ItemLists_306425!A1988)</f>
        <v>JGN</v>
      </c>
      <c r="B1990" t="str">
        <f>ItemLists_306425!B1988</f>
        <v>J PEI</v>
      </c>
      <c r="C1990" t="str">
        <f>LEFT(ItemLists_306425!D1988,48)</f>
        <v>Big Nate. Revenge of the cream puffs</v>
      </c>
      <c r="D1990" t="str">
        <f>LEFT(ItemLists_306425!E1988,24)</f>
        <v>Peirce, Lincoln, author,</v>
      </c>
      <c r="E1990" s="6">
        <f>ItemLists_306425!C1988</f>
        <v>30113006334556</v>
      </c>
      <c r="F1990" s="4" t="str">
        <f>IF(ItemLists_306425!AA1988=1,"YES","no")</f>
        <v>no</v>
      </c>
    </row>
    <row r="1991" spans="1:6" x14ac:dyDescent="0.25">
      <c r="A1991" t="str">
        <f>IF(ItemLists_306425!A1989="Juvenile Graphic Novels", "JGN", ItemLists_306425!A1989)</f>
        <v>JGN</v>
      </c>
      <c r="B1991" t="str">
        <f>ItemLists_306425!B1989</f>
        <v>J PEI</v>
      </c>
      <c r="C1991" t="str">
        <f>LEFT(ItemLists_306425!D1989,48)</f>
        <v>Big Nate. Revenge of the cream puffs</v>
      </c>
      <c r="D1991" t="str">
        <f>LEFT(ItemLists_306425!E1989,24)</f>
        <v>Peirce, Lincoln, author,</v>
      </c>
      <c r="E1991" s="6">
        <f>ItemLists_306425!C1989</f>
        <v>30113006334549</v>
      </c>
      <c r="F1991" s="4" t="str">
        <f>IF(ItemLists_306425!AA1989=1,"YES","no")</f>
        <v>no</v>
      </c>
    </row>
    <row r="1992" spans="1:6" x14ac:dyDescent="0.25">
      <c r="A1992" t="str">
        <f>IF(ItemLists_306425!A1990="Juvenile Graphic Novels", "JGN", ItemLists_306425!A1990)</f>
        <v>JGN</v>
      </c>
      <c r="B1992" t="str">
        <f>ItemLists_306425!B1990</f>
        <v>J PEI</v>
      </c>
      <c r="C1992" t="str">
        <f>LEFT(ItemLists_306425!D1990,48)</f>
        <v>Big Nate. Say good-bye to Dork City</v>
      </c>
      <c r="D1992" t="str">
        <f>LEFT(ItemLists_306425!E1990,24)</f>
        <v>Peirce, Lincoln, author,</v>
      </c>
      <c r="E1992" s="6">
        <f>ItemLists_306425!C1990</f>
        <v>30113006184290</v>
      </c>
      <c r="F1992" s="4" t="str">
        <f>IF(ItemLists_306425!AA1990=1,"YES","no")</f>
        <v>no</v>
      </c>
    </row>
    <row r="1993" spans="1:6" x14ac:dyDescent="0.25">
      <c r="A1993" t="str">
        <f>IF(ItemLists_306425!A1991="Juvenile Graphic Novels", "JGN", ItemLists_306425!A1991)</f>
        <v>JGN</v>
      </c>
      <c r="B1993" t="str">
        <f>ItemLists_306425!B1991</f>
        <v>J PEI</v>
      </c>
      <c r="C1993" t="str">
        <f>LEFT(ItemLists_306425!D1991,48)</f>
        <v>Big Nate. Say good-bye to Dork City</v>
      </c>
      <c r="D1993" t="str">
        <f>LEFT(ItemLists_306425!E1991,24)</f>
        <v>Peirce, Lincoln, author,</v>
      </c>
      <c r="E1993" s="6">
        <f>ItemLists_306425!C1991</f>
        <v>30113006060599</v>
      </c>
      <c r="F1993" s="4" t="str">
        <f>IF(ItemLists_306425!AA1991=1,"YES","no")</f>
        <v>no</v>
      </c>
    </row>
    <row r="1994" spans="1:6" x14ac:dyDescent="0.25">
      <c r="A1994" t="str">
        <f>IF(ItemLists_306425!A1992="Juvenile Graphic Novels", "JGN", ItemLists_306425!A1992)</f>
        <v>JGN</v>
      </c>
      <c r="B1994" t="str">
        <f>ItemLists_306425!B1992</f>
        <v>J PEI</v>
      </c>
      <c r="C1994" t="str">
        <f>LEFT(ItemLists_306425!D1992,48)</f>
        <v>Big Nate. The crowd goes wild!</v>
      </c>
      <c r="D1994" t="str">
        <f>LEFT(ItemLists_306425!E1992,24)</f>
        <v>Peirce, Lincoln, author,</v>
      </c>
      <c r="E1994" s="6">
        <f>ItemLists_306425!C1992</f>
        <v>30113005941559</v>
      </c>
      <c r="F1994" s="4" t="str">
        <f>IF(ItemLists_306425!AA1992=1,"YES","no")</f>
        <v>no</v>
      </c>
    </row>
    <row r="1995" spans="1:6" x14ac:dyDescent="0.25">
      <c r="A1995" t="str">
        <f>IF(ItemLists_306425!A1993="Juvenile Graphic Novels", "JGN", ItemLists_306425!A1993)</f>
        <v>JGN</v>
      </c>
      <c r="B1995" t="str">
        <f>ItemLists_306425!B1993</f>
        <v>J PEI</v>
      </c>
      <c r="C1995" t="str">
        <f>LEFT(ItemLists_306425!D1993,48)</f>
        <v>Big Nate. The crowd goes wild!</v>
      </c>
      <c r="D1995" t="str">
        <f>LEFT(ItemLists_306425!E1993,24)</f>
        <v>Peirce, Lincoln, author,</v>
      </c>
      <c r="E1995" s="6">
        <f>ItemLists_306425!C1993</f>
        <v>30113006030451</v>
      </c>
      <c r="F1995" s="4" t="str">
        <f>IF(ItemLists_306425!AA1993=1,"YES","no")</f>
        <v>no</v>
      </c>
    </row>
    <row r="1996" spans="1:6" x14ac:dyDescent="0.25">
      <c r="A1996" t="str">
        <f>IF(ItemLists_306425!A1994="Juvenile Graphic Novels", "JGN", ItemLists_306425!A1994)</f>
        <v>JGN</v>
      </c>
      <c r="B1996" t="str">
        <f>ItemLists_306425!B1994</f>
        <v>J PEI</v>
      </c>
      <c r="C1996" t="str">
        <f>LEFT(ItemLists_306425!D1994,48)</f>
        <v>Big Nate. The gerbil ate my homework</v>
      </c>
      <c r="D1996" t="str">
        <f>LEFT(ItemLists_306425!E1994,24)</f>
        <v>Peirce, Lincoln, author,</v>
      </c>
      <c r="E1996" s="6">
        <f>ItemLists_306425!C1994</f>
        <v>30113006963131</v>
      </c>
      <c r="F1996" s="4" t="str">
        <f>IF(ItemLists_306425!AA1994=1,"YES","no")</f>
        <v>no</v>
      </c>
    </row>
    <row r="1997" spans="1:6" x14ac:dyDescent="0.25">
      <c r="A1997" t="str">
        <f>IF(ItemLists_306425!A1995="Juvenile Graphic Novels", "JGN", ItemLists_306425!A1995)</f>
        <v>JGN</v>
      </c>
      <c r="B1997" t="str">
        <f>ItemLists_306425!B1995</f>
        <v>J PEI</v>
      </c>
      <c r="C1997" t="str">
        <f>LEFT(ItemLists_306425!D1995,48)</f>
        <v>Big Nate. Thunka, thunka, thunka</v>
      </c>
      <c r="D1997" t="str">
        <f>LEFT(ItemLists_306425!E1995,24)</f>
        <v>Peirce, Lincoln, author,</v>
      </c>
      <c r="E1997" s="6">
        <f>ItemLists_306425!C1995</f>
        <v>30113006187681</v>
      </c>
      <c r="F1997" s="4" t="str">
        <f>IF(ItemLists_306425!AA1995=1,"YES","no")</f>
        <v>no</v>
      </c>
    </row>
    <row r="1998" spans="1:6" x14ac:dyDescent="0.25">
      <c r="A1998" t="str">
        <f>IF(ItemLists_306425!A1996="Juvenile Graphic Novels", "JGN", ItemLists_306425!A1996)</f>
        <v>JGN</v>
      </c>
      <c r="B1998" t="str">
        <f>ItemLists_306425!B1996</f>
        <v>J PEI</v>
      </c>
      <c r="C1998" t="str">
        <f>LEFT(ItemLists_306425!D1996,48)</f>
        <v>Big Nate. Thunka, thunka, thunka</v>
      </c>
      <c r="D1998" t="str">
        <f>LEFT(ItemLists_306425!E1996,24)</f>
        <v>Peirce, Lincoln, author,</v>
      </c>
      <c r="E1998" s="6">
        <f>ItemLists_306425!C1996</f>
        <v>30113006187673</v>
      </c>
      <c r="F1998" s="4" t="str">
        <f>IF(ItemLists_306425!AA1996=1,"YES","no")</f>
        <v>no</v>
      </c>
    </row>
    <row r="1999" spans="1:6" x14ac:dyDescent="0.25">
      <c r="A1999" t="str">
        <f>IF(ItemLists_306425!A1997="Juvenile Graphic Novels", "JGN", ItemLists_306425!A1997)</f>
        <v>JGN</v>
      </c>
      <c r="B1999" t="str">
        <f>ItemLists_306425!B1997</f>
        <v>J PEI</v>
      </c>
      <c r="C1999" t="str">
        <f>LEFT(ItemLists_306425!D1997,48)</f>
        <v>Big Nate. Welcome to my world</v>
      </c>
      <c r="D1999" t="str">
        <f>LEFT(ItemLists_306425!E1997,24)</f>
        <v>Peirce, Lincoln, author,</v>
      </c>
      <c r="E1999" s="6">
        <f>ItemLists_306425!C1997</f>
        <v>30113006253962</v>
      </c>
      <c r="F1999" s="4" t="str">
        <f>IF(ItemLists_306425!AA1997=1,"YES","no")</f>
        <v>no</v>
      </c>
    </row>
    <row r="2000" spans="1:6" x14ac:dyDescent="0.25">
      <c r="A2000" t="str">
        <f>IF(ItemLists_306425!A1998="Juvenile Graphic Novels", "JGN", ItemLists_306425!A1998)</f>
        <v>JGN</v>
      </c>
      <c r="B2000" t="str">
        <f>ItemLists_306425!B1998</f>
        <v>J PEI</v>
      </c>
      <c r="C2000" t="str">
        <f>LEFT(ItemLists_306425!D1998,48)</f>
        <v>Big Nate. Welcome to my world</v>
      </c>
      <c r="D2000" t="str">
        <f>LEFT(ItemLists_306425!E1998,24)</f>
        <v>Peirce, Lincoln, author,</v>
      </c>
      <c r="E2000" s="6">
        <f>ItemLists_306425!C1998</f>
        <v>30113006800481</v>
      </c>
      <c r="F2000" s="4" t="str">
        <f>IF(ItemLists_306425!AA1998=1,"YES","no")</f>
        <v>no</v>
      </c>
    </row>
    <row r="2001" spans="1:6" x14ac:dyDescent="0.25">
      <c r="A2001" t="str">
        <f>IF(ItemLists_306425!A1999="Juvenile Graphic Novels", "JGN", ItemLists_306425!A1999)</f>
        <v>JGN</v>
      </c>
      <c r="B2001" t="str">
        <f>ItemLists_306425!B1999</f>
        <v>J PEI</v>
      </c>
      <c r="C2001" t="str">
        <f>LEFT(ItemLists_306425!D1999,48)</f>
        <v>Big Nate. What could possibly go wrong?</v>
      </c>
      <c r="D2001" t="str">
        <f>LEFT(ItemLists_306425!E1999,24)</f>
        <v>Peirce, Lincoln, author</v>
      </c>
      <c r="E2001" s="6">
        <f>ItemLists_306425!C1999</f>
        <v>30113006837723</v>
      </c>
      <c r="F2001" s="4" t="str">
        <f>IF(ItemLists_306425!AA1999=1,"YES","no")</f>
        <v>no</v>
      </c>
    </row>
    <row r="2002" spans="1:6" x14ac:dyDescent="0.25">
      <c r="A2002" t="str">
        <f>IF(ItemLists_306425!A2000="Juvenile Graphic Novels", "JGN", ItemLists_306425!A2000)</f>
        <v>JGN</v>
      </c>
      <c r="B2002" t="str">
        <f>ItemLists_306425!B2000</f>
        <v>J PEI</v>
      </c>
      <c r="C2002" t="str">
        <f>LEFT(ItemLists_306425!D2000,48)</f>
        <v>Big Nate. What's a little noogie between friends</v>
      </c>
      <c r="D2002" t="str">
        <f>LEFT(ItemLists_306425!E2000,24)</f>
        <v>Peirce, Lincoln, author,</v>
      </c>
      <c r="E2002" s="6">
        <f>ItemLists_306425!C2000</f>
        <v>30113006408053</v>
      </c>
      <c r="F2002" s="4" t="str">
        <f>IF(ItemLists_306425!AA2000=1,"YES","no")</f>
        <v>no</v>
      </c>
    </row>
    <row r="2003" spans="1:6" x14ac:dyDescent="0.25">
      <c r="A2003" t="str">
        <f>IF(ItemLists_306425!A2001="Juvenile Graphic Novels", "JGN", ItemLists_306425!A2001)</f>
        <v>JGN</v>
      </c>
      <c r="B2003" t="str">
        <f>ItemLists_306425!B2001</f>
        <v>J PEI</v>
      </c>
      <c r="C2003" t="str">
        <f>LEFT(ItemLists_306425!D2001,48)</f>
        <v>Big Nate. What's a little noogie between friends</v>
      </c>
      <c r="D2003" t="str">
        <f>LEFT(ItemLists_306425!E2001,24)</f>
        <v>Peirce, Lincoln, author,</v>
      </c>
      <c r="E2003" s="6">
        <f>ItemLists_306425!C2001</f>
        <v>30113006408061</v>
      </c>
      <c r="F2003" s="4" t="str">
        <f>IF(ItemLists_306425!AA2001=1,"YES","no")</f>
        <v>no</v>
      </c>
    </row>
    <row r="2004" spans="1:6" x14ac:dyDescent="0.25">
      <c r="A2004" t="str">
        <f>IF(ItemLists_306425!A2002="Juvenile Graphic Novels", "JGN", ItemLists_306425!A2002)</f>
        <v>JGN</v>
      </c>
      <c r="B2004" t="str">
        <f>ItemLists_306425!B2002</f>
        <v>J PEI</v>
      </c>
      <c r="C2004" t="str">
        <f>LEFT(ItemLists_306425!D2002,48)</f>
        <v>Big Nate's. Greatest hits</v>
      </c>
      <c r="D2004" t="str">
        <f>LEFT(ItemLists_306425!E2002,24)</f>
        <v>Peirce, Lincoln, author</v>
      </c>
      <c r="E2004" s="6">
        <f>ItemLists_306425!C2002</f>
        <v>30113006831288</v>
      </c>
      <c r="F2004" s="4" t="str">
        <f>IF(ItemLists_306425!AA2002=1,"YES","no")</f>
        <v>no</v>
      </c>
    </row>
    <row r="2005" spans="1:6" x14ac:dyDescent="0.25">
      <c r="A2005" t="str">
        <f>IF(ItemLists_306425!A2003="Juvenile Graphic Novels", "JGN", ItemLists_306425!A2003)</f>
        <v>JGN</v>
      </c>
      <c r="B2005" t="str">
        <f>ItemLists_306425!B2003</f>
        <v>J PEI</v>
      </c>
      <c r="C2005" t="str">
        <f>LEFT(ItemLists_306425!D2003,48)</f>
        <v>Max &amp; the Midknights</v>
      </c>
      <c r="D2005" t="str">
        <f>LEFT(ItemLists_306425!E2003,24)</f>
        <v>Peirce, Lincoln, author,</v>
      </c>
      <c r="E2005" s="6">
        <f>ItemLists_306425!C2003</f>
        <v>30113006733997</v>
      </c>
      <c r="F2005" s="4" t="str">
        <f>IF(ItemLists_306425!AA2003=1,"YES","no")</f>
        <v>no</v>
      </c>
    </row>
    <row r="2006" spans="1:6" x14ac:dyDescent="0.25">
      <c r="A2006" t="str">
        <f>IF(ItemLists_306425!A2004="Juvenile Graphic Novels", "JGN", ItemLists_306425!A2004)</f>
        <v>JGN</v>
      </c>
      <c r="B2006" t="str">
        <f>ItemLists_306425!B2004</f>
        <v>J PER</v>
      </c>
      <c r="C2006" t="str">
        <f>LEFT(ItemLists_306425!D2004,48)</f>
        <v>The postman from space</v>
      </c>
      <c r="D2006" t="str">
        <f>LEFT(ItemLists_306425!E2004,24)</f>
        <v>Perreault, Guillaume, 19</v>
      </c>
      <c r="E2006" s="6">
        <f>ItemLists_306425!C2004</f>
        <v>30113006908557</v>
      </c>
      <c r="F2006" s="4" t="str">
        <f>IF(ItemLists_306425!AA2004=1,"YES","no")</f>
        <v>no</v>
      </c>
    </row>
    <row r="2007" spans="1:6" x14ac:dyDescent="0.25">
      <c r="A2007" t="str">
        <f>IF(ItemLists_306425!A2005="Juvenile Graphic Novels", "JGN", ItemLists_306425!A2005)</f>
        <v>JGN</v>
      </c>
      <c r="B2007" t="str">
        <f>ItemLists_306425!B2005</f>
        <v>J PER</v>
      </c>
      <c r="C2007" t="str">
        <f>LEFT(ItemLists_306425!D2005,48)</f>
        <v>The postman from space</v>
      </c>
      <c r="D2007" t="str">
        <f>LEFT(ItemLists_306425!E2005,24)</f>
        <v>Perreault, Guillaume, 19</v>
      </c>
      <c r="E2007" s="6">
        <f>ItemLists_306425!C2005</f>
        <v>30113006959410</v>
      </c>
      <c r="F2007" s="4" t="str">
        <f>IF(ItemLists_306425!AA2005=1,"YES","no")</f>
        <v>no</v>
      </c>
    </row>
    <row r="2008" spans="1:6" x14ac:dyDescent="0.25">
      <c r="A2008" t="str">
        <f>IF(ItemLists_306425!A2006="Juvenile Graphic Novels", "JGN", ItemLists_306425!A2006)</f>
        <v>JGN</v>
      </c>
      <c r="B2008" t="str">
        <f>ItemLists_306425!B2006</f>
        <v>J PET</v>
      </c>
      <c r="C2008" t="str">
        <f>LEFT(ItemLists_306425!D2006,48)</f>
        <v>Harry Potty and the deathly boring</v>
      </c>
      <c r="D2008" t="str">
        <f>LEFT(ItemLists_306425!E2006,24)</f>
        <v>Petrucha, Stefan</v>
      </c>
      <c r="E2008" s="6">
        <f>ItemLists_306425!C2006</f>
        <v>30113003337081</v>
      </c>
      <c r="F2008" s="4" t="str">
        <f>IF(ItemLists_306425!AA2006=1,"YES","no")</f>
        <v>no</v>
      </c>
    </row>
    <row r="2009" spans="1:6" x14ac:dyDescent="0.25">
      <c r="A2009" t="str">
        <f>IF(ItemLists_306425!A2007="Juvenile Graphic Novels", "JGN", ItemLists_306425!A2007)</f>
        <v>JGN</v>
      </c>
      <c r="B2009" t="str">
        <f>ItemLists_306425!B2007</f>
        <v>J PET</v>
      </c>
      <c r="C2009" t="str">
        <f>LEFT(ItemLists_306425!D2007,48)</f>
        <v>Hotel Transylvania. 2, My little monster-sitter</v>
      </c>
      <c r="D2009" t="str">
        <f>LEFT(ItemLists_306425!E2007,24)</f>
        <v>Petrucha, Stefan, author</v>
      </c>
      <c r="E2009" s="6">
        <f>ItemLists_306425!C2007</f>
        <v>30113006621788</v>
      </c>
      <c r="F2009" s="4" t="str">
        <f>IF(ItemLists_306425!AA2007=1,"YES","no")</f>
        <v>no</v>
      </c>
    </row>
    <row r="2010" spans="1:6" x14ac:dyDescent="0.25">
      <c r="A2010" t="str">
        <f>IF(ItemLists_306425!A2008="Juvenile Graphic Novels", "JGN", ItemLists_306425!A2008)</f>
        <v>JGN</v>
      </c>
      <c r="B2010" t="str">
        <f>ItemLists_306425!B2008</f>
        <v>J PET</v>
      </c>
      <c r="C2010" t="str">
        <f>LEFT(ItemLists_306425!D2008,48)</f>
        <v>Mouse guard. The black axe</v>
      </c>
      <c r="D2010" t="str">
        <f>LEFT(ItemLists_306425!E2008,24)</f>
        <v>Petersen, David, 1977- a</v>
      </c>
      <c r="E2010" s="6">
        <f>ItemLists_306425!C2008</f>
        <v>30113005825331</v>
      </c>
      <c r="F2010" s="4" t="str">
        <f>IF(ItemLists_306425!AA2008=1,"YES","no")</f>
        <v>no</v>
      </c>
    </row>
    <row r="2011" spans="1:6" x14ac:dyDescent="0.25">
      <c r="A2011" t="str">
        <f>IF(ItemLists_306425!A2009="Juvenile Graphic Novels", "JGN", ItemLists_306425!A2009)</f>
        <v>JGN</v>
      </c>
      <c r="B2011" t="str">
        <f>ItemLists_306425!B2009</f>
        <v>J PET</v>
      </c>
      <c r="C2011" t="str">
        <f>LEFT(ItemLists_306425!D2009,48)</f>
        <v>Mouse guard. Winter 1152</v>
      </c>
      <c r="D2011" t="str">
        <f>LEFT(ItemLists_306425!E2009,24)</f>
        <v>Petersen, David, author,</v>
      </c>
      <c r="E2011" s="6">
        <f>ItemLists_306425!C2009</f>
        <v>30113003111825</v>
      </c>
      <c r="F2011" s="4" t="str">
        <f>IF(ItemLists_306425!AA2009=1,"YES","no")</f>
        <v>no</v>
      </c>
    </row>
    <row r="2012" spans="1:6" x14ac:dyDescent="0.25">
      <c r="A2012" t="str">
        <f>IF(ItemLists_306425!A2010="Juvenile Graphic Novels", "JGN", ItemLists_306425!A2010)</f>
        <v>JGN</v>
      </c>
      <c r="B2012" t="str">
        <f>ItemLists_306425!B2010</f>
        <v>J PET</v>
      </c>
      <c r="C2012" t="str">
        <f>LEFT(ItemLists_306425!D2010,48)</f>
        <v>Nancy Drew diaries. #9, The secret within, parts</v>
      </c>
      <c r="D2012" t="str">
        <f>LEFT(ItemLists_306425!E2010,24)</f>
        <v>Petrucha, Stefan, author</v>
      </c>
      <c r="E2012" s="6">
        <f>ItemLists_306425!C2010</f>
        <v>30113006516343</v>
      </c>
      <c r="F2012" s="4" t="str">
        <f>IF(ItemLists_306425!AA2010=1,"YES","no")</f>
        <v>no</v>
      </c>
    </row>
    <row r="2013" spans="1:6" x14ac:dyDescent="0.25">
      <c r="A2013" t="str">
        <f>IF(ItemLists_306425!A2011="Juvenile Graphic Novels", "JGN", ItemLists_306425!A2011)</f>
        <v>JGN</v>
      </c>
      <c r="B2013" t="str">
        <f>ItemLists_306425!B2011</f>
        <v>J PET</v>
      </c>
      <c r="C2013" t="str">
        <f>LEFT(ItemLists_306425!D2011,48)</f>
        <v>Truckus Maximus</v>
      </c>
      <c r="D2013" t="str">
        <f>LEFT(ItemLists_306425!E2011,24)</f>
        <v>Peterson, Scott, 1968- a</v>
      </c>
      <c r="E2013" s="6">
        <f>ItemLists_306425!C2011</f>
        <v>30113006846567</v>
      </c>
      <c r="F2013" s="4" t="str">
        <f>IF(ItemLists_306425!AA2011=1,"YES","no")</f>
        <v>no</v>
      </c>
    </row>
    <row r="2014" spans="1:6" x14ac:dyDescent="0.25">
      <c r="A2014" t="str">
        <f>IF(ItemLists_306425!A2012="Juvenile Graphic Novels", "JGN", ItemLists_306425!A2012)</f>
        <v>JGN</v>
      </c>
      <c r="B2014" t="str">
        <f>ItemLists_306425!B2012</f>
        <v>J PHI</v>
      </c>
      <c r="C2014" t="str">
        <f>LEFT(ItemLists_306425!D2012,48)</f>
        <v>Pacey Packer, unicorn tracker. 1</v>
      </c>
      <c r="D2014" t="str">
        <f>LEFT(ItemLists_306425!E2012,24)</f>
        <v xml:space="preserve">Phillipps, J. C. (Julie </v>
      </c>
      <c r="E2014" s="6">
        <f>ItemLists_306425!C2012</f>
        <v>30113006949825</v>
      </c>
      <c r="F2014" s="4" t="str">
        <f>IF(ItemLists_306425!AA2012=1,"YES","no")</f>
        <v>no</v>
      </c>
    </row>
    <row r="2015" spans="1:6" x14ac:dyDescent="0.25">
      <c r="A2015" t="str">
        <f>IF(ItemLists_306425!A2013="Juvenile Graphic Novels", "JGN", ItemLists_306425!A2013)</f>
        <v>JGN</v>
      </c>
      <c r="B2015" t="str">
        <f>ItemLists_306425!B2013</f>
        <v>J PIC</v>
      </c>
      <c r="C2015" t="str">
        <f>LEFT(ItemLists_306425!D2013,48)</f>
        <v>Aster and the accidental magic</v>
      </c>
      <c r="D2015" t="str">
        <f>LEFT(ItemLists_306425!E2013,24)</f>
        <v>Pico, Thom, author</v>
      </c>
      <c r="E2015" s="6">
        <f>ItemLists_306425!C2013</f>
        <v>30113006879048</v>
      </c>
      <c r="F2015" s="4" t="str">
        <f>IF(ItemLists_306425!AA2013=1,"YES","no")</f>
        <v>no</v>
      </c>
    </row>
    <row r="2016" spans="1:6" x14ac:dyDescent="0.25">
      <c r="A2016" t="str">
        <f>IF(ItemLists_306425!A2014="Juvenile Graphic Novels", "JGN", ItemLists_306425!A2014)</f>
        <v>JGN</v>
      </c>
      <c r="B2016" t="str">
        <f>ItemLists_306425!B2014</f>
        <v>J PIL</v>
      </c>
      <c r="C2016" t="str">
        <f>LEFT(ItemLists_306425!D2014,48)</f>
        <v>Dog Man</v>
      </c>
      <c r="D2016" t="str">
        <f>LEFT(ItemLists_306425!E2014,24)</f>
        <v>Pilkey, Dav, 1966- autho</v>
      </c>
      <c r="E2016" s="6">
        <f>ItemLists_306425!C2014</f>
        <v>30113006768670</v>
      </c>
      <c r="F2016" s="4" t="str">
        <f>IF(ItemLists_306425!AA2014=1,"YES","no")</f>
        <v>no</v>
      </c>
    </row>
    <row r="2017" spans="1:6" x14ac:dyDescent="0.25">
      <c r="A2017" t="str">
        <f>IF(ItemLists_306425!A2015="Juvenile Graphic Novels", "JGN", ItemLists_306425!A2015)</f>
        <v>JGN</v>
      </c>
      <c r="B2017" t="str">
        <f>ItemLists_306425!B2015</f>
        <v>J PIL</v>
      </c>
      <c r="C2017" t="str">
        <f>LEFT(ItemLists_306425!D2015,48)</f>
        <v>Dog Man</v>
      </c>
      <c r="D2017" t="str">
        <f>LEFT(ItemLists_306425!E2015,24)</f>
        <v>Pilkey, Dav, 1966- autho</v>
      </c>
      <c r="E2017" s="6">
        <f>ItemLists_306425!C2015</f>
        <v>30113006842004</v>
      </c>
      <c r="F2017" s="4" t="str">
        <f>IF(ItemLists_306425!AA2015=1,"YES","no")</f>
        <v>no</v>
      </c>
    </row>
    <row r="2018" spans="1:6" x14ac:dyDescent="0.25">
      <c r="A2018" t="str">
        <f>IF(ItemLists_306425!A2016="Juvenile Graphic Novels", "JGN", ItemLists_306425!A2016)</f>
        <v>JGN</v>
      </c>
      <c r="B2018" t="str">
        <f>ItemLists_306425!B2016</f>
        <v>J PIL</v>
      </c>
      <c r="C2018" t="str">
        <f>LEFT(ItemLists_306425!D2016,48)</f>
        <v>Dog Man</v>
      </c>
      <c r="D2018" t="str">
        <f>LEFT(ItemLists_306425!E2016,24)</f>
        <v>Pilkey, Dav, 1966- autho</v>
      </c>
      <c r="E2018" s="6">
        <f>ItemLists_306425!C2016</f>
        <v>30113006841998</v>
      </c>
      <c r="F2018" s="4" t="str">
        <f>IF(ItemLists_306425!AA2016=1,"YES","no")</f>
        <v>no</v>
      </c>
    </row>
    <row r="2019" spans="1:6" x14ac:dyDescent="0.25">
      <c r="A2019" t="str">
        <f>IF(ItemLists_306425!A2017="Juvenile Graphic Novels", "JGN", ItemLists_306425!A2017)</f>
        <v>JGN</v>
      </c>
      <c r="B2019" t="str">
        <f>ItemLists_306425!B2017</f>
        <v>J PIL</v>
      </c>
      <c r="C2019" t="str">
        <f>LEFT(ItemLists_306425!D2017,48)</f>
        <v>Dog Man</v>
      </c>
      <c r="D2019" t="str">
        <f>LEFT(ItemLists_306425!E2017,24)</f>
        <v>Pilkey, Dav, 1966- autho</v>
      </c>
      <c r="E2019" s="6">
        <f>ItemLists_306425!C2017</f>
        <v>30113006902923</v>
      </c>
      <c r="F2019" s="4" t="str">
        <f>IF(ItemLists_306425!AA2017=1,"YES","no")</f>
        <v>no</v>
      </c>
    </row>
    <row r="2020" spans="1:6" x14ac:dyDescent="0.25">
      <c r="A2020" t="str">
        <f>IF(ItemLists_306425!A2018="Juvenile Graphic Novels", "JGN", ItemLists_306425!A2018)</f>
        <v>JGN</v>
      </c>
      <c r="B2020" t="str">
        <f>ItemLists_306425!B2018</f>
        <v>J PIL</v>
      </c>
      <c r="C2020" t="str">
        <f>LEFT(ItemLists_306425!D2018,48)</f>
        <v>Dog Man. 2, Unleashed</v>
      </c>
      <c r="D2020" t="str">
        <f>LEFT(ItemLists_306425!E2018,24)</f>
        <v>Pilkey, Dav, 1966- autho</v>
      </c>
      <c r="E2020" s="6">
        <f>ItemLists_306425!C2018</f>
        <v>30113006736073</v>
      </c>
      <c r="F2020" s="4" t="str">
        <f>IF(ItemLists_306425!AA2018=1,"YES","no")</f>
        <v>no</v>
      </c>
    </row>
    <row r="2021" spans="1:6" x14ac:dyDescent="0.25">
      <c r="A2021" t="str">
        <f>IF(ItemLists_306425!A2019="Juvenile Graphic Novels", "JGN", ItemLists_306425!A2019)</f>
        <v>JGN</v>
      </c>
      <c r="B2021" t="str">
        <f>ItemLists_306425!B2019</f>
        <v>J PIL</v>
      </c>
      <c r="C2021" t="str">
        <f>LEFT(ItemLists_306425!D2019,48)</f>
        <v>Dog Man. 2, Unleashed</v>
      </c>
      <c r="D2021" t="str">
        <f>LEFT(ItemLists_306425!E2019,24)</f>
        <v>Pilkey, Dav, 1966- autho</v>
      </c>
      <c r="E2021" s="6">
        <f>ItemLists_306425!C2019</f>
        <v>30113006841972</v>
      </c>
      <c r="F2021" s="4" t="str">
        <f>IF(ItemLists_306425!AA2019=1,"YES","no")</f>
        <v>no</v>
      </c>
    </row>
    <row r="2022" spans="1:6" x14ac:dyDescent="0.25">
      <c r="A2022" t="str">
        <f>IF(ItemLists_306425!A2020="Juvenile Graphic Novels", "JGN", ItemLists_306425!A2020)</f>
        <v>JGN</v>
      </c>
      <c r="B2022" t="str">
        <f>ItemLists_306425!B2020</f>
        <v>J PIL</v>
      </c>
      <c r="C2022" t="str">
        <f>LEFT(ItemLists_306425!D2020,48)</f>
        <v>Dog Man. 2, Unleashed</v>
      </c>
      <c r="D2022" t="str">
        <f>LEFT(ItemLists_306425!E2020,24)</f>
        <v>Pilkey, Dav, 1966- autho</v>
      </c>
      <c r="E2022" s="6">
        <f>ItemLists_306425!C2020</f>
        <v>30113006841980</v>
      </c>
      <c r="F2022" s="4" t="str">
        <f>IF(ItemLists_306425!AA2020=1,"YES","no")</f>
        <v>no</v>
      </c>
    </row>
    <row r="2023" spans="1:6" x14ac:dyDescent="0.25">
      <c r="A2023" t="str">
        <f>IF(ItemLists_306425!A2021="Juvenile Graphic Novels", "JGN", ItemLists_306425!A2021)</f>
        <v>JGN</v>
      </c>
      <c r="B2023" t="str">
        <f>ItemLists_306425!B2021</f>
        <v>J PIL</v>
      </c>
      <c r="C2023" t="str">
        <f>LEFT(ItemLists_306425!D2021,48)</f>
        <v>Dog Man. 2, Unleashed</v>
      </c>
      <c r="D2023" t="str">
        <f>LEFT(ItemLists_306425!E2021,24)</f>
        <v>Pilkey, Dav, 1966- autho</v>
      </c>
      <c r="E2023" s="6">
        <f>ItemLists_306425!C2021</f>
        <v>30113006902931</v>
      </c>
      <c r="F2023" s="4" t="str">
        <f>IF(ItemLists_306425!AA2021=1,"YES","no")</f>
        <v>no</v>
      </c>
    </row>
    <row r="2024" spans="1:6" x14ac:dyDescent="0.25">
      <c r="A2024" t="str">
        <f>IF(ItemLists_306425!A2022="Juvenile Graphic Novels", "JGN", ItemLists_306425!A2022)</f>
        <v>JGN</v>
      </c>
      <c r="B2024" t="str">
        <f>ItemLists_306425!B2022</f>
        <v>J PIL</v>
      </c>
      <c r="C2024" t="str">
        <f>LEFT(ItemLists_306425!D2022,48)</f>
        <v>Dog Man. 3, A tale of two kitties</v>
      </c>
      <c r="D2024" t="str">
        <f>LEFT(ItemLists_306425!E2022,24)</f>
        <v>Pilkey, Dav, 1966- autho</v>
      </c>
      <c r="E2024" s="6">
        <f>ItemLists_306425!C2022</f>
        <v>30113006842129</v>
      </c>
      <c r="F2024" s="4" t="str">
        <f>IF(ItemLists_306425!AA2022=1,"YES","no")</f>
        <v>no</v>
      </c>
    </row>
    <row r="2025" spans="1:6" x14ac:dyDescent="0.25">
      <c r="A2025" t="str">
        <f>IF(ItemLists_306425!A2023="Juvenile Graphic Novels", "JGN", ItemLists_306425!A2023)</f>
        <v>JGN</v>
      </c>
      <c r="B2025" t="str">
        <f>ItemLists_306425!B2023</f>
        <v>J PIL</v>
      </c>
      <c r="C2025" t="str">
        <f>LEFT(ItemLists_306425!D2023,48)</f>
        <v>Dog Man. 3, A tale of two kitties</v>
      </c>
      <c r="D2025" t="str">
        <f>LEFT(ItemLists_306425!E2023,24)</f>
        <v>Pilkey, Dav, 1966- autho</v>
      </c>
      <c r="E2025" s="6">
        <f>ItemLists_306425!C2023</f>
        <v>30113006842111</v>
      </c>
      <c r="F2025" s="4" t="str">
        <f>IF(ItemLists_306425!AA2023=1,"YES","no")</f>
        <v>no</v>
      </c>
    </row>
    <row r="2026" spans="1:6" x14ac:dyDescent="0.25">
      <c r="A2026" t="str">
        <f>IF(ItemLists_306425!A2024="Juvenile Graphic Novels", "JGN", ItemLists_306425!A2024)</f>
        <v>JGN</v>
      </c>
      <c r="B2026" t="str">
        <f>ItemLists_306425!B2024</f>
        <v>J PIL</v>
      </c>
      <c r="C2026" t="str">
        <f>LEFT(ItemLists_306425!D2024,48)</f>
        <v>Dog Man. 3, A tale of two kitties</v>
      </c>
      <c r="D2026" t="str">
        <f>LEFT(ItemLists_306425!E2024,24)</f>
        <v>Pilkey, Dav, 1966- autho</v>
      </c>
      <c r="E2026" s="6">
        <f>ItemLists_306425!C2024</f>
        <v>30113006902972</v>
      </c>
      <c r="F2026" s="4" t="str">
        <f>IF(ItemLists_306425!AA2024=1,"YES","no")</f>
        <v>no</v>
      </c>
    </row>
    <row r="2027" spans="1:6" x14ac:dyDescent="0.25">
      <c r="A2027" t="str">
        <f>IF(ItemLists_306425!A2025="Juvenile Graphic Novels", "JGN", ItemLists_306425!A2025)</f>
        <v>JGN</v>
      </c>
      <c r="B2027" t="str">
        <f>ItemLists_306425!B2025</f>
        <v>J PIL</v>
      </c>
      <c r="C2027" t="str">
        <f>LEFT(ItemLists_306425!D2025,48)</f>
        <v>Dog Man. 4, Dog Man and Cat Kid</v>
      </c>
      <c r="D2027" t="str">
        <f>LEFT(ItemLists_306425!E2025,24)</f>
        <v>Pilkey, Dav, 1966- autho</v>
      </c>
      <c r="E2027" s="6">
        <f>ItemLists_306425!C2025</f>
        <v>30113006554047</v>
      </c>
      <c r="F2027" s="4" t="str">
        <f>IF(ItemLists_306425!AA2025=1,"YES","no")</f>
        <v>no</v>
      </c>
    </row>
    <row r="2028" spans="1:6" x14ac:dyDescent="0.25">
      <c r="A2028" t="str">
        <f>IF(ItemLists_306425!A2026="Juvenile Graphic Novels", "JGN", ItemLists_306425!A2026)</f>
        <v>JGN</v>
      </c>
      <c r="B2028" t="str">
        <f>ItemLists_306425!B2026</f>
        <v>J PIL</v>
      </c>
      <c r="C2028" t="str">
        <f>LEFT(ItemLists_306425!D2026,48)</f>
        <v>Dog Man. 4, Dog Man and Cat Kid</v>
      </c>
      <c r="D2028" t="str">
        <f>LEFT(ItemLists_306425!E2026,24)</f>
        <v>Pilkey, Dav, 1966- autho</v>
      </c>
      <c r="E2028" s="6">
        <f>ItemLists_306425!C2026</f>
        <v>30113006842103</v>
      </c>
      <c r="F2028" s="4" t="str">
        <f>IF(ItemLists_306425!AA2026=1,"YES","no")</f>
        <v>no</v>
      </c>
    </row>
    <row r="2029" spans="1:6" x14ac:dyDescent="0.25">
      <c r="A2029" t="str">
        <f>IF(ItemLists_306425!A2027="Juvenile Graphic Novels", "JGN", ItemLists_306425!A2027)</f>
        <v>JGN</v>
      </c>
      <c r="B2029" t="str">
        <f>ItemLists_306425!B2027</f>
        <v>J PIL</v>
      </c>
      <c r="C2029" t="str">
        <f>LEFT(ItemLists_306425!D2027,48)</f>
        <v>Dog Man. 4, Dog Man and Cat Kid</v>
      </c>
      <c r="D2029" t="str">
        <f>LEFT(ItemLists_306425!E2027,24)</f>
        <v>Pilkey, Dav, 1966- autho</v>
      </c>
      <c r="E2029" s="6">
        <f>ItemLists_306425!C2027</f>
        <v>30113006842095</v>
      </c>
      <c r="F2029" s="4" t="str">
        <f>IF(ItemLists_306425!AA2027=1,"YES","no")</f>
        <v>no</v>
      </c>
    </row>
    <row r="2030" spans="1:6" x14ac:dyDescent="0.25">
      <c r="A2030" t="str">
        <f>IF(ItemLists_306425!A2028="Juvenile Graphic Novels", "JGN", ItemLists_306425!A2028)</f>
        <v>JGN</v>
      </c>
      <c r="B2030" t="str">
        <f>ItemLists_306425!B2028</f>
        <v>J PIL</v>
      </c>
      <c r="C2030" t="str">
        <f>LEFT(ItemLists_306425!D2028,48)</f>
        <v>Dog Man. 4, Dog Man and Cat Kid</v>
      </c>
      <c r="D2030" t="str">
        <f>LEFT(ItemLists_306425!E2028,24)</f>
        <v>Pilkey, Dav, 1966- autho</v>
      </c>
      <c r="E2030" s="6">
        <f>ItemLists_306425!C2028</f>
        <v>30113006880269</v>
      </c>
      <c r="F2030" s="4" t="str">
        <f>IF(ItemLists_306425!AA2028=1,"YES","no")</f>
        <v>no</v>
      </c>
    </row>
    <row r="2031" spans="1:6" x14ac:dyDescent="0.25">
      <c r="A2031" t="str">
        <f>IF(ItemLists_306425!A2029="Juvenile Graphic Novels", "JGN", ItemLists_306425!A2029)</f>
        <v>JGN</v>
      </c>
      <c r="B2031" t="str">
        <f>ItemLists_306425!B2029</f>
        <v>J PIL</v>
      </c>
      <c r="C2031" t="str">
        <f>LEFT(ItemLists_306425!D2029,48)</f>
        <v>Dog Man. 4, Dog Man and Cat Kid</v>
      </c>
      <c r="D2031" t="str">
        <f>LEFT(ItemLists_306425!E2029,24)</f>
        <v>Pilkey, Dav, 1966- autho</v>
      </c>
      <c r="E2031" s="6">
        <f>ItemLists_306425!C2029</f>
        <v>30113006902980</v>
      </c>
      <c r="F2031" s="4" t="str">
        <f>IF(ItemLists_306425!AA2029=1,"YES","no")</f>
        <v>no</v>
      </c>
    </row>
    <row r="2032" spans="1:6" x14ac:dyDescent="0.25">
      <c r="A2032" t="str">
        <f>IF(ItemLists_306425!A2030="Juvenile Graphic Novels", "JGN", ItemLists_306425!A2030)</f>
        <v>JGN</v>
      </c>
      <c r="B2032" t="str">
        <f>ItemLists_306425!B2030</f>
        <v>J PIL</v>
      </c>
      <c r="C2032" t="str">
        <f>LEFT(ItemLists_306425!D2030,48)</f>
        <v>Dog Man. 5, Lord of the fleas</v>
      </c>
      <c r="D2032" t="str">
        <f>LEFT(ItemLists_306425!E2030,24)</f>
        <v>Pilkey, Dav, 1966- autho</v>
      </c>
      <c r="E2032" s="6">
        <f>ItemLists_306425!C2030</f>
        <v>30113006796705</v>
      </c>
      <c r="F2032" s="4" t="str">
        <f>IF(ItemLists_306425!AA2030=1,"YES","no")</f>
        <v>no</v>
      </c>
    </row>
    <row r="2033" spans="1:6" x14ac:dyDescent="0.25">
      <c r="A2033" t="str">
        <f>IF(ItemLists_306425!A2031="Juvenile Graphic Novels", "JGN", ItemLists_306425!A2031)</f>
        <v>JGN</v>
      </c>
      <c r="B2033" t="str">
        <f>ItemLists_306425!B2031</f>
        <v>J PIL</v>
      </c>
      <c r="C2033" t="str">
        <f>LEFT(ItemLists_306425!D2031,48)</f>
        <v>Dog Man. 5, Lord of the fleas</v>
      </c>
      <c r="D2033" t="str">
        <f>LEFT(ItemLists_306425!E2031,24)</f>
        <v>Pilkey, Dav, 1966- autho</v>
      </c>
      <c r="E2033" s="6">
        <f>ItemLists_306425!C2031</f>
        <v>30113006648930</v>
      </c>
      <c r="F2033" s="4" t="str">
        <f>IF(ItemLists_306425!AA2031=1,"YES","no")</f>
        <v>no</v>
      </c>
    </row>
    <row r="2034" spans="1:6" x14ac:dyDescent="0.25">
      <c r="A2034" t="str">
        <f>IF(ItemLists_306425!A2032="Juvenile Graphic Novels", "JGN", ItemLists_306425!A2032)</f>
        <v>JGN</v>
      </c>
      <c r="B2034" t="str">
        <f>ItemLists_306425!B2032</f>
        <v>J PIL</v>
      </c>
      <c r="C2034" t="str">
        <f>LEFT(ItemLists_306425!D2032,48)</f>
        <v>Dog Man. 5, Lord of the fleas</v>
      </c>
      <c r="D2034" t="str">
        <f>LEFT(ItemLists_306425!E2032,24)</f>
        <v>Pilkey, Dav, 1966- autho</v>
      </c>
      <c r="E2034" s="6">
        <f>ItemLists_306425!C2032</f>
        <v>30113006842079</v>
      </c>
      <c r="F2034" s="4" t="str">
        <f>IF(ItemLists_306425!AA2032=1,"YES","no")</f>
        <v>no</v>
      </c>
    </row>
    <row r="2035" spans="1:6" x14ac:dyDescent="0.25">
      <c r="A2035" t="str">
        <f>IF(ItemLists_306425!A2033="Juvenile Graphic Novels", "JGN", ItemLists_306425!A2033)</f>
        <v>JGN</v>
      </c>
      <c r="B2035" t="str">
        <f>ItemLists_306425!B2033</f>
        <v>J PIL</v>
      </c>
      <c r="C2035" t="str">
        <f>LEFT(ItemLists_306425!D2033,48)</f>
        <v>Dog Man. 5, Lord of the fleas</v>
      </c>
      <c r="D2035" t="str">
        <f>LEFT(ItemLists_306425!E2033,24)</f>
        <v>Pilkey, Dav, 1966- autho</v>
      </c>
      <c r="E2035" s="6">
        <f>ItemLists_306425!C2033</f>
        <v>30113006842087</v>
      </c>
      <c r="F2035" s="4" t="str">
        <f>IF(ItemLists_306425!AA2033=1,"YES","no")</f>
        <v>no</v>
      </c>
    </row>
    <row r="2036" spans="1:6" x14ac:dyDescent="0.25">
      <c r="A2036" t="str">
        <f>IF(ItemLists_306425!A2034="Juvenile Graphic Novels", "JGN", ItemLists_306425!A2034)</f>
        <v>JGN</v>
      </c>
      <c r="B2036" t="str">
        <f>ItemLists_306425!B2034</f>
        <v>J PIL</v>
      </c>
      <c r="C2036" t="str">
        <f>LEFT(ItemLists_306425!D2034,48)</f>
        <v>Dog Man. 5, Lord of the fleas</v>
      </c>
      <c r="D2036" t="str">
        <f>LEFT(ItemLists_306425!E2034,24)</f>
        <v>Pilkey, Dav, 1966- autho</v>
      </c>
      <c r="E2036" s="6">
        <f>ItemLists_306425!C2034</f>
        <v>30113006902964</v>
      </c>
      <c r="F2036" s="4" t="str">
        <f>IF(ItemLists_306425!AA2034=1,"YES","no")</f>
        <v>no</v>
      </c>
    </row>
    <row r="2037" spans="1:6" x14ac:dyDescent="0.25">
      <c r="A2037" t="str">
        <f>IF(ItemLists_306425!A2035="Juvenile Graphic Novels", "JGN", ItemLists_306425!A2035)</f>
        <v>JGN</v>
      </c>
      <c r="B2037" t="str">
        <f>ItemLists_306425!B2035</f>
        <v>J PIL</v>
      </c>
      <c r="C2037" t="str">
        <f>LEFT(ItemLists_306425!D2035,48)</f>
        <v>Dog Man. 6, Brawl of the wild</v>
      </c>
      <c r="D2037" t="str">
        <f>LEFT(ItemLists_306425!E2035,24)</f>
        <v>Pilkey, Dav, 1966- autho</v>
      </c>
      <c r="E2037" s="6">
        <f>ItemLists_306425!C2035</f>
        <v>30113006726355</v>
      </c>
      <c r="F2037" s="4" t="str">
        <f>IF(ItemLists_306425!AA2035=1,"YES","no")</f>
        <v>no</v>
      </c>
    </row>
    <row r="2038" spans="1:6" x14ac:dyDescent="0.25">
      <c r="A2038" t="str">
        <f>IF(ItemLists_306425!A2036="Juvenile Graphic Novels", "JGN", ItemLists_306425!A2036)</f>
        <v>JGN</v>
      </c>
      <c r="B2038" t="str">
        <f>ItemLists_306425!B2036</f>
        <v>J PIL</v>
      </c>
      <c r="C2038" t="str">
        <f>LEFT(ItemLists_306425!D2036,48)</f>
        <v>Dog Man. 6, Brawl of the wild</v>
      </c>
      <c r="D2038" t="str">
        <f>LEFT(ItemLists_306425!E2036,24)</f>
        <v>Pilkey, Dav, 1966- autho</v>
      </c>
      <c r="E2038" s="6">
        <f>ItemLists_306425!C2036</f>
        <v>30113006842053</v>
      </c>
      <c r="F2038" s="4" t="str">
        <f>IF(ItemLists_306425!AA2036=1,"YES","no")</f>
        <v>no</v>
      </c>
    </row>
    <row r="2039" spans="1:6" x14ac:dyDescent="0.25">
      <c r="A2039" t="str">
        <f>IF(ItemLists_306425!A2037="Juvenile Graphic Novels", "JGN", ItemLists_306425!A2037)</f>
        <v>JGN</v>
      </c>
      <c r="B2039" t="str">
        <f>ItemLists_306425!B2037</f>
        <v>J PIL</v>
      </c>
      <c r="C2039" t="str">
        <f>LEFT(ItemLists_306425!D2037,48)</f>
        <v>Dog Man. 6, Brawl of the wild</v>
      </c>
      <c r="D2039" t="str">
        <f>LEFT(ItemLists_306425!E2037,24)</f>
        <v>Pilkey, Dav, 1966- autho</v>
      </c>
      <c r="E2039" s="6">
        <f>ItemLists_306425!C2037</f>
        <v>30113006842061</v>
      </c>
      <c r="F2039" s="4" t="str">
        <f>IF(ItemLists_306425!AA2037=1,"YES","no")</f>
        <v>no</v>
      </c>
    </row>
    <row r="2040" spans="1:6" x14ac:dyDescent="0.25">
      <c r="A2040" t="str">
        <f>IF(ItemLists_306425!A2038="Juvenile Graphic Novels", "JGN", ItemLists_306425!A2038)</f>
        <v>JGN</v>
      </c>
      <c r="B2040" t="str">
        <f>ItemLists_306425!B2038</f>
        <v>J PIL</v>
      </c>
      <c r="C2040" t="str">
        <f>LEFT(ItemLists_306425!D2038,48)</f>
        <v>Dog Man. 6, Brawl of the wild</v>
      </c>
      <c r="D2040" t="str">
        <f>LEFT(ItemLists_306425!E2038,24)</f>
        <v>Pilkey, Dav, 1966- autho</v>
      </c>
      <c r="E2040" s="6">
        <f>ItemLists_306425!C2038</f>
        <v>30113006976349</v>
      </c>
      <c r="F2040" s="4" t="str">
        <f>IF(ItemLists_306425!AA2038=1,"YES","no")</f>
        <v>no</v>
      </c>
    </row>
    <row r="2041" spans="1:6" x14ac:dyDescent="0.25">
      <c r="A2041" t="str">
        <f>IF(ItemLists_306425!A2039="Juvenile Graphic Novels", "JGN", ItemLists_306425!A2039)</f>
        <v>JGN</v>
      </c>
      <c r="B2041" t="str">
        <f>ItemLists_306425!B2039</f>
        <v>J PIL</v>
      </c>
      <c r="C2041" t="str">
        <f>LEFT(ItemLists_306425!D2039,48)</f>
        <v>Dog Man. 7, For whom the ball rolls</v>
      </c>
      <c r="D2041" t="str">
        <f>LEFT(ItemLists_306425!E2039,24)</f>
        <v>Pilkey, Dav, 1966- autho</v>
      </c>
      <c r="E2041" s="6">
        <f>ItemLists_306425!C2039</f>
        <v>30113006804202</v>
      </c>
      <c r="F2041" s="4" t="str">
        <f>IF(ItemLists_306425!AA2039=1,"YES","no")</f>
        <v>no</v>
      </c>
    </row>
    <row r="2042" spans="1:6" x14ac:dyDescent="0.25">
      <c r="A2042" t="str">
        <f>IF(ItemLists_306425!A2040="Juvenile Graphic Novels", "JGN", ItemLists_306425!A2040)</f>
        <v>JGN</v>
      </c>
      <c r="B2042" t="str">
        <f>ItemLists_306425!B2040</f>
        <v>J PIL</v>
      </c>
      <c r="C2042" t="str">
        <f>LEFT(ItemLists_306425!D2040,48)</f>
        <v>Dog Man. 7, For whom the ball rolls</v>
      </c>
      <c r="D2042" t="str">
        <f>LEFT(ItemLists_306425!E2040,24)</f>
        <v>Pilkey, Dav, 1966- autho</v>
      </c>
      <c r="E2042" s="6">
        <f>ItemLists_306425!C2040</f>
        <v>30113006842038</v>
      </c>
      <c r="F2042" s="4" t="str">
        <f>IF(ItemLists_306425!AA2040=1,"YES","no")</f>
        <v>no</v>
      </c>
    </row>
    <row r="2043" spans="1:6" x14ac:dyDescent="0.25">
      <c r="A2043" t="str">
        <f>IF(ItemLists_306425!A2041="Juvenile Graphic Novels", "JGN", ItemLists_306425!A2041)</f>
        <v>JGN</v>
      </c>
      <c r="B2043" t="str">
        <f>ItemLists_306425!B2041</f>
        <v>J PIL</v>
      </c>
      <c r="C2043" t="str">
        <f>LEFT(ItemLists_306425!D2041,48)</f>
        <v>Dog Man. 7, For whom the ball rolls</v>
      </c>
      <c r="D2043" t="str">
        <f>LEFT(ItemLists_306425!E2041,24)</f>
        <v>Pilkey, Dav, 1966- autho</v>
      </c>
      <c r="E2043" s="6">
        <f>ItemLists_306425!C2041</f>
        <v>30113006842046</v>
      </c>
      <c r="F2043" s="4" t="str">
        <f>IF(ItemLists_306425!AA2041=1,"YES","no")</f>
        <v>no</v>
      </c>
    </row>
    <row r="2044" spans="1:6" x14ac:dyDescent="0.25">
      <c r="A2044" t="str">
        <f>IF(ItemLists_306425!A2042="Juvenile Graphic Novels", "JGN", ItemLists_306425!A2042)</f>
        <v>JGN</v>
      </c>
      <c r="B2044" t="str">
        <f>ItemLists_306425!B2042</f>
        <v>J PIL</v>
      </c>
      <c r="C2044" t="str">
        <f>LEFT(ItemLists_306425!D2042,48)</f>
        <v>Dog Man. 7, For whom the ball rolls</v>
      </c>
      <c r="D2044" t="str">
        <f>LEFT(ItemLists_306425!E2042,24)</f>
        <v>Pilkey, Dav, 1966- autho</v>
      </c>
      <c r="E2044" s="6">
        <f>ItemLists_306425!C2042</f>
        <v>30113006902956</v>
      </c>
      <c r="F2044" s="4" t="str">
        <f>IF(ItemLists_306425!AA2042=1,"YES","no")</f>
        <v>no</v>
      </c>
    </row>
    <row r="2045" spans="1:6" x14ac:dyDescent="0.25">
      <c r="A2045" t="str">
        <f>IF(ItemLists_306425!A2043="Juvenile Graphic Novels", "JGN", ItemLists_306425!A2043)</f>
        <v>JGN</v>
      </c>
      <c r="B2045" t="str">
        <f>ItemLists_306425!B2043</f>
        <v>J PIL</v>
      </c>
      <c r="C2045" t="str">
        <f>LEFT(ItemLists_306425!D2043,48)</f>
        <v>Dog Man. 8, Fetch-22</v>
      </c>
      <c r="D2045" t="str">
        <f>LEFT(ItemLists_306425!E2043,24)</f>
        <v>Pilkey, Dav, 1966-, auth</v>
      </c>
      <c r="E2045" s="6">
        <f>ItemLists_306425!C2043</f>
        <v>30113006864875</v>
      </c>
      <c r="F2045" s="4" t="str">
        <f>IF(ItemLists_306425!AA2043=1,"YES","no")</f>
        <v>no</v>
      </c>
    </row>
    <row r="2046" spans="1:6" x14ac:dyDescent="0.25">
      <c r="A2046" t="str">
        <f>IF(ItemLists_306425!A2044="Juvenile Graphic Novels", "JGN", ItemLists_306425!A2044)</f>
        <v>JGN</v>
      </c>
      <c r="B2046" t="str">
        <f>ItemLists_306425!B2044</f>
        <v>J PIL</v>
      </c>
      <c r="C2046" t="str">
        <f>LEFT(ItemLists_306425!D2044,48)</f>
        <v>Dog Man. 9, Grime and punishment</v>
      </c>
      <c r="D2046" t="str">
        <f>LEFT(ItemLists_306425!E2044,24)</f>
        <v>Pilkey, Dav, 1966- autho</v>
      </c>
      <c r="E2046" s="6">
        <f>ItemLists_306425!C2044</f>
        <v>30113006960772</v>
      </c>
      <c r="F2046" s="4" t="str">
        <f>IF(ItemLists_306425!AA2044=1,"YES","no")</f>
        <v>no</v>
      </c>
    </row>
    <row r="2047" spans="1:6" x14ac:dyDescent="0.25">
      <c r="A2047" t="str">
        <f>IF(ItemLists_306425!A2045="Juvenile Graphic Novels", "JGN", ItemLists_306425!A2045)</f>
        <v>JGN</v>
      </c>
      <c r="B2047" t="str">
        <f>ItemLists_306425!B2045</f>
        <v>J PIL</v>
      </c>
      <c r="C2047" t="str">
        <f>LEFT(ItemLists_306425!D2045,48)</f>
        <v xml:space="preserve">Super Diaper Baby. 2, The invasion of the potty </v>
      </c>
      <c r="D2047" t="str">
        <f>LEFT(ItemLists_306425!E2045,24)</f>
        <v>Beard, George, (Fictitio</v>
      </c>
      <c r="E2047" s="6">
        <f>ItemLists_306425!C2045</f>
        <v>30113006402205</v>
      </c>
      <c r="F2047" s="4" t="str">
        <f>IF(ItemLists_306425!AA2045=1,"YES","no")</f>
        <v>no</v>
      </c>
    </row>
    <row r="2048" spans="1:6" x14ac:dyDescent="0.25">
      <c r="A2048" t="str">
        <f>IF(ItemLists_306425!A2046="Juvenile Graphic Novels", "JGN", ItemLists_306425!A2046)</f>
        <v>JGN</v>
      </c>
      <c r="B2048" t="str">
        <f>ItemLists_306425!B2046</f>
        <v>J PIL</v>
      </c>
      <c r="C2048" t="str">
        <f>LEFT(ItemLists_306425!D2046,48)</f>
        <v>The epic tales of Captain Underpants, George and</v>
      </c>
      <c r="D2048" t="str">
        <f>LEFT(ItemLists_306425!E2046,24)</f>
        <v xml:space="preserve">Rusu, Meredith, author, </v>
      </c>
      <c r="E2048" s="6">
        <f>ItemLists_306425!C2046</f>
        <v>30113006808773</v>
      </c>
      <c r="F2048" s="4" t="str">
        <f>IF(ItemLists_306425!AA2046=1,"YES","no")</f>
        <v>no</v>
      </c>
    </row>
    <row r="2049" spans="1:6" x14ac:dyDescent="0.25">
      <c r="A2049" t="str">
        <f>IF(ItemLists_306425!A2047="Juvenile Graphic Novels", "JGN", ItemLists_306425!A2047)</f>
        <v>JGN</v>
      </c>
      <c r="B2049" t="str">
        <f>ItemLists_306425!B2047</f>
        <v>J PIL</v>
      </c>
      <c r="C2049" t="str">
        <f>LEFT(ItemLists_306425!D2047,48)</f>
        <v>The epic tales of Captain Underpants, George and</v>
      </c>
      <c r="D2049" t="str">
        <f>LEFT(ItemLists_306425!E2047,24)</f>
        <v xml:space="preserve">Rusu, Meredith, author, </v>
      </c>
      <c r="E2049" s="6">
        <f>ItemLists_306425!C2047</f>
        <v>30113006879006</v>
      </c>
      <c r="F2049" s="4" t="str">
        <f>IF(ItemLists_306425!AA2047=1,"YES","no")</f>
        <v>no</v>
      </c>
    </row>
    <row r="2050" spans="1:6" x14ac:dyDescent="0.25">
      <c r="A2050" t="str">
        <f>IF(ItemLists_306425!A2048="Juvenile Graphic Novels", "JGN", ItemLists_306425!A2048)</f>
        <v>JGN</v>
      </c>
      <c r="B2050" t="str">
        <f>ItemLists_306425!B2048</f>
        <v>J PIT</v>
      </c>
      <c r="C2050" t="str">
        <f>LEFT(ItemLists_306425!D2048,48)</f>
        <v>Red's planet</v>
      </c>
      <c r="D2050" t="str">
        <f>LEFT(ItemLists_306425!E2048,24)</f>
        <v xml:space="preserve">Pittman, Eddie, author, </v>
      </c>
      <c r="E2050" s="6">
        <f>ItemLists_306425!C2048</f>
        <v>30113006311232</v>
      </c>
      <c r="F2050" s="4" t="str">
        <f>IF(ItemLists_306425!AA2048=1,"YES","no")</f>
        <v>no</v>
      </c>
    </row>
    <row r="2051" spans="1:6" x14ac:dyDescent="0.25">
      <c r="A2051" t="str">
        <f>IF(ItemLists_306425!A2049="Juvenile Graphic Novels", "JGN", ItemLists_306425!A2049)</f>
        <v>JGN</v>
      </c>
      <c r="B2051" t="str">
        <f>ItemLists_306425!B2049</f>
        <v>J PIT</v>
      </c>
      <c r="C2051" t="str">
        <f>LEFT(ItemLists_306425!D2049,48)</f>
        <v>Red's planet. Book 2, Friends and foes</v>
      </c>
      <c r="D2051" t="str">
        <f>LEFT(ItemLists_306425!E2049,24)</f>
        <v xml:space="preserve">Pittman, Eddie, author, </v>
      </c>
      <c r="E2051" s="6">
        <f>ItemLists_306425!C2049</f>
        <v>30113006583855</v>
      </c>
      <c r="F2051" s="4" t="str">
        <f>IF(ItemLists_306425!AA2049=1,"YES","no")</f>
        <v>no</v>
      </c>
    </row>
    <row r="2052" spans="1:6" x14ac:dyDescent="0.25">
      <c r="A2052" t="str">
        <f>IF(ItemLists_306425!A2050="Juvenile Graphic Novels", "JGN", ItemLists_306425!A2050)</f>
        <v>JGN</v>
      </c>
      <c r="B2052" t="str">
        <f>ItemLists_306425!B2050</f>
        <v>J PIZ</v>
      </c>
      <c r="C2052" t="str">
        <f>LEFT(ItemLists_306425!D2050,48)</f>
        <v>Baloney and friends</v>
      </c>
      <c r="D2052" t="str">
        <f>LEFT(ItemLists_306425!E2050,24)</f>
        <v>Pizzoli, Greg, author, i</v>
      </c>
      <c r="E2052" s="6">
        <f>ItemLists_306425!C2050</f>
        <v>30113006961721</v>
      </c>
      <c r="F2052" s="4" t="str">
        <f>IF(ItemLists_306425!AA2050=1,"YES","no")</f>
        <v>no</v>
      </c>
    </row>
    <row r="2053" spans="1:6" x14ac:dyDescent="0.25">
      <c r="A2053" t="str">
        <f>IF(ItemLists_306425!A2051="Juvenile Graphic Novels", "JGN", ItemLists_306425!A2051)</f>
        <v>JGN</v>
      </c>
      <c r="B2053" t="str">
        <f>ItemLists_306425!B2051</f>
        <v>J PLA</v>
      </c>
      <c r="C2053" t="str">
        <f>LEFT(ItemLists_306425!D2051,48)</f>
        <v>Middle school misadventures</v>
      </c>
      <c r="D2053" t="str">
        <f>LEFT(ItemLists_306425!E2051,24)</f>
        <v>Platt, Jason, author, il</v>
      </c>
      <c r="E2053" s="6">
        <f>ItemLists_306425!C2051</f>
        <v>30113006747377</v>
      </c>
      <c r="F2053" s="4" t="str">
        <f>IF(ItemLists_306425!AA2051=1,"YES","no")</f>
        <v>no</v>
      </c>
    </row>
    <row r="2054" spans="1:6" x14ac:dyDescent="0.25">
      <c r="A2054" t="str">
        <f>IF(ItemLists_306425!A2052="Juvenile Graphic Novels", "JGN", ItemLists_306425!A2052)</f>
        <v>JGN</v>
      </c>
      <c r="B2054" t="str">
        <f>ItemLists_306425!B2052</f>
        <v>J PLA</v>
      </c>
      <c r="C2054" t="str">
        <f>LEFT(ItemLists_306425!D2052,48)</f>
        <v>Middle School misadventures. Operation : hat hei</v>
      </c>
      <c r="D2054" t="str">
        <f>LEFT(ItemLists_306425!E2052,24)</f>
        <v>Platt, Jason, author, il</v>
      </c>
      <c r="E2054" s="6">
        <f>ItemLists_306425!C2052</f>
        <v>30113006910157</v>
      </c>
      <c r="F2054" s="4" t="str">
        <f>IF(ItemLists_306425!AA2052=1,"YES","no")</f>
        <v>no</v>
      </c>
    </row>
    <row r="2055" spans="1:6" x14ac:dyDescent="0.25">
      <c r="A2055" t="str">
        <f>IF(ItemLists_306425!A2053="Juvenile Graphic Novels", "JGN", ItemLists_306425!A2053)</f>
        <v>JGN</v>
      </c>
      <c r="B2055" t="str">
        <f>ItemLists_306425!B2053</f>
        <v>J PLU</v>
      </c>
      <c r="C2055" t="str">
        <f>LEFT(ItemLists_306425!D2053,48)</f>
        <v>Dinosaurs. 1, In the beginning--</v>
      </c>
      <c r="D2055" t="str">
        <f>LEFT(ItemLists_306425!E2053,24)</f>
        <v>Plumeri, Arnaud, author</v>
      </c>
      <c r="E2055" s="6">
        <f>ItemLists_306425!C2053</f>
        <v>30113005977827</v>
      </c>
      <c r="F2055" s="4" t="str">
        <f>IF(ItemLists_306425!AA2053=1,"YES","no")</f>
        <v>no</v>
      </c>
    </row>
    <row r="2056" spans="1:6" x14ac:dyDescent="0.25">
      <c r="A2056" t="str">
        <f>IF(ItemLists_306425!A2054="Juvenile Graphic Novels", "JGN", ItemLists_306425!A2054)</f>
        <v>JGN</v>
      </c>
      <c r="B2056" t="str">
        <f>ItemLists_306425!B2054</f>
        <v>J PLU</v>
      </c>
      <c r="C2056" t="str">
        <f>LEFT(ItemLists_306425!D2054,48)</f>
        <v>Dinosaurs. 1, In the beginning--</v>
      </c>
      <c r="D2056" t="str">
        <f>LEFT(ItemLists_306425!E2054,24)</f>
        <v>Plumeri, Arnaud, author</v>
      </c>
      <c r="E2056" s="6">
        <f>ItemLists_306425!C2054</f>
        <v>30113006110261</v>
      </c>
      <c r="F2056" s="4" t="str">
        <f>IF(ItemLists_306425!AA2054=1,"YES","no")</f>
        <v>no</v>
      </c>
    </row>
    <row r="2057" spans="1:6" x14ac:dyDescent="0.25">
      <c r="A2057" t="str">
        <f>IF(ItemLists_306425!A2055="Juvenile Graphic Novels", "JGN", ItemLists_306425!A2055)</f>
        <v>JGN</v>
      </c>
      <c r="B2057" t="str">
        <f>ItemLists_306425!B2055</f>
        <v>J PLU</v>
      </c>
      <c r="C2057" t="str">
        <f>LEFT(ItemLists_306425!D2055,48)</f>
        <v>Dinosaurs. 2, Bite of the Albertosaurus</v>
      </c>
      <c r="D2057" t="str">
        <f>LEFT(ItemLists_306425!E2055,24)</f>
        <v>Plumeri, Arnaud, 1975- a</v>
      </c>
      <c r="E2057" s="6">
        <f>ItemLists_306425!C2055</f>
        <v>30113006109982</v>
      </c>
      <c r="F2057" s="4" t="str">
        <f>IF(ItemLists_306425!AA2055=1,"YES","no")</f>
        <v>no</v>
      </c>
    </row>
    <row r="2058" spans="1:6" x14ac:dyDescent="0.25">
      <c r="A2058" t="str">
        <f>IF(ItemLists_306425!A2056="Juvenile Graphic Novels", "JGN", ItemLists_306425!A2056)</f>
        <v>JGN</v>
      </c>
      <c r="B2058" t="str">
        <f>ItemLists_306425!B2056</f>
        <v>J PLU</v>
      </c>
      <c r="C2058" t="str">
        <f>LEFT(ItemLists_306425!D2056,48)</f>
        <v>Dinosaurs. 3, Jurassic smarts</v>
      </c>
      <c r="D2058" t="str">
        <f>LEFT(ItemLists_306425!E2056,24)</f>
        <v>Plumeri, Arnaud, 1975- a</v>
      </c>
      <c r="E2058" s="6">
        <f>ItemLists_306425!C2056</f>
        <v>30113006106517</v>
      </c>
      <c r="F2058" s="4" t="str">
        <f>IF(ItemLists_306425!AA2056=1,"YES","no")</f>
        <v>no</v>
      </c>
    </row>
    <row r="2059" spans="1:6" x14ac:dyDescent="0.25">
      <c r="A2059" t="str">
        <f>IF(ItemLists_306425!A2057="Juvenile Graphic Novels", "JGN", ItemLists_306425!A2057)</f>
        <v>JGN</v>
      </c>
      <c r="B2059" t="str">
        <f>ItemLists_306425!B2057</f>
        <v>J PLU</v>
      </c>
      <c r="C2059" t="str">
        <f>LEFT(ItemLists_306425!D2057,48)</f>
        <v>Dinosaurs. 4, A game of bones</v>
      </c>
      <c r="D2059" t="str">
        <f>LEFT(ItemLists_306425!E2057,24)</f>
        <v>Plumeri, Arnaud, 1975- a</v>
      </c>
      <c r="E2059" s="6">
        <f>ItemLists_306425!C2057</f>
        <v>30113006321207</v>
      </c>
      <c r="F2059" s="4" t="str">
        <f>IF(ItemLists_306425!AA2057=1,"YES","no")</f>
        <v>no</v>
      </c>
    </row>
    <row r="2060" spans="1:6" x14ac:dyDescent="0.25">
      <c r="A2060" t="str">
        <f>IF(ItemLists_306425!A2058="Juvenile Graphic Novels", "JGN", ItemLists_306425!A2058)</f>
        <v>JGN</v>
      </c>
      <c r="B2060" t="str">
        <f>ItemLists_306425!B2058</f>
        <v>J POK</v>
      </c>
      <c r="C2060" t="str">
        <f>LEFT(ItemLists_306425!D2058,48)</f>
        <v>Diancie and the cocoon of destruction</v>
      </c>
      <c r="D2060" t="str">
        <f>LEFT(ItemLists_306425!E2058,24)</f>
        <v>Kitamura, K. (Kenji) aut</v>
      </c>
      <c r="E2060" s="6">
        <f>ItemLists_306425!C2058</f>
        <v>30113006261817</v>
      </c>
      <c r="F2060" s="4" t="str">
        <f>IF(ItemLists_306425!AA2058=1,"YES","no")</f>
        <v>no</v>
      </c>
    </row>
    <row r="2061" spans="1:6" x14ac:dyDescent="0.25">
      <c r="A2061" t="str">
        <f>IF(ItemLists_306425!A2059="Juvenile Graphic Novels", "JGN", ItemLists_306425!A2059)</f>
        <v>JGN</v>
      </c>
      <c r="B2061" t="str">
        <f>ItemLists_306425!B2059</f>
        <v>J POK</v>
      </c>
      <c r="C2061" t="str">
        <f>LEFT(ItemLists_306425!D2059,48)</f>
        <v>PokÃ©mon Horizon. Sun &amp; moon, 02</v>
      </c>
      <c r="D2061" t="str">
        <f>LEFT(ItemLists_306425!E2059,24)</f>
        <v xml:space="preserve">Yabuno, Ten'ya, author, </v>
      </c>
      <c r="E2061" s="6">
        <f>ItemLists_306425!C2059</f>
        <v>30113006787084</v>
      </c>
      <c r="F2061" s="4" t="str">
        <f>IF(ItemLists_306425!AA2059=1,"YES","no")</f>
        <v>no</v>
      </c>
    </row>
    <row r="2062" spans="1:6" x14ac:dyDescent="0.25">
      <c r="A2062" t="str">
        <f>IF(ItemLists_306425!A2060="Juvenile Graphic Novels", "JGN", ItemLists_306425!A2060)</f>
        <v>JGN</v>
      </c>
      <c r="B2062" t="str">
        <f>ItemLists_306425!B2060</f>
        <v>J POK</v>
      </c>
      <c r="C2062" t="str">
        <f>LEFT(ItemLists_306425!D2060,48)</f>
        <v>PokÃ©mon sun &amp; moon. 1</v>
      </c>
      <c r="D2062" t="str">
        <f>LEFT(ItemLists_306425!E2060,24)</f>
        <v>Kusaka, Hidenori, author</v>
      </c>
      <c r="E2062" s="6">
        <f>ItemLists_306425!C2060</f>
        <v>30113006629757</v>
      </c>
      <c r="F2062" s="4" t="str">
        <f>IF(ItemLists_306425!AA2060=1,"YES","no")</f>
        <v>no</v>
      </c>
    </row>
    <row r="2063" spans="1:6" x14ac:dyDescent="0.25">
      <c r="A2063" t="str">
        <f>IF(ItemLists_306425!A2061="Juvenile Graphic Novels", "JGN", ItemLists_306425!A2061)</f>
        <v>JGN</v>
      </c>
      <c r="B2063" t="str">
        <f>ItemLists_306425!B2061</f>
        <v>J POK</v>
      </c>
      <c r="C2063" t="str">
        <f>LEFT(ItemLists_306425!D2061,48)</f>
        <v>PokÃ©mon Sun &amp; Moon. 7</v>
      </c>
      <c r="D2063" t="str">
        <f>LEFT(ItemLists_306425!E2061,24)</f>
        <v>Kusaka, Hidenori, author</v>
      </c>
      <c r="E2063" s="6">
        <f>ItemLists_306425!C2061</f>
        <v>30113006917699</v>
      </c>
      <c r="F2063" s="4" t="str">
        <f>IF(ItemLists_306425!AA2061=1,"YES","no")</f>
        <v>no</v>
      </c>
    </row>
    <row r="2064" spans="1:6" x14ac:dyDescent="0.25">
      <c r="A2064" t="str">
        <f>IF(ItemLists_306425!A2062="Juvenile Graphic Novels", "JGN", ItemLists_306425!A2062)</f>
        <v>JGN</v>
      </c>
      <c r="B2064" t="str">
        <f>ItemLists_306425!B2062</f>
        <v>J POK</v>
      </c>
      <c r="C2064" t="str">
        <f>LEFT(ItemLists_306425!D2062,48)</f>
        <v>PokÃ©mon XY. Volume 8</v>
      </c>
      <c r="D2064" t="str">
        <f>LEFT(ItemLists_306425!E2062,24)</f>
        <v>Kusaka, Hidenori, author</v>
      </c>
      <c r="E2064" s="6">
        <f>ItemLists_306425!C2062</f>
        <v>30113006453174</v>
      </c>
      <c r="F2064" s="4" t="str">
        <f>IF(ItemLists_306425!AA2062=1,"YES","no")</f>
        <v>no</v>
      </c>
    </row>
    <row r="2065" spans="1:6" x14ac:dyDescent="0.25">
      <c r="A2065" t="str">
        <f>IF(ItemLists_306425!A2063="Juvenile Graphic Novels", "JGN", ItemLists_306425!A2063)</f>
        <v>JGN</v>
      </c>
      <c r="B2065" t="str">
        <f>ItemLists_306425!B2063</f>
        <v>J POK</v>
      </c>
      <c r="C2065" t="str">
        <f>LEFT(ItemLists_306425!D2063,48)</f>
        <v>PokÃ©mon. Detective Pikachu</v>
      </c>
      <c r="D2065" t="str">
        <f>LEFT(ItemLists_306425!E2063,24)</f>
        <v>Buccellato, Brian, autho</v>
      </c>
      <c r="E2065" s="6">
        <f>ItemLists_306425!C2063</f>
        <v>30113006880046</v>
      </c>
      <c r="F2065" s="4" t="str">
        <f>IF(ItemLists_306425!AA2063=1,"YES","no")</f>
        <v>no</v>
      </c>
    </row>
    <row r="2066" spans="1:6" x14ac:dyDescent="0.25">
      <c r="A2066" t="str">
        <f>IF(ItemLists_306425!A2064="Juvenile Graphic Novels", "JGN", ItemLists_306425!A2064)</f>
        <v>JGN</v>
      </c>
      <c r="B2066" t="str">
        <f>ItemLists_306425!B2064</f>
        <v>J POK</v>
      </c>
      <c r="C2066" t="str">
        <f>LEFT(ItemLists_306425!D2064,48)</f>
        <v>PokeÌmon adventures. Black &amp; white. 1</v>
      </c>
      <c r="D2066" t="str">
        <f>LEFT(ItemLists_306425!E2064,24)</f>
        <v>Kusaka, Hidenori, author</v>
      </c>
      <c r="E2066" s="6">
        <f>ItemLists_306425!C2064</f>
        <v>30113006368497</v>
      </c>
      <c r="F2066" s="4" t="str">
        <f>IF(ItemLists_306425!AA2064=1,"YES","no")</f>
        <v>no</v>
      </c>
    </row>
    <row r="2067" spans="1:6" x14ac:dyDescent="0.25">
      <c r="A2067" t="str">
        <f>IF(ItemLists_306425!A2065="Juvenile Graphic Novels", "JGN", ItemLists_306425!A2065)</f>
        <v>JGN</v>
      </c>
      <c r="B2067" t="str">
        <f>ItemLists_306425!B2065</f>
        <v>J POK</v>
      </c>
      <c r="C2067" t="str">
        <f>LEFT(ItemLists_306425!D2065,48)</f>
        <v>PokeÌmon adventures. Black &amp; white. 4</v>
      </c>
      <c r="D2067" t="str">
        <f>LEFT(ItemLists_306425!E2065,24)</f>
        <v>Kusaka, Hidenori, author</v>
      </c>
      <c r="E2067" s="6">
        <f>ItemLists_306425!C2065</f>
        <v>30113005955567</v>
      </c>
      <c r="F2067" s="4" t="str">
        <f>IF(ItemLists_306425!AA2065=1,"YES","no")</f>
        <v>no</v>
      </c>
    </row>
    <row r="2068" spans="1:6" x14ac:dyDescent="0.25">
      <c r="A2068" t="str">
        <f>IF(ItemLists_306425!A2066="Juvenile Graphic Novels", "JGN", ItemLists_306425!A2066)</f>
        <v>JGN</v>
      </c>
      <c r="B2068" t="str">
        <f>ItemLists_306425!B2066</f>
        <v>J POK</v>
      </c>
      <c r="C2068" t="str">
        <f>LEFT(ItemLists_306425!D2066,48)</f>
        <v>PokeÌmon adventures. Black &amp; white. 5</v>
      </c>
      <c r="D2068" t="str">
        <f>LEFT(ItemLists_306425!E2066,24)</f>
        <v>Kusaka, Hidenori, author</v>
      </c>
      <c r="E2068" s="6">
        <f>ItemLists_306425!C2066</f>
        <v>30113006077692</v>
      </c>
      <c r="F2068" s="4" t="str">
        <f>IF(ItemLists_306425!AA2066=1,"YES","no")</f>
        <v>no</v>
      </c>
    </row>
    <row r="2069" spans="1:6" x14ac:dyDescent="0.25">
      <c r="A2069" t="str">
        <f>IF(ItemLists_306425!A2067="Juvenile Graphic Novels", "JGN", ItemLists_306425!A2067)</f>
        <v>JGN</v>
      </c>
      <c r="B2069" t="str">
        <f>ItemLists_306425!B2067</f>
        <v>J POK</v>
      </c>
      <c r="C2069" t="str">
        <f>LEFT(ItemLists_306425!D2067,48)</f>
        <v>PokeÌmon adventures. Black &amp; white. 7</v>
      </c>
      <c r="D2069" t="str">
        <f>LEFT(ItemLists_306425!E2067,24)</f>
        <v>Kusaka, Hidenori, author</v>
      </c>
      <c r="E2069" s="6">
        <f>ItemLists_306425!C2067</f>
        <v>30113006079102</v>
      </c>
      <c r="F2069" s="4" t="str">
        <f>IF(ItemLists_306425!AA2067=1,"YES","no")</f>
        <v>no</v>
      </c>
    </row>
    <row r="2070" spans="1:6" x14ac:dyDescent="0.25">
      <c r="A2070" t="str">
        <f>IF(ItemLists_306425!A2068="Juvenile Graphic Novels", "JGN", ItemLists_306425!A2068)</f>
        <v>JGN</v>
      </c>
      <c r="B2070" t="str">
        <f>ItemLists_306425!B2068</f>
        <v>J POK</v>
      </c>
      <c r="C2070" t="str">
        <f>LEFT(ItemLists_306425!D2068,48)</f>
        <v>PokeÌmon adventures. Black &amp; white. Volume 6</v>
      </c>
      <c r="D2070" t="str">
        <f>LEFT(ItemLists_306425!E2068,24)</f>
        <v>Kusaka, Hidenori, author</v>
      </c>
      <c r="E2070" s="6">
        <f>ItemLists_306425!C2068</f>
        <v>30113006076595</v>
      </c>
      <c r="F2070" s="4" t="str">
        <f>IF(ItemLists_306425!AA2068=1,"YES","no")</f>
        <v>no</v>
      </c>
    </row>
    <row r="2071" spans="1:6" x14ac:dyDescent="0.25">
      <c r="A2071" t="str">
        <f>IF(ItemLists_306425!A2069="Juvenile Graphic Novels", "JGN", ItemLists_306425!A2069)</f>
        <v>JGN</v>
      </c>
      <c r="B2071" t="str">
        <f>ItemLists_306425!B2069</f>
        <v>J POK</v>
      </c>
      <c r="C2071" t="str">
        <f>LEFT(ItemLists_306425!D2069,48)</f>
        <v xml:space="preserve">PokeÌmon adventures. Black 2 &amp; White 2, Volume </v>
      </c>
      <c r="D2071" t="str">
        <f>LEFT(ItemLists_306425!E2069,24)</f>
        <v>Kusaka, Hidenori, author</v>
      </c>
      <c r="E2071" s="6">
        <f>ItemLists_306425!C2069</f>
        <v>30113006655190</v>
      </c>
      <c r="F2071" s="4" t="str">
        <f>IF(ItemLists_306425!AA2069=1,"YES","no")</f>
        <v>no</v>
      </c>
    </row>
    <row r="2072" spans="1:6" x14ac:dyDescent="0.25">
      <c r="A2072" t="str">
        <f>IF(ItemLists_306425!A2070="Juvenile Graphic Novels", "JGN", ItemLists_306425!A2070)</f>
        <v>JGN</v>
      </c>
      <c r="B2072" t="str">
        <f>ItemLists_306425!B2070</f>
        <v>J POK</v>
      </c>
      <c r="C2072" t="str">
        <f>LEFT(ItemLists_306425!D2070,48)</f>
        <v>PokeÌmon adventures. Diamond and pearl platinum</v>
      </c>
      <c r="D2072" t="str">
        <f>LEFT(ItemLists_306425!E2070,24)</f>
        <v>Kusaka, Hidenori, author</v>
      </c>
      <c r="E2072" s="6">
        <f>ItemLists_306425!C2070</f>
        <v>30113005604710</v>
      </c>
      <c r="F2072" s="4" t="str">
        <f>IF(ItemLists_306425!AA2070=1,"YES","no")</f>
        <v>no</v>
      </c>
    </row>
    <row r="2073" spans="1:6" x14ac:dyDescent="0.25">
      <c r="A2073" t="str">
        <f>IF(ItemLists_306425!A2071="Juvenile Graphic Novels", "JGN", ItemLists_306425!A2071)</f>
        <v>JGN</v>
      </c>
      <c r="B2073" t="str">
        <f>ItemLists_306425!B2071</f>
        <v>J POK</v>
      </c>
      <c r="C2073" t="str">
        <f>LEFT(ItemLists_306425!D2071,48)</f>
        <v>PokeÌmon adventures. Diamond and pearl platinum</v>
      </c>
      <c r="D2073" t="str">
        <f>LEFT(ItemLists_306425!E2071,24)</f>
        <v>Kusaka, Hidenori, author</v>
      </c>
      <c r="E2073" s="6">
        <f>ItemLists_306425!C2071</f>
        <v>30113005500868</v>
      </c>
      <c r="F2073" s="4" t="str">
        <f>IF(ItemLists_306425!AA2071=1,"YES","no")</f>
        <v>no</v>
      </c>
    </row>
    <row r="2074" spans="1:6" x14ac:dyDescent="0.25">
      <c r="A2074" t="str">
        <f>IF(ItemLists_306425!A2072="Juvenile Graphic Novels", "JGN", ItemLists_306425!A2072)</f>
        <v>JGN</v>
      </c>
      <c r="B2074" t="str">
        <f>ItemLists_306425!B2072</f>
        <v>J POK</v>
      </c>
      <c r="C2074" t="str">
        <f>LEFT(ItemLists_306425!D2072,48)</f>
        <v>PokeÌmon adventures. Diamond and pearl platinum</v>
      </c>
      <c r="D2074" t="str">
        <f>LEFT(ItemLists_306425!E2072,24)</f>
        <v>Kusaka, Hidenori, author</v>
      </c>
      <c r="E2074" s="6">
        <f>ItemLists_306425!C2072</f>
        <v>30113005500959</v>
      </c>
      <c r="F2074" s="4" t="str">
        <f>IF(ItemLists_306425!AA2072=1,"YES","no")</f>
        <v>no</v>
      </c>
    </row>
    <row r="2075" spans="1:6" x14ac:dyDescent="0.25">
      <c r="A2075" t="str">
        <f>IF(ItemLists_306425!A2073="Juvenile Graphic Novels", "JGN", ItemLists_306425!A2073)</f>
        <v>JGN</v>
      </c>
      <c r="B2075" t="str">
        <f>ItemLists_306425!B2073</f>
        <v>J POK</v>
      </c>
      <c r="C2075" t="str">
        <f>LEFT(ItemLists_306425!D2073,48)</f>
        <v>PokeÌmon adventures. Diamond and pearl platinum</v>
      </c>
      <c r="D2075" t="str">
        <f>LEFT(ItemLists_306425!E2073,24)</f>
        <v>Kusaka, Hidenori, author</v>
      </c>
      <c r="E2075" s="6">
        <f>ItemLists_306425!C2073</f>
        <v>30113005601278</v>
      </c>
      <c r="F2075" s="4" t="str">
        <f>IF(ItemLists_306425!AA2073=1,"YES","no")</f>
        <v>no</v>
      </c>
    </row>
    <row r="2076" spans="1:6" x14ac:dyDescent="0.25">
      <c r="A2076" t="str">
        <f>IF(ItemLists_306425!A2074="Juvenile Graphic Novels", "JGN", ItemLists_306425!A2074)</f>
        <v>JGN</v>
      </c>
      <c r="B2076" t="str">
        <f>ItemLists_306425!B2074</f>
        <v>J POK</v>
      </c>
      <c r="C2076" t="str">
        <f>LEFT(ItemLists_306425!D2074,48)</f>
        <v>PokeÌmon adventures. Diamond and pearl platinum</v>
      </c>
      <c r="D2076" t="str">
        <f>LEFT(ItemLists_306425!E2074,24)</f>
        <v>Kusaka, Hidenori, author</v>
      </c>
      <c r="E2076" s="6">
        <f>ItemLists_306425!C2074</f>
        <v>30113006058007</v>
      </c>
      <c r="F2076" s="4" t="str">
        <f>IF(ItemLists_306425!AA2074=1,"YES","no")</f>
        <v>no</v>
      </c>
    </row>
    <row r="2077" spans="1:6" x14ac:dyDescent="0.25">
      <c r="A2077" t="str">
        <f>IF(ItemLists_306425!A2075="Juvenile Graphic Novels", "JGN", ItemLists_306425!A2075)</f>
        <v>JGN</v>
      </c>
      <c r="B2077" t="str">
        <f>ItemLists_306425!B2075</f>
        <v>J POK</v>
      </c>
      <c r="C2077" t="str">
        <f>LEFT(ItemLists_306425!D2075,48)</f>
        <v>PokeÌmon adventures. Diamond and pearl platinum</v>
      </c>
      <c r="D2077" t="str">
        <f>LEFT(ItemLists_306425!E2075,24)</f>
        <v>Kusaka, Hidenori, author</v>
      </c>
      <c r="E2077" s="6">
        <f>ItemLists_306425!C2075</f>
        <v>30113005695916</v>
      </c>
      <c r="F2077" s="4" t="str">
        <f>IF(ItemLists_306425!AA2075=1,"YES","no")</f>
        <v>no</v>
      </c>
    </row>
    <row r="2078" spans="1:6" x14ac:dyDescent="0.25">
      <c r="A2078" t="str">
        <f>IF(ItemLists_306425!A2076="Juvenile Graphic Novels", "JGN", ItemLists_306425!A2076)</f>
        <v>JGN</v>
      </c>
      <c r="B2078" t="str">
        <f>ItemLists_306425!B2076</f>
        <v>J POK</v>
      </c>
      <c r="C2078" t="str">
        <f>LEFT(ItemLists_306425!D2076,48)</f>
        <v>PokeÌmon adventures. Diamond and pearl platinum</v>
      </c>
      <c r="D2078" t="str">
        <f>LEFT(ItemLists_306425!E2076,24)</f>
        <v>Kusaka, Hidenori, author</v>
      </c>
      <c r="E2078" s="6">
        <f>ItemLists_306425!C2076</f>
        <v>30113005802579</v>
      </c>
      <c r="F2078" s="4" t="str">
        <f>IF(ItemLists_306425!AA2076=1,"YES","no")</f>
        <v>no</v>
      </c>
    </row>
    <row r="2079" spans="1:6" x14ac:dyDescent="0.25">
      <c r="A2079" t="str">
        <f>IF(ItemLists_306425!A2077="Juvenile Graphic Novels", "JGN", ItemLists_306425!A2077)</f>
        <v>JGN</v>
      </c>
      <c r="B2079" t="str">
        <f>ItemLists_306425!B2077</f>
        <v>J POK</v>
      </c>
      <c r="C2079" t="str">
        <f>LEFT(ItemLists_306425!D2077,48)</f>
        <v>PokeÌmon adventures. Emerald. Volume 29</v>
      </c>
      <c r="D2079" t="str">
        <f>LEFT(ItemLists_306425!E2077,24)</f>
        <v>Kusaka, Hidenori, author</v>
      </c>
      <c r="E2079" s="6">
        <f>ItemLists_306425!C2077</f>
        <v>30113006211309</v>
      </c>
      <c r="F2079" s="4" t="str">
        <f>IF(ItemLists_306425!AA2077=1,"YES","no")</f>
        <v>no</v>
      </c>
    </row>
    <row r="2080" spans="1:6" x14ac:dyDescent="0.25">
      <c r="A2080" t="str">
        <f>IF(ItemLists_306425!A2078="Juvenile Graphic Novels", "JGN", ItemLists_306425!A2078)</f>
        <v>JGN</v>
      </c>
      <c r="B2080" t="str">
        <f>ItemLists_306425!B2078</f>
        <v>J POK</v>
      </c>
      <c r="C2080" t="str">
        <f>LEFT(ItemLists_306425!D2078,48)</f>
        <v>PokeÌmon adventures. Fire red &amp; leaf green. Vol</v>
      </c>
      <c r="D2080" t="str">
        <f>LEFT(ItemLists_306425!E2078,24)</f>
        <v>Kusaka, Hidenori, author</v>
      </c>
      <c r="E2080" s="6">
        <f>ItemLists_306425!C2078</f>
        <v>30113006048354</v>
      </c>
      <c r="F2080" s="4" t="str">
        <f>IF(ItemLists_306425!AA2078=1,"YES","no")</f>
        <v>no</v>
      </c>
    </row>
    <row r="2081" spans="1:6" x14ac:dyDescent="0.25">
      <c r="A2081" t="str">
        <f>IF(ItemLists_306425!A2079="Juvenile Graphic Novels", "JGN", ItemLists_306425!A2079)</f>
        <v>JGN</v>
      </c>
      <c r="B2081" t="str">
        <f>ItemLists_306425!B2079</f>
        <v>J POK</v>
      </c>
      <c r="C2081" t="str">
        <f>LEFT(ItemLists_306425!D2079,48)</f>
        <v>PokeÌmon adventures. Gold &amp; silver. Volume 13</v>
      </c>
      <c r="D2081" t="str">
        <f>LEFT(ItemLists_306425!E2079,24)</f>
        <v>Kusaka, Hidenori, author</v>
      </c>
      <c r="E2081" s="6">
        <f>ItemLists_306425!C2079</f>
        <v>30113005250647</v>
      </c>
      <c r="F2081" s="4" t="str">
        <f>IF(ItemLists_306425!AA2079=1,"YES","no")</f>
        <v>no</v>
      </c>
    </row>
    <row r="2082" spans="1:6" x14ac:dyDescent="0.25">
      <c r="A2082" t="str">
        <f>IF(ItemLists_306425!A2080="Juvenile Graphic Novels", "JGN", ItemLists_306425!A2080)</f>
        <v>JGN</v>
      </c>
      <c r="B2082" t="str">
        <f>ItemLists_306425!B2080</f>
        <v>J POK</v>
      </c>
      <c r="C2082" t="str">
        <f>LEFT(ItemLists_306425!D2080,48)</f>
        <v xml:space="preserve">PokeÌmon adventures. Heart gold &amp; soul silver. </v>
      </c>
      <c r="D2082" t="str">
        <f>LEFT(ItemLists_306425!E2080,24)</f>
        <v>Kusaka, Hidenori, creato</v>
      </c>
      <c r="E2082" s="6">
        <f>ItemLists_306425!C2080</f>
        <v>30113006377514</v>
      </c>
      <c r="F2082" s="4" t="str">
        <f>IF(ItemLists_306425!AA2080=1,"YES","no")</f>
        <v>no</v>
      </c>
    </row>
    <row r="2083" spans="1:6" x14ac:dyDescent="0.25">
      <c r="A2083" t="str">
        <f>IF(ItemLists_306425!A2081="Juvenile Graphic Novels", "JGN", ItemLists_306425!A2081)</f>
        <v>JGN</v>
      </c>
      <c r="B2083" t="str">
        <f>ItemLists_306425!B2081</f>
        <v>J POK</v>
      </c>
      <c r="C2083" t="str">
        <f>LEFT(ItemLists_306425!D2081,48)</f>
        <v>PokeÌmon adventures. Volume 1</v>
      </c>
      <c r="D2083" t="str">
        <f>LEFT(ItemLists_306425!E2081,24)</f>
        <v>Kusaka, Hidenori, author</v>
      </c>
      <c r="E2083" s="6">
        <f>ItemLists_306425!C2081</f>
        <v>30113006903616</v>
      </c>
      <c r="F2083" s="4" t="str">
        <f>IF(ItemLists_306425!AA2081=1,"YES","no")</f>
        <v>no</v>
      </c>
    </row>
    <row r="2084" spans="1:6" x14ac:dyDescent="0.25">
      <c r="A2084" t="str">
        <f>IF(ItemLists_306425!A2082="Juvenile Graphic Novels", "JGN", ItemLists_306425!A2082)</f>
        <v>JGN</v>
      </c>
      <c r="B2084" t="str">
        <f>ItemLists_306425!B2082</f>
        <v>J POK</v>
      </c>
      <c r="C2084" t="str">
        <f>LEFT(ItemLists_306425!D2082,48)</f>
        <v>PokeÌmon adventures. Volume 3</v>
      </c>
      <c r="D2084" t="str">
        <f>LEFT(ItemLists_306425!E2082,24)</f>
        <v>Kusaka, Hidenori, author</v>
      </c>
      <c r="E2084" s="6">
        <f>ItemLists_306425!C2082</f>
        <v>30113006138536</v>
      </c>
      <c r="F2084" s="4" t="str">
        <f>IF(ItemLists_306425!AA2082=1,"YES","no")</f>
        <v>no</v>
      </c>
    </row>
    <row r="2085" spans="1:6" x14ac:dyDescent="0.25">
      <c r="A2085" t="str">
        <f>IF(ItemLists_306425!A2083="Juvenile Graphic Novels", "JGN", ItemLists_306425!A2083)</f>
        <v>JGN</v>
      </c>
      <c r="B2085" t="str">
        <f>ItemLists_306425!B2083</f>
        <v>J POK</v>
      </c>
      <c r="C2085" t="str">
        <f>LEFT(ItemLists_306425!D2083,48)</f>
        <v>PokeÌmon adventures. Volume 4</v>
      </c>
      <c r="D2085" t="str">
        <f>LEFT(ItemLists_306425!E2083,24)</f>
        <v>Kusaka, Hidenori, author</v>
      </c>
      <c r="E2085" s="6">
        <f>ItemLists_306425!C2083</f>
        <v>30113002969413</v>
      </c>
      <c r="F2085" s="4" t="str">
        <f>IF(ItemLists_306425!AA2083=1,"YES","no")</f>
        <v>no</v>
      </c>
    </row>
    <row r="2086" spans="1:6" x14ac:dyDescent="0.25">
      <c r="A2086" t="str">
        <f>IF(ItemLists_306425!A2084="Juvenile Graphic Novels", "JGN", ItemLists_306425!A2084)</f>
        <v>JGN</v>
      </c>
      <c r="B2086" t="str">
        <f>ItemLists_306425!B2084</f>
        <v>J POK</v>
      </c>
      <c r="C2086" t="str">
        <f>LEFT(ItemLists_306425!D2084,48)</f>
        <v>PokeÌmon adventures. Volume 4</v>
      </c>
      <c r="D2086" t="str">
        <f>LEFT(ItemLists_306425!E2084,24)</f>
        <v>Kusaka, Hidenori, author</v>
      </c>
      <c r="E2086" s="6">
        <f>ItemLists_306425!C2084</f>
        <v>30113003164303</v>
      </c>
      <c r="F2086" s="4" t="str">
        <f>IF(ItemLists_306425!AA2084=1,"YES","no")</f>
        <v>no</v>
      </c>
    </row>
    <row r="2087" spans="1:6" x14ac:dyDescent="0.25">
      <c r="A2087" t="str">
        <f>IF(ItemLists_306425!A2085="Juvenile Graphic Novels", "JGN", ItemLists_306425!A2085)</f>
        <v>JGN</v>
      </c>
      <c r="B2087" t="str">
        <f>ItemLists_306425!B2085</f>
        <v>J POK</v>
      </c>
      <c r="C2087" t="str">
        <f>LEFT(ItemLists_306425!D2085,48)</f>
        <v>PokeÌmon Omega Ruby Alpha Sapphire. 4</v>
      </c>
      <c r="D2087" t="str">
        <f>LEFT(ItemLists_306425!E2085,24)</f>
        <v>Kusaka, Hidenori, author</v>
      </c>
      <c r="E2087" s="6">
        <f>ItemLists_306425!C2085</f>
        <v>30113006508548</v>
      </c>
      <c r="F2087" s="4" t="str">
        <f>IF(ItemLists_306425!AA2085=1,"YES","no")</f>
        <v>no</v>
      </c>
    </row>
    <row r="2088" spans="1:6" x14ac:dyDescent="0.25">
      <c r="A2088" t="str">
        <f>IF(ItemLists_306425!A2086="Juvenile Graphic Novels", "JGN", ItemLists_306425!A2086)</f>
        <v>JGN</v>
      </c>
      <c r="B2088" t="str">
        <f>ItemLists_306425!B2086</f>
        <v>J POK</v>
      </c>
      <c r="C2088" t="str">
        <f>LEFT(ItemLists_306425!D2086,48)</f>
        <v>PokeÌmon Sun &amp; Moon. 2</v>
      </c>
      <c r="D2088" t="str">
        <f>LEFT(ItemLists_306425!E2086,24)</f>
        <v>Kusaka, Hidenori, author</v>
      </c>
      <c r="E2088" s="6">
        <f>ItemLists_306425!C2086</f>
        <v>30113006642768</v>
      </c>
      <c r="F2088" s="4" t="str">
        <f>IF(ItemLists_306425!AA2086=1,"YES","no")</f>
        <v>no</v>
      </c>
    </row>
    <row r="2089" spans="1:6" x14ac:dyDescent="0.25">
      <c r="A2089" t="str">
        <f>IF(ItemLists_306425!A2087="Juvenile Graphic Novels", "JGN", ItemLists_306425!A2087)</f>
        <v>JGN</v>
      </c>
      <c r="B2089" t="str">
        <f>ItemLists_306425!B2087</f>
        <v>J POK</v>
      </c>
      <c r="C2089" t="str">
        <f>LEFT(ItemLists_306425!D2087,48)</f>
        <v>PokeÌmon Sun &amp; Moon. 3</v>
      </c>
      <c r="D2089" t="str">
        <f>LEFT(ItemLists_306425!E2087,24)</f>
        <v>Kusaka, Hidenori, author</v>
      </c>
      <c r="E2089" s="6">
        <f>ItemLists_306425!C2087</f>
        <v>30113006727957</v>
      </c>
      <c r="F2089" s="4" t="str">
        <f>IF(ItemLists_306425!AA2087=1,"YES","no")</f>
        <v>no</v>
      </c>
    </row>
    <row r="2090" spans="1:6" x14ac:dyDescent="0.25">
      <c r="A2090" t="str">
        <f>IF(ItemLists_306425!A2088="Juvenile Graphic Novels", "JGN", ItemLists_306425!A2088)</f>
        <v>JGN</v>
      </c>
      <c r="B2090" t="str">
        <f>ItemLists_306425!B2088</f>
        <v>J POK</v>
      </c>
      <c r="C2090" t="str">
        <f>LEFT(ItemLists_306425!D2088,48)</f>
        <v>PokeÌmon Sun &amp; Moon. 4</v>
      </c>
      <c r="D2090" t="str">
        <f>LEFT(ItemLists_306425!E2088,24)</f>
        <v>Kusaka, Hidenori, author</v>
      </c>
      <c r="E2090" s="6">
        <f>ItemLists_306425!C2088</f>
        <v>30113006766450</v>
      </c>
      <c r="F2090" s="4" t="str">
        <f>IF(ItemLists_306425!AA2088=1,"YES","no")</f>
        <v>no</v>
      </c>
    </row>
    <row r="2091" spans="1:6" x14ac:dyDescent="0.25">
      <c r="A2091" t="str">
        <f>IF(ItemLists_306425!A2089="Juvenile Graphic Novels", "JGN", ItemLists_306425!A2089)</f>
        <v>JGN</v>
      </c>
      <c r="B2091" t="str">
        <f>ItemLists_306425!B2089</f>
        <v>J POK</v>
      </c>
      <c r="C2091" t="str">
        <f>LEFT(ItemLists_306425!D2089,48)</f>
        <v>PokeÌmon Sun &amp; Moon. 5</v>
      </c>
      <c r="D2091" t="str">
        <f>LEFT(ItemLists_306425!E2089,24)</f>
        <v>Kusaka, Hidenori, author</v>
      </c>
      <c r="E2091" s="6">
        <f>ItemLists_306425!C2089</f>
        <v>30113006841808</v>
      </c>
      <c r="F2091" s="4" t="str">
        <f>IF(ItemLists_306425!AA2089=1,"YES","no")</f>
        <v>no</v>
      </c>
    </row>
    <row r="2092" spans="1:6" x14ac:dyDescent="0.25">
      <c r="A2092" t="str">
        <f>IF(ItemLists_306425!A2090="Juvenile Graphic Novels", "JGN", ItemLists_306425!A2090)</f>
        <v>JGN</v>
      </c>
      <c r="B2092" t="str">
        <f>ItemLists_306425!B2090</f>
        <v>J POK</v>
      </c>
      <c r="C2092" t="str">
        <f>LEFT(ItemLists_306425!D2090,48)</f>
        <v>PokeÌmon the movie. Volcanion and the mechanica</v>
      </c>
      <c r="D2092" t="str">
        <f>LEFT(ItemLists_306425!E2090,24)</f>
        <v>Kawamoto, Kemon, author,</v>
      </c>
      <c r="E2092" s="6">
        <f>ItemLists_306425!C2090</f>
        <v>30113006464494</v>
      </c>
      <c r="F2092" s="4" t="str">
        <f>IF(ItemLists_306425!AA2090=1,"YES","no")</f>
        <v>no</v>
      </c>
    </row>
    <row r="2093" spans="1:6" x14ac:dyDescent="0.25">
      <c r="A2093" t="str">
        <f>IF(ItemLists_306425!A2091="Juvenile Graphic Novels", "JGN", ItemLists_306425!A2091)</f>
        <v>JGN</v>
      </c>
      <c r="B2093" t="str">
        <f>ItemLists_306425!B2091</f>
        <v>J POK</v>
      </c>
      <c r="C2093" t="str">
        <f>LEFT(ItemLists_306425!D2091,48)</f>
        <v>PokeÌmon XY. Volume 2</v>
      </c>
      <c r="D2093" t="str">
        <f>LEFT(ItemLists_306425!E2091,24)</f>
        <v>Kusaka, Hidenori, author</v>
      </c>
      <c r="E2093" s="6">
        <f>ItemLists_306425!C2091</f>
        <v>30113006116904</v>
      </c>
      <c r="F2093" s="4" t="str">
        <f>IF(ItemLists_306425!AA2091=1,"YES","no")</f>
        <v>no</v>
      </c>
    </row>
    <row r="2094" spans="1:6" x14ac:dyDescent="0.25">
      <c r="A2094" t="str">
        <f>IF(ItemLists_306425!A2092="Juvenile Graphic Novels", "JGN", ItemLists_306425!A2092)</f>
        <v>JGN</v>
      </c>
      <c r="B2094" t="str">
        <f>ItemLists_306425!B2092</f>
        <v>J POK</v>
      </c>
      <c r="C2094" t="str">
        <f>LEFT(ItemLists_306425!D2092,48)</f>
        <v>PokeÌmon XY. Volume 3</v>
      </c>
      <c r="D2094" t="str">
        <f>LEFT(ItemLists_306425!E2092,24)</f>
        <v>Kusaka, Hidenori, author</v>
      </c>
      <c r="E2094" s="6">
        <f>ItemLists_306425!C2092</f>
        <v>30113006213867</v>
      </c>
      <c r="F2094" s="4" t="str">
        <f>IF(ItemLists_306425!AA2092=1,"YES","no")</f>
        <v>no</v>
      </c>
    </row>
    <row r="2095" spans="1:6" x14ac:dyDescent="0.25">
      <c r="A2095" t="str">
        <f>IF(ItemLists_306425!A2093="Juvenile Graphic Novels", "JGN", ItemLists_306425!A2093)</f>
        <v>JGN</v>
      </c>
      <c r="B2095" t="str">
        <f>ItemLists_306425!B2093</f>
        <v>J POK</v>
      </c>
      <c r="C2095" t="str">
        <f>LEFT(ItemLists_306425!D2093,48)</f>
        <v>PokeÌmon. Arceus and the jewel of life</v>
      </c>
      <c r="D2095" t="str">
        <f>LEFT(ItemLists_306425!E2093,24)</f>
        <v>Mizobuchi, Makoto, autho</v>
      </c>
      <c r="E2095" s="6">
        <f>ItemLists_306425!C2093</f>
        <v>30113005604637</v>
      </c>
      <c r="F2095" s="4" t="str">
        <f>IF(ItemLists_306425!AA2093=1,"YES","no")</f>
        <v>no</v>
      </c>
    </row>
    <row r="2096" spans="1:6" x14ac:dyDescent="0.25">
      <c r="A2096" t="str">
        <f>IF(ItemLists_306425!A2094="Juvenile Graphic Novels", "JGN", ItemLists_306425!A2094)</f>
        <v>JGN</v>
      </c>
      <c r="B2096" t="str">
        <f>ItemLists_306425!B2094</f>
        <v>J POK</v>
      </c>
      <c r="C2096" t="str">
        <f>LEFT(ItemLists_306425!D2094,48)</f>
        <v>PokeÌmon. Battle with the Ultra Beast : 2 graph</v>
      </c>
      <c r="D2096" t="str">
        <f>LEFT(ItemLists_306425!E2094,24)</f>
        <v>Whitehill, Simcha, autho</v>
      </c>
      <c r="E2096" s="6">
        <f>ItemLists_306425!C2094</f>
        <v>30113006774876</v>
      </c>
      <c r="F2096" s="4" t="str">
        <f>IF(ItemLists_306425!AA2094=1,"YES","no")</f>
        <v>no</v>
      </c>
    </row>
    <row r="2097" spans="1:6" x14ac:dyDescent="0.25">
      <c r="A2097" t="str">
        <f>IF(ItemLists_306425!A2095="Juvenile Graphic Novels", "JGN", ItemLists_306425!A2095)</f>
        <v>JGN</v>
      </c>
      <c r="B2097" t="str">
        <f>ItemLists_306425!B2095</f>
        <v>J POK</v>
      </c>
      <c r="C2097" t="str">
        <f>LEFT(ItemLists_306425!D2095,48)</f>
        <v>PokeÌmon. Black and white. Vol. 1</v>
      </c>
      <c r="D2097" t="str">
        <f>LEFT(ItemLists_306425!E2095,24)</f>
        <v>Kusaka, Hidenori</v>
      </c>
      <c r="E2097" s="6">
        <f>ItemLists_306425!C2095</f>
        <v>30113005500942</v>
      </c>
      <c r="F2097" s="4" t="str">
        <f>IF(ItemLists_306425!AA2095=1,"YES","no")</f>
        <v>no</v>
      </c>
    </row>
    <row r="2098" spans="1:6" x14ac:dyDescent="0.25">
      <c r="A2098" t="str">
        <f>IF(ItemLists_306425!A2096="Juvenile Graphic Novels", "JGN", ItemLists_306425!A2096)</f>
        <v>JGN</v>
      </c>
      <c r="B2098" t="str">
        <f>ItemLists_306425!B2096</f>
        <v>J POK</v>
      </c>
      <c r="C2098" t="str">
        <f>LEFT(ItemLists_306425!D2096,48)</f>
        <v>PokeÌmon. Black and white. Vol. 20</v>
      </c>
      <c r="D2098" t="str">
        <f>LEFT(ItemLists_306425!E2096,24)</f>
        <v>Kusaka, Hidenori, author</v>
      </c>
      <c r="E2098" s="6">
        <f>ItemLists_306425!C2096</f>
        <v>30113006089697</v>
      </c>
      <c r="F2098" s="4" t="str">
        <f>IF(ItemLists_306425!AA2096=1,"YES","no")</f>
        <v>no</v>
      </c>
    </row>
    <row r="2099" spans="1:6" x14ac:dyDescent="0.25">
      <c r="A2099" t="str">
        <f>IF(ItemLists_306425!A2097="Juvenile Graphic Novels", "JGN", ItemLists_306425!A2097)</f>
        <v>JGN</v>
      </c>
      <c r="B2099" t="str">
        <f>ItemLists_306425!B2097</f>
        <v>J POK</v>
      </c>
      <c r="C2099" t="str">
        <f>LEFT(ItemLists_306425!D2097,48)</f>
        <v>PokeÌmon. Black and white. Vol. 3</v>
      </c>
      <c r="D2099" t="str">
        <f>LEFT(ItemLists_306425!E2097,24)</f>
        <v>Kusaka, Hidenori</v>
      </c>
      <c r="E2099" s="6">
        <f>ItemLists_306425!C2097</f>
        <v>30113005492488</v>
      </c>
      <c r="F2099" s="4" t="str">
        <f>IF(ItemLists_306425!AA2097=1,"YES","no")</f>
        <v>no</v>
      </c>
    </row>
    <row r="2100" spans="1:6" x14ac:dyDescent="0.25">
      <c r="A2100" t="str">
        <f>IF(ItemLists_306425!A2098="Juvenile Graphic Novels", "JGN", ItemLists_306425!A2098)</f>
        <v>JGN</v>
      </c>
      <c r="B2100" t="str">
        <f>ItemLists_306425!B2098</f>
        <v>J POK</v>
      </c>
      <c r="C2100" t="str">
        <f>LEFT(ItemLists_306425!D2098,48)</f>
        <v>PokeÌmon. Black and white. Vol. 4</v>
      </c>
      <c r="D2100" t="str">
        <f>LEFT(ItemLists_306425!E2098,24)</f>
        <v>Kusaka, Hidenori, author</v>
      </c>
      <c r="E2100" s="6">
        <f>ItemLists_306425!C2098</f>
        <v>30113005492470</v>
      </c>
      <c r="F2100" s="4" t="str">
        <f>IF(ItemLists_306425!AA2098=1,"YES","no")</f>
        <v>no</v>
      </c>
    </row>
    <row r="2101" spans="1:6" x14ac:dyDescent="0.25">
      <c r="A2101" t="str">
        <f>IF(ItemLists_306425!A2099="Juvenile Graphic Novels", "JGN", ItemLists_306425!A2099)</f>
        <v>JGN</v>
      </c>
      <c r="B2101" t="str">
        <f>ItemLists_306425!B2099</f>
        <v>J POK</v>
      </c>
      <c r="C2101" t="str">
        <f>LEFT(ItemLists_306425!D2099,48)</f>
        <v>PokeÌmon. Giratina &amp; the sky warrior!</v>
      </c>
      <c r="D2101" t="str">
        <f>LEFT(ItemLists_306425!E2099,24)</f>
        <v>Hijioka, Makoto</v>
      </c>
      <c r="E2101" s="6">
        <f>ItemLists_306425!C2099</f>
        <v>30113005956516</v>
      </c>
      <c r="F2101" s="4" t="str">
        <f>IF(ItemLists_306425!AA2099=1,"YES","no")</f>
        <v>no</v>
      </c>
    </row>
    <row r="2102" spans="1:6" x14ac:dyDescent="0.25">
      <c r="A2102" t="str">
        <f>IF(ItemLists_306425!A2100="Juvenile Graphic Novels", "JGN", ItemLists_306425!A2100)</f>
        <v>JGN</v>
      </c>
      <c r="B2102" t="str">
        <f>ItemLists_306425!B2100</f>
        <v>J POK</v>
      </c>
      <c r="C2102" t="str">
        <f>LEFT(ItemLists_306425!D2100,48)</f>
        <v>PokeÌmon. Grand trial showdown : 2 graphic adve</v>
      </c>
      <c r="D2102" t="str">
        <f>LEFT(ItemLists_306425!E2100,24)</f>
        <v>Whitehill, Simcha, autho</v>
      </c>
      <c r="E2102" s="6">
        <f>ItemLists_306425!C2100</f>
        <v>30113006855766</v>
      </c>
      <c r="F2102" s="4" t="str">
        <f>IF(ItemLists_306425!AA2100=1,"YES","no")</f>
        <v>no</v>
      </c>
    </row>
    <row r="2103" spans="1:6" x14ac:dyDescent="0.25">
      <c r="A2103" t="str">
        <f>IF(ItemLists_306425!A2101="Juvenile Graphic Novels", "JGN", ItemLists_306425!A2101)</f>
        <v>JGN</v>
      </c>
      <c r="B2103" t="str">
        <f>ItemLists_306425!B2101</f>
        <v>J POK</v>
      </c>
      <c r="C2103" t="str">
        <f>LEFT(ItemLists_306425!D2101,48)</f>
        <v>PokeÌmon. Omega Ruby and Alpha Sapphire. Vol. 2</v>
      </c>
      <c r="D2103" t="str">
        <f>LEFT(ItemLists_306425!E2101,24)</f>
        <v>Kusaka, Hidenori, author</v>
      </c>
      <c r="E2103" s="6">
        <f>ItemLists_306425!C2101</f>
        <v>30113006440221</v>
      </c>
      <c r="F2103" s="4" t="str">
        <f>IF(ItemLists_306425!AA2101=1,"YES","no")</f>
        <v>no</v>
      </c>
    </row>
    <row r="2104" spans="1:6" x14ac:dyDescent="0.25">
      <c r="A2104" t="str">
        <f>IF(ItemLists_306425!A2102="Juvenile Graphic Novels", "JGN", ItemLists_306425!A2102)</f>
        <v>JGN</v>
      </c>
      <c r="B2104" t="str">
        <f>ItemLists_306425!B2102</f>
        <v>J POK</v>
      </c>
      <c r="C2104" t="str">
        <f>LEFT(ItemLists_306425!D2102,48)</f>
        <v>PokeÌmon. Omega Ruby, Alpha Sapphire, Volume 1</v>
      </c>
      <c r="D2104" t="str">
        <f>LEFT(ItemLists_306425!E2102,24)</f>
        <v>Kusaka, Hidenori, author</v>
      </c>
      <c r="E2104" s="6">
        <f>ItemLists_306425!C2102</f>
        <v>30113006437151</v>
      </c>
      <c r="F2104" s="4" t="str">
        <f>IF(ItemLists_306425!AA2102=1,"YES","no")</f>
        <v>no</v>
      </c>
    </row>
    <row r="2105" spans="1:6" x14ac:dyDescent="0.25">
      <c r="A2105" t="str">
        <f>IF(ItemLists_306425!A2103="Juvenile Graphic Novels", "JGN", ItemLists_306425!A2103)</f>
        <v>JGN</v>
      </c>
      <c r="B2105" t="str">
        <f>ItemLists_306425!B2103</f>
        <v>J POK</v>
      </c>
      <c r="C2105" t="str">
        <f>LEFT(ItemLists_306425!D2103,48)</f>
        <v>PokeÌmon. Sun &amp; Moon, Volume 6</v>
      </c>
      <c r="D2105" t="str">
        <f>LEFT(ItemLists_306425!E2103,24)</f>
        <v>Kusaka, Hidenori, author</v>
      </c>
      <c r="E2105" s="6">
        <f>ItemLists_306425!C2103</f>
        <v>30113006874528</v>
      </c>
      <c r="F2105" s="4" t="str">
        <f>IF(ItemLists_306425!AA2103=1,"YES","no")</f>
        <v>no</v>
      </c>
    </row>
    <row r="2106" spans="1:6" x14ac:dyDescent="0.25">
      <c r="A2106" t="str">
        <f>IF(ItemLists_306425!A2104="Juvenile Graphic Novels", "JGN", ItemLists_306425!A2104)</f>
        <v>JGN</v>
      </c>
      <c r="B2106" t="str">
        <f>ItemLists_306425!B2104</f>
        <v>J POK</v>
      </c>
      <c r="C2106" t="str">
        <f>LEFT(ItemLists_306425!D2104,48)</f>
        <v>PokeÌmon. Sun &amp; moon. Volume 8</v>
      </c>
      <c r="D2106" t="str">
        <f>LEFT(ItemLists_306425!E2104,24)</f>
        <v>Kusaka, Hidenori, author</v>
      </c>
      <c r="E2106" s="6">
        <f>ItemLists_306425!C2104</f>
        <v>30113005457317</v>
      </c>
      <c r="F2106" s="4" t="str">
        <f>IF(ItemLists_306425!AA2104=1,"YES","no")</f>
        <v>no</v>
      </c>
    </row>
    <row r="2107" spans="1:6" x14ac:dyDescent="0.25">
      <c r="A2107" t="str">
        <f>IF(ItemLists_306425!A2105="Juvenile Graphic Novels", "JGN", ItemLists_306425!A2105)</f>
        <v>JGN</v>
      </c>
      <c r="B2107" t="str">
        <f>ItemLists_306425!B2105</f>
        <v>J POK</v>
      </c>
      <c r="C2107" t="str">
        <f>LEFT(ItemLists_306425!D2105,48)</f>
        <v>PokeÌmon. Zoroark, master of illusions</v>
      </c>
      <c r="D2107" t="str">
        <f>LEFT(ItemLists_306425!E2105,24)</f>
        <v>Inoue, Momota, 1985- aut</v>
      </c>
      <c r="E2107" s="6">
        <f>ItemLists_306425!C2105</f>
        <v>30113006722180</v>
      </c>
      <c r="F2107" s="4" t="str">
        <f>IF(ItemLists_306425!AA2105=1,"YES","no")</f>
        <v>no</v>
      </c>
    </row>
    <row r="2108" spans="1:6" x14ac:dyDescent="0.25">
      <c r="A2108" t="str">
        <f>IF(ItemLists_306425!A2106="Juvenile Graphic Novels", "JGN", ItemLists_306425!A2106)</f>
        <v>JGN</v>
      </c>
      <c r="B2108" t="str">
        <f>ItemLists_306425!B2106</f>
        <v>J POK</v>
      </c>
      <c r="C2108" t="str">
        <f>LEFT(ItemLists_306425!D2106,48)</f>
        <v>Pokemon adventures, Black 2 &amp; White 2. Volume on</v>
      </c>
      <c r="D2108" t="str">
        <f>LEFT(ItemLists_306425!E2106,24)</f>
        <v>Kusaka, Hidenori, author</v>
      </c>
      <c r="E2108" s="6">
        <f>ItemLists_306425!C2106</f>
        <v>30113006608470</v>
      </c>
      <c r="F2108" s="4" t="str">
        <f>IF(ItemLists_306425!AA2106=1,"YES","no")</f>
        <v>no</v>
      </c>
    </row>
    <row r="2109" spans="1:6" x14ac:dyDescent="0.25">
      <c r="A2109" t="str">
        <f>IF(ItemLists_306425!A2107="Juvenile Graphic Novels", "JGN", ItemLists_306425!A2107)</f>
        <v>JGN</v>
      </c>
      <c r="B2109" t="str">
        <f>ItemLists_306425!B2107</f>
        <v>J POK</v>
      </c>
      <c r="C2109" t="str">
        <f>LEFT(ItemLists_306425!D2107,48)</f>
        <v>Pokemon Ranger and the temple of the sea</v>
      </c>
      <c r="D2109" t="str">
        <f>LEFT(ItemLists_306425!E2107,24)</f>
        <v>Mizobuchi, Makoto</v>
      </c>
      <c r="E2109" s="6">
        <f>ItemLists_306425!C2107</f>
        <v>30113006060219</v>
      </c>
      <c r="F2109" s="4" t="str">
        <f>IF(ItemLists_306425!AA2107=1,"YES","no")</f>
        <v>no</v>
      </c>
    </row>
    <row r="2110" spans="1:6" x14ac:dyDescent="0.25">
      <c r="A2110" t="str">
        <f>IF(ItemLists_306425!A2108="Juvenile Graphic Novels", "JGN", ItemLists_306425!A2108)</f>
        <v>JGN</v>
      </c>
      <c r="B2110" t="str">
        <f>ItemLists_306425!B2108</f>
        <v>J POK</v>
      </c>
      <c r="C2110" t="str">
        <f>LEFT(ItemLists_306425!D2108,48)</f>
        <v>Pokemon the movie : white. Victini and Zekrom</v>
      </c>
      <c r="D2110" t="str">
        <f>LEFT(ItemLists_306425!E2108,24)</f>
        <v>Inoue, Momota, 1985-</v>
      </c>
      <c r="E2110" s="6">
        <f>ItemLists_306425!C2108</f>
        <v>30113005604744</v>
      </c>
      <c r="F2110" s="4" t="str">
        <f>IF(ItemLists_306425!AA2108=1,"YES","no")</f>
        <v>no</v>
      </c>
    </row>
    <row r="2111" spans="1:6" x14ac:dyDescent="0.25">
      <c r="A2111" t="str">
        <f>IF(ItemLists_306425!A2109="Juvenile Graphic Novels", "JGN", ItemLists_306425!A2109)</f>
        <v>JGN</v>
      </c>
      <c r="B2111" t="str">
        <f>ItemLists_306425!B2109</f>
        <v>J POK</v>
      </c>
      <c r="C2111" t="str">
        <f>LEFT(ItemLists_306425!D2109,48)</f>
        <v>Pokemon. Diamond and pearl adventure. Volume 2</v>
      </c>
      <c r="D2111" t="str">
        <f>LEFT(ItemLists_306425!E2109,24)</f>
        <v>Ihara, Shigekatsu</v>
      </c>
      <c r="E2111" s="6">
        <f>ItemLists_306425!C2109</f>
        <v>30113006530245</v>
      </c>
      <c r="F2111" s="4" t="str">
        <f>IF(ItemLists_306425!AA2109=1,"YES","no")</f>
        <v>no</v>
      </c>
    </row>
    <row r="2112" spans="1:6" x14ac:dyDescent="0.25">
      <c r="A2112" t="str">
        <f>IF(ItemLists_306425!A2110="Juvenile Graphic Novels", "JGN", ItemLists_306425!A2110)</f>
        <v>JGN</v>
      </c>
      <c r="B2112" t="str">
        <f>ItemLists_306425!B2110</f>
        <v>J POK</v>
      </c>
      <c r="C2112" t="str">
        <f>LEFT(ItemLists_306425!D2110,48)</f>
        <v>Pokemon. Diamond and pearl adventure. Volume 3</v>
      </c>
      <c r="D2112" t="str">
        <f>LEFT(ItemLists_306425!E2110,24)</f>
        <v>Ihara, Shigekatsu, autho</v>
      </c>
      <c r="E2112" s="6">
        <f>ItemLists_306425!C2110</f>
        <v>30113003029464</v>
      </c>
      <c r="F2112" s="4" t="str">
        <f>IF(ItemLists_306425!AA2110=1,"YES","no")</f>
        <v>no</v>
      </c>
    </row>
    <row r="2113" spans="1:6" x14ac:dyDescent="0.25">
      <c r="A2113" t="str">
        <f>IF(ItemLists_306425!A2111="Juvenile Graphic Novels", "JGN", ItemLists_306425!A2111)</f>
        <v>JGN</v>
      </c>
      <c r="B2113" t="str">
        <f>ItemLists_306425!B2111</f>
        <v>J POK</v>
      </c>
      <c r="C2113" t="str">
        <f>LEFT(ItemLists_306425!D2111,48)</f>
        <v>Pokemon. Diamond and pearl adventure. Volume 4</v>
      </c>
      <c r="D2113" t="str">
        <f>LEFT(ItemLists_306425!E2111,24)</f>
        <v>Ihara, Shigekatsu</v>
      </c>
      <c r="E2113" s="6">
        <f>ItemLists_306425!C2111</f>
        <v>30113005395863</v>
      </c>
      <c r="F2113" s="4" t="str">
        <f>IF(ItemLists_306425!AA2111=1,"YES","no")</f>
        <v>no</v>
      </c>
    </row>
    <row r="2114" spans="1:6" x14ac:dyDescent="0.25">
      <c r="A2114" t="str">
        <f>IF(ItemLists_306425!A2112="Juvenile Graphic Novels", "JGN", ItemLists_306425!A2112)</f>
        <v>JGN</v>
      </c>
      <c r="B2114" t="str">
        <f>ItemLists_306425!B2112</f>
        <v>J POK</v>
      </c>
      <c r="C2114" t="str">
        <f>LEFT(ItemLists_306425!D2112,48)</f>
        <v>Pokemon. Diamond and pearl adventure. Volume 5</v>
      </c>
      <c r="D2114" t="str">
        <f>LEFT(ItemLists_306425!E2112,24)</f>
        <v>Ihara, Shigekatsu, autho</v>
      </c>
      <c r="E2114" s="6">
        <f>ItemLists_306425!C2112</f>
        <v>30113005604603</v>
      </c>
      <c r="F2114" s="4" t="str">
        <f>IF(ItemLists_306425!AA2112=1,"YES","no")</f>
        <v>no</v>
      </c>
    </row>
    <row r="2115" spans="1:6" x14ac:dyDescent="0.25">
      <c r="A2115" t="str">
        <f>IF(ItemLists_306425!A2113="Juvenile Graphic Novels", "JGN", ItemLists_306425!A2113)</f>
        <v>JGN</v>
      </c>
      <c r="B2115" t="str">
        <f>ItemLists_306425!B2113</f>
        <v>J POK</v>
      </c>
      <c r="C2115" t="str">
        <f>LEFT(ItemLists_306425!D2113,48)</f>
        <v>Pokemon. Diamond and pearl adventure. Volume 7</v>
      </c>
      <c r="D2115" t="str">
        <f>LEFT(ItemLists_306425!E2113,24)</f>
        <v>Ihara, Shigekatsu</v>
      </c>
      <c r="E2115" s="6">
        <f>ItemLists_306425!C2113</f>
        <v>30113005467449</v>
      </c>
      <c r="F2115" s="4" t="str">
        <f>IF(ItemLists_306425!AA2113=1,"YES","no")</f>
        <v>no</v>
      </c>
    </row>
    <row r="2116" spans="1:6" x14ac:dyDescent="0.25">
      <c r="A2116" t="str">
        <f>IF(ItemLists_306425!A2114="Juvenile Graphic Novels", "JGN", ItemLists_306425!A2114)</f>
        <v>JGN</v>
      </c>
      <c r="B2116" t="str">
        <f>ItemLists_306425!B2114</f>
        <v>J POK</v>
      </c>
      <c r="C2116" t="str">
        <f>LEFT(ItemLists_306425!D2114,48)</f>
        <v>Pokemon. Diamond and pearl adventure. Volume 8</v>
      </c>
      <c r="D2116" t="str">
        <f>LEFT(ItemLists_306425!E2114,24)</f>
        <v>Ihara, Shigekatsu, autho</v>
      </c>
      <c r="E2116" s="6">
        <f>ItemLists_306425!C2114</f>
        <v>30113006368505</v>
      </c>
      <c r="F2116" s="4" t="str">
        <f>IF(ItemLists_306425!AA2114=1,"YES","no")</f>
        <v>no</v>
      </c>
    </row>
    <row r="2117" spans="1:6" x14ac:dyDescent="0.25">
      <c r="A2117" t="str">
        <f>IF(ItemLists_306425!A2115="Juvenile Graphic Novels", "JGN", ItemLists_306425!A2115)</f>
        <v>JGN</v>
      </c>
      <c r="B2117" t="str">
        <f>ItemLists_306425!B2115</f>
        <v>J POK</v>
      </c>
      <c r="C2117" t="str">
        <f>LEFT(ItemLists_306425!D2115,48)</f>
        <v>The best of PokeÌmon adventures. Yellow</v>
      </c>
      <c r="D2117" t="str">
        <f>LEFT(ItemLists_306425!E2115,24)</f>
        <v>Kusaka, Hidenori</v>
      </c>
      <c r="E2117" s="6">
        <f>ItemLists_306425!C2115</f>
        <v>30113002928179</v>
      </c>
      <c r="F2117" s="4" t="str">
        <f>IF(ItemLists_306425!AA2115=1,"YES","no")</f>
        <v>no</v>
      </c>
    </row>
    <row r="2118" spans="1:6" x14ac:dyDescent="0.25">
      <c r="A2118" t="str">
        <f>IF(ItemLists_306425!A2116="Juvenile Graphic Novels", "JGN", ItemLists_306425!A2116)</f>
        <v>JGN</v>
      </c>
      <c r="B2118" t="str">
        <f>ItemLists_306425!B2116</f>
        <v>J POP</v>
      </c>
      <c r="C2118" t="str">
        <f>LEFT(ItemLists_306425!D2116,48)</f>
        <v>Poptropica. Volume 3, The secret society</v>
      </c>
      <c r="D2118" t="str">
        <f>LEFT(ItemLists_306425!E2116,24)</f>
        <v>Krpata, Mitch, author</v>
      </c>
      <c r="E2118" s="6">
        <f>ItemLists_306425!C2116</f>
        <v>30113006472992</v>
      </c>
      <c r="F2118" s="4" t="str">
        <f>IF(ItemLists_306425!AA2116=1,"YES","no")</f>
        <v>no</v>
      </c>
    </row>
    <row r="2119" spans="1:6" x14ac:dyDescent="0.25">
      <c r="A2119" t="str">
        <f>IF(ItemLists_306425!A2117="Juvenile Graphic Novels", "JGN", ItemLists_306425!A2117)</f>
        <v>JGN</v>
      </c>
      <c r="B2119" t="str">
        <f>ItemLists_306425!B2117</f>
        <v>J RAD</v>
      </c>
      <c r="C2119" t="str">
        <f>LEFT(ItemLists_306425!D2117,48)</f>
        <v>Violette around the world. 2, A new world sympho</v>
      </c>
      <c r="D2119" t="str">
        <f>LEFT(ItemLists_306425!E2117,24)</f>
        <v>Radice, Teresa, author</v>
      </c>
      <c r="E2119" s="6">
        <f>ItemLists_306425!C2117</f>
        <v>30113006767565</v>
      </c>
      <c r="F2119" s="4" t="str">
        <f>IF(ItemLists_306425!AA2117=1,"YES","no")</f>
        <v>no</v>
      </c>
    </row>
    <row r="2120" spans="1:6" x14ac:dyDescent="0.25">
      <c r="A2120" t="str">
        <f>IF(ItemLists_306425!A2118="Juvenile Graphic Novels", "JGN", ItemLists_306425!A2118)</f>
        <v>JGN</v>
      </c>
      <c r="B2120" t="str">
        <f>ItemLists_306425!B2118</f>
        <v>J REG</v>
      </c>
      <c r="C2120" t="str">
        <f>LEFT(ItemLists_306425!D2118,48)</f>
        <v>Regular show. 25 years later</v>
      </c>
      <c r="D2120" t="str">
        <f>LEFT(ItemLists_306425!E2118,24)</f>
        <v>Hastings, Chris, 1983- a</v>
      </c>
      <c r="E2120" s="6">
        <f>ItemLists_306425!C2118</f>
        <v>30113006800200</v>
      </c>
      <c r="F2120" s="4" t="str">
        <f>IF(ItemLists_306425!AA2118=1,"YES","no")</f>
        <v>no</v>
      </c>
    </row>
    <row r="2121" spans="1:6" x14ac:dyDescent="0.25">
      <c r="A2121" t="str">
        <f>IF(ItemLists_306425!A2119="Juvenile Graphic Novels", "JGN", ItemLists_306425!A2119)</f>
        <v>JGN</v>
      </c>
      <c r="B2121" t="str">
        <f>ItemLists_306425!B2119</f>
        <v>J REG</v>
      </c>
      <c r="C2121" t="str">
        <f>LEFT(ItemLists_306425!D2119,48)</f>
        <v>Regular show. 25 years later</v>
      </c>
      <c r="D2121" t="str">
        <f>LEFT(ItemLists_306425!E2119,24)</f>
        <v>Hastings, Chris, 1983- a</v>
      </c>
      <c r="E2121" s="6">
        <f>ItemLists_306425!C2119</f>
        <v>30113006708189</v>
      </c>
      <c r="F2121" s="4" t="str">
        <f>IF(ItemLists_306425!AA2119=1,"YES","no")</f>
        <v>no</v>
      </c>
    </row>
    <row r="2122" spans="1:6" x14ac:dyDescent="0.25">
      <c r="A2122" t="str">
        <f>IF(ItemLists_306425!A2120="Juvenile Graphic Novels", "JGN", ItemLists_306425!A2120)</f>
        <v>JGN</v>
      </c>
      <c r="B2122" t="str">
        <f>ItemLists_306425!B2120</f>
        <v>J REG</v>
      </c>
      <c r="C2122" t="str">
        <f>LEFT(ItemLists_306425!D2120,48)</f>
        <v>Regular show. 6, Comic conned</v>
      </c>
      <c r="D2122" t="str">
        <f>LEFT(ItemLists_306425!E2120,24)</f>
        <v>Andelfinger, Nicole, aut</v>
      </c>
      <c r="E2122" s="6">
        <f>ItemLists_306425!C2120</f>
        <v>30113006427053</v>
      </c>
      <c r="F2122" s="4" t="str">
        <f>IF(ItemLists_306425!AA2120=1,"YES","no")</f>
        <v>no</v>
      </c>
    </row>
    <row r="2123" spans="1:6" x14ac:dyDescent="0.25">
      <c r="A2123" t="str">
        <f>IF(ItemLists_306425!A2121="Juvenile Graphic Novels", "JGN", ItemLists_306425!A2121)</f>
        <v>JGN</v>
      </c>
      <c r="B2123" t="str">
        <f>ItemLists_306425!B2121</f>
        <v>J REN</v>
      </c>
      <c r="C2123" t="str">
        <f>LEFT(ItemLists_306425!D2121,48)</f>
        <v>The big bad fox</v>
      </c>
      <c r="D2123" t="str">
        <f>LEFT(ItemLists_306425!E2121,24)</f>
        <v xml:space="preserve">Renner, Benjamin, 1983- </v>
      </c>
      <c r="E2123" s="6">
        <f>ItemLists_306425!C2121</f>
        <v>30113006514322</v>
      </c>
      <c r="F2123" s="4" t="str">
        <f>IF(ItemLists_306425!AA2121=1,"YES","no")</f>
        <v>no</v>
      </c>
    </row>
    <row r="2124" spans="1:6" x14ac:dyDescent="0.25">
      <c r="A2124" t="str">
        <f>IF(ItemLists_306425!A2122="Juvenile Graphic Novels", "JGN", ItemLists_306425!A2122)</f>
        <v>JGN</v>
      </c>
      <c r="B2124" t="str">
        <f>ItemLists_306425!B2122</f>
        <v>J REY</v>
      </c>
      <c r="C2124" t="str">
        <f>LEFT(ItemLists_306425!D2122,48)</f>
        <v>Caveboy Dave. 1. More scrawny than brawny</v>
      </c>
      <c r="D2124" t="str">
        <f>LEFT(ItemLists_306425!E2122,24)</f>
        <v>Reynolds, Aaron, 1970- a</v>
      </c>
      <c r="E2124" s="6">
        <f>ItemLists_306425!C2122</f>
        <v>30113006442995</v>
      </c>
      <c r="F2124" s="4" t="str">
        <f>IF(ItemLists_306425!AA2122=1,"YES","no")</f>
        <v>no</v>
      </c>
    </row>
    <row r="2125" spans="1:6" x14ac:dyDescent="0.25">
      <c r="A2125" t="str">
        <f>IF(ItemLists_306425!A2123="Juvenile Graphic Novels", "JGN", ItemLists_306425!A2123)</f>
        <v>JGN</v>
      </c>
      <c r="B2125" t="str">
        <f>ItemLists_306425!B2123</f>
        <v>J REY</v>
      </c>
      <c r="C2125" t="str">
        <f>LEFT(ItemLists_306425!D2123,48)</f>
        <v>Caveboy Dave. 2, Not so faboo</v>
      </c>
      <c r="D2125" t="str">
        <f>LEFT(ItemLists_306425!E2123,24)</f>
        <v>Reynolds, Aaron, 1970- a</v>
      </c>
      <c r="E2125" s="6">
        <f>ItemLists_306425!C2123</f>
        <v>30113006789346</v>
      </c>
      <c r="F2125" s="4" t="str">
        <f>IF(ItemLists_306425!AA2123=1,"YES","no")</f>
        <v>no</v>
      </c>
    </row>
    <row r="2126" spans="1:6" x14ac:dyDescent="0.25">
      <c r="A2126" t="str">
        <f>IF(ItemLists_306425!A2124="Juvenile Graphic Novels", "JGN", ItemLists_306425!A2124)</f>
        <v>JGN</v>
      </c>
      <c r="B2126" t="str">
        <f>ItemLists_306425!B2124</f>
        <v>J RIC</v>
      </c>
      <c r="C2126" t="str">
        <f>LEFT(ItemLists_306425!D2124,48)</f>
        <v>Jia and the Nian Monster</v>
      </c>
      <c r="D2126" t="str">
        <f>LEFT(ItemLists_306425!E2124,24)</f>
        <v xml:space="preserve">Richardson, Mike, 1950- </v>
      </c>
      <c r="E2126" s="6">
        <f>ItemLists_306425!C2124</f>
        <v>30113006885409</v>
      </c>
      <c r="F2126" s="4" t="str">
        <f>IF(ItemLists_306425!AA2124=1,"YES","no")</f>
        <v>no</v>
      </c>
    </row>
    <row r="2127" spans="1:6" x14ac:dyDescent="0.25">
      <c r="A2127" t="str">
        <f>IF(ItemLists_306425!A2125="Juvenile Graphic Novels", "JGN", ItemLists_306425!A2125)</f>
        <v>JGN</v>
      </c>
      <c r="B2127" t="str">
        <f>ItemLists_306425!B2125</f>
        <v>J RIO</v>
      </c>
      <c r="C2127" t="str">
        <f>LEFT(ItemLists_306425!D2125,48)</f>
        <v>Percy Jackson &amp; the Olympians. Book five, The la</v>
      </c>
      <c r="D2127" t="str">
        <f>LEFT(ItemLists_306425!E2125,24)</f>
        <v>Venditti, Robert, author</v>
      </c>
      <c r="E2127" s="6">
        <f>ItemLists_306425!C2125</f>
        <v>30113006708197</v>
      </c>
      <c r="F2127" s="4" t="str">
        <f>IF(ItemLists_306425!AA2125=1,"YES","no")</f>
        <v>no</v>
      </c>
    </row>
    <row r="2128" spans="1:6" x14ac:dyDescent="0.25">
      <c r="A2128" t="str">
        <f>IF(ItemLists_306425!A2126="Juvenile Graphic Novels", "JGN", ItemLists_306425!A2126)</f>
        <v>JGN</v>
      </c>
      <c r="B2128" t="str">
        <f>ItemLists_306425!B2126</f>
        <v>J RIO</v>
      </c>
      <c r="C2128" t="str">
        <f>LEFT(ItemLists_306425!D2126,48)</f>
        <v>Percy Jackson &amp; the Olympians. Book five, The la</v>
      </c>
      <c r="D2128" t="str">
        <f>LEFT(ItemLists_306425!E2126,24)</f>
        <v>Venditti, Robert, author</v>
      </c>
      <c r="E2128" s="6">
        <f>ItemLists_306425!C2126</f>
        <v>30113006805993</v>
      </c>
      <c r="F2128" s="4" t="str">
        <f>IF(ItemLists_306425!AA2126=1,"YES","no")</f>
        <v>no</v>
      </c>
    </row>
    <row r="2129" spans="1:6" x14ac:dyDescent="0.25">
      <c r="A2129" t="str">
        <f>IF(ItemLists_306425!A2127="Juvenile Graphic Novels", "JGN", ItemLists_306425!A2127)</f>
        <v>JGN</v>
      </c>
      <c r="B2129" t="str">
        <f>ItemLists_306425!B2127</f>
        <v>J RIO</v>
      </c>
      <c r="C2129" t="str">
        <f>LEFT(ItemLists_306425!D2127,48)</f>
        <v>Percy Jackson &amp; the Olympians. Book four, The ba</v>
      </c>
      <c r="D2129" t="str">
        <f>LEFT(ItemLists_306425!E2127,24)</f>
        <v>Riordan, Rick, author</v>
      </c>
      <c r="E2129" s="6">
        <f>ItemLists_306425!C2127</f>
        <v>30113006642008</v>
      </c>
      <c r="F2129" s="4" t="str">
        <f>IF(ItemLists_306425!AA2127=1,"YES","no")</f>
        <v>no</v>
      </c>
    </row>
    <row r="2130" spans="1:6" x14ac:dyDescent="0.25">
      <c r="A2130" t="str">
        <f>IF(ItemLists_306425!A2128="Juvenile Graphic Novels", "JGN", ItemLists_306425!A2128)</f>
        <v>JGN</v>
      </c>
      <c r="B2130" t="str">
        <f>ItemLists_306425!B2128</f>
        <v>J RIO</v>
      </c>
      <c r="C2130" t="str">
        <f>LEFT(ItemLists_306425!D2128,48)</f>
        <v>Percy Jackson &amp; the Olympians. Book four, The ba</v>
      </c>
      <c r="D2130" t="str">
        <f>LEFT(ItemLists_306425!E2128,24)</f>
        <v>Riordan, Rick, author</v>
      </c>
      <c r="E2130" s="6">
        <f>ItemLists_306425!C2128</f>
        <v>30113006680867</v>
      </c>
      <c r="F2130" s="4" t="str">
        <f>IF(ItemLists_306425!AA2128=1,"YES","no")</f>
        <v>no</v>
      </c>
    </row>
    <row r="2131" spans="1:6" x14ac:dyDescent="0.25">
      <c r="A2131" t="str">
        <f>IF(ItemLists_306425!A2129="Juvenile Graphic Novels", "JGN", ItemLists_306425!A2129)</f>
        <v>JGN</v>
      </c>
      <c r="B2131" t="str">
        <f>ItemLists_306425!B2129</f>
        <v>J RIO</v>
      </c>
      <c r="C2131" t="str">
        <f>LEFT(ItemLists_306425!D2129,48)</f>
        <v>Percy Jackson &amp; the Olympians. Book one, The lig</v>
      </c>
      <c r="D2131" t="str">
        <f>LEFT(ItemLists_306425!E2129,24)</f>
        <v>Riordan, Rick, author</v>
      </c>
      <c r="E2131" s="6">
        <f>ItemLists_306425!C2129</f>
        <v>30113006975994</v>
      </c>
      <c r="F2131" s="4" t="str">
        <f>IF(ItemLists_306425!AA2129=1,"YES","no")</f>
        <v>no</v>
      </c>
    </row>
    <row r="2132" spans="1:6" x14ac:dyDescent="0.25">
      <c r="A2132" t="str">
        <f>IF(ItemLists_306425!A2130="Juvenile Graphic Novels", "JGN", ItemLists_306425!A2130)</f>
        <v>JGN</v>
      </c>
      <c r="B2132" t="str">
        <f>ItemLists_306425!B2130</f>
        <v>J RIO</v>
      </c>
      <c r="C2132" t="str">
        <f>LEFT(ItemLists_306425!D2130,48)</f>
        <v>Percy Jackson &amp; the Olympians. Book three, The T</v>
      </c>
      <c r="D2132" t="str">
        <f>LEFT(ItemLists_306425!E2130,24)</f>
        <v>Riordan, Rick, author</v>
      </c>
      <c r="E2132" s="6">
        <f>ItemLists_306425!C2130</f>
        <v>30113005797365</v>
      </c>
      <c r="F2132" s="4" t="str">
        <f>IF(ItemLists_306425!AA2130=1,"YES","no")</f>
        <v>no</v>
      </c>
    </row>
    <row r="2133" spans="1:6" x14ac:dyDescent="0.25">
      <c r="A2133" t="str">
        <f>IF(ItemLists_306425!A2131="Juvenile Graphic Novels", "JGN", ItemLists_306425!A2131)</f>
        <v>JGN</v>
      </c>
      <c r="B2133" t="str">
        <f>ItemLists_306425!B2131</f>
        <v>J RIO</v>
      </c>
      <c r="C2133" t="str">
        <f>LEFT(ItemLists_306425!D2131,48)</f>
        <v>Percy Jackson &amp; the Olympians. Book three, The T</v>
      </c>
      <c r="D2133" t="str">
        <f>LEFT(ItemLists_306425!E2131,24)</f>
        <v>Riordan, Rick, author</v>
      </c>
      <c r="E2133" s="6">
        <f>ItemLists_306425!C2131</f>
        <v>30113005797357</v>
      </c>
      <c r="F2133" s="4" t="str">
        <f>IF(ItemLists_306425!AA2131=1,"YES","no")</f>
        <v>no</v>
      </c>
    </row>
    <row r="2134" spans="1:6" x14ac:dyDescent="0.25">
      <c r="A2134" t="str">
        <f>IF(ItemLists_306425!A2132="Juvenile Graphic Novels", "JGN", ItemLists_306425!A2132)</f>
        <v>JGN</v>
      </c>
      <c r="B2134" t="str">
        <f>ItemLists_306425!B2132</f>
        <v>J RIO</v>
      </c>
      <c r="C2134" t="str">
        <f>LEFT(ItemLists_306425!D2132,48)</f>
        <v>Percy Jackson &amp; the Olympians. Book two, The sea</v>
      </c>
      <c r="D2134" t="str">
        <f>LEFT(ItemLists_306425!E2132,24)</f>
        <v>Riordan, Rick, author</v>
      </c>
      <c r="E2134" s="6">
        <f>ItemLists_306425!C2132</f>
        <v>30113005809087</v>
      </c>
      <c r="F2134" s="4" t="str">
        <f>IF(ItemLists_306425!AA2132=1,"YES","no")</f>
        <v>no</v>
      </c>
    </row>
    <row r="2135" spans="1:6" x14ac:dyDescent="0.25">
      <c r="A2135" t="str">
        <f>IF(ItemLists_306425!A2133="Juvenile Graphic Novels", "JGN", ItemLists_306425!A2133)</f>
        <v>JGN</v>
      </c>
      <c r="B2135" t="str">
        <f>ItemLists_306425!B2133</f>
        <v>J RIO</v>
      </c>
      <c r="C2135" t="str">
        <f>LEFT(ItemLists_306425!D2133,48)</f>
        <v>The heroes of Olympus. Book one, The lost hero :</v>
      </c>
      <c r="D2135" t="str">
        <f>LEFT(ItemLists_306425!E2133,24)</f>
        <v>Venditti, Robert, adapto</v>
      </c>
      <c r="E2135" s="6">
        <f>ItemLists_306425!C2133</f>
        <v>30113006027333</v>
      </c>
      <c r="F2135" s="4" t="str">
        <f>IF(ItemLists_306425!AA2133=1,"YES","no")</f>
        <v>no</v>
      </c>
    </row>
    <row r="2136" spans="1:6" x14ac:dyDescent="0.25">
      <c r="A2136" t="str">
        <f>IF(ItemLists_306425!A2134="Juvenile Graphic Novels", "JGN", ItemLists_306425!A2134)</f>
        <v>JGN</v>
      </c>
      <c r="B2136" t="str">
        <f>ItemLists_306425!B2134</f>
        <v>J RIO</v>
      </c>
      <c r="C2136" t="str">
        <f>LEFT(ItemLists_306425!D2134,48)</f>
        <v>The heroes of Olympus. Book two, The son of Nept</v>
      </c>
      <c r="D2136" t="str">
        <f>LEFT(ItemLists_306425!E2134,24)</f>
        <v>Venditti, Robert, author</v>
      </c>
      <c r="E2136" s="6">
        <f>ItemLists_306425!C2134</f>
        <v>30113006459833</v>
      </c>
      <c r="F2136" s="4" t="str">
        <f>IF(ItemLists_306425!AA2134=1,"YES","no")</f>
        <v>no</v>
      </c>
    </row>
    <row r="2137" spans="1:6" x14ac:dyDescent="0.25">
      <c r="A2137" t="str">
        <f>IF(ItemLists_306425!A2135="Juvenile Graphic Novels", "JGN", ItemLists_306425!A2135)</f>
        <v>JGN</v>
      </c>
      <c r="B2137" t="str">
        <f>ItemLists_306425!B2135</f>
        <v>J RIO</v>
      </c>
      <c r="C2137" t="str">
        <f>LEFT(ItemLists_306425!D2135,48)</f>
        <v>The heroes of Olympus. Book two, The son of Nept</v>
      </c>
      <c r="D2137" t="str">
        <f>LEFT(ItemLists_306425!E2135,24)</f>
        <v>Venditti, Robert, author</v>
      </c>
      <c r="E2137" s="6">
        <f>ItemLists_306425!C2135</f>
        <v>30113006408079</v>
      </c>
      <c r="F2137" s="4" t="str">
        <f>IF(ItemLists_306425!AA2135=1,"YES","no")</f>
        <v>no</v>
      </c>
    </row>
    <row r="2138" spans="1:6" x14ac:dyDescent="0.25">
      <c r="A2138" t="str">
        <f>IF(ItemLists_306425!A2136="Juvenile Graphic Novels", "JGN", ItemLists_306425!A2136)</f>
        <v>JGN</v>
      </c>
      <c r="B2138" t="str">
        <f>ItemLists_306425!B2136</f>
        <v>J RIO</v>
      </c>
      <c r="C2138" t="str">
        <f>LEFT(ItemLists_306425!D2136,48)</f>
        <v>The Kane chronicles. The red pyramid : the graph</v>
      </c>
      <c r="D2138" t="str">
        <f>LEFT(ItemLists_306425!E2136,24)</f>
        <v>Collar, Orpheus, adaptor</v>
      </c>
      <c r="E2138" s="6">
        <f>ItemLists_306425!C2136</f>
        <v>30113005540112</v>
      </c>
      <c r="F2138" s="4" t="str">
        <f>IF(ItemLists_306425!AA2136=1,"YES","no")</f>
        <v>no</v>
      </c>
    </row>
    <row r="2139" spans="1:6" x14ac:dyDescent="0.25">
      <c r="A2139" t="str">
        <f>IF(ItemLists_306425!A2137="Juvenile Graphic Novels", "JGN", ItemLists_306425!A2137)</f>
        <v>JGN</v>
      </c>
      <c r="B2139" t="str">
        <f>ItemLists_306425!B2137</f>
        <v>J RIO</v>
      </c>
      <c r="C2139" t="str">
        <f>LEFT(ItemLists_306425!D2137,48)</f>
        <v xml:space="preserve">The Kane chronicles. The serpent's shadow : the </v>
      </c>
      <c r="D2139" t="str">
        <f>LEFT(ItemLists_306425!E2137,24)</f>
        <v>Collar, Orpheus, adapter</v>
      </c>
      <c r="E2139" s="6">
        <f>ItemLists_306425!C2137</f>
        <v>30113006587401</v>
      </c>
      <c r="F2139" s="4" t="str">
        <f>IF(ItemLists_306425!AA2137=1,"YES","no")</f>
        <v>no</v>
      </c>
    </row>
    <row r="2140" spans="1:6" x14ac:dyDescent="0.25">
      <c r="A2140" t="str">
        <f>IF(ItemLists_306425!A2138="Juvenile Graphic Novels", "JGN", ItemLists_306425!A2138)</f>
        <v>JGN</v>
      </c>
      <c r="B2140" t="str">
        <f>ItemLists_306425!B2138</f>
        <v>J ROM</v>
      </c>
      <c r="C2140" t="str">
        <f>LEFT(ItemLists_306425!D2138,48)</f>
        <v>Astronaut Academy. Re-entry</v>
      </c>
      <c r="D2140" t="str">
        <f>LEFT(ItemLists_306425!E2138,24)</f>
        <v>Roman, Dave</v>
      </c>
      <c r="E2140" s="6">
        <f>ItemLists_306425!C2138</f>
        <v>30113005788182</v>
      </c>
      <c r="F2140" s="4" t="str">
        <f>IF(ItemLists_306425!AA2138=1,"YES","no")</f>
        <v>no</v>
      </c>
    </row>
    <row r="2141" spans="1:6" x14ac:dyDescent="0.25">
      <c r="A2141" t="str">
        <f>IF(ItemLists_306425!A2139="Juvenile Graphic Novels", "JGN", ItemLists_306425!A2139)</f>
        <v>JGN</v>
      </c>
      <c r="B2141" t="str">
        <f>ItemLists_306425!B2139</f>
        <v>J ROS</v>
      </c>
      <c r="C2141" t="str">
        <f>LEFT(ItemLists_306425!D2139,48)</f>
        <v>Giants beware!</v>
      </c>
      <c r="D2141" t="str">
        <f>LEFT(ItemLists_306425!E2139,24)</f>
        <v xml:space="preserve">Aguirre, Jorge Augusto, </v>
      </c>
      <c r="E2141" s="6">
        <f>ItemLists_306425!C2139</f>
        <v>30113006834365</v>
      </c>
      <c r="F2141" s="4" t="str">
        <f>IF(ItemLists_306425!AA2139=1,"YES","no")</f>
        <v>no</v>
      </c>
    </row>
    <row r="2142" spans="1:6" x14ac:dyDescent="0.25">
      <c r="A2142" t="str">
        <f>IF(ItemLists_306425!A2140="Juvenile Graphic Novels", "JGN", ItemLists_306425!A2140)</f>
        <v>JGN</v>
      </c>
      <c r="B2142" t="str">
        <f>ItemLists_306425!B2140</f>
        <v>J ROS</v>
      </c>
      <c r="C2142" t="str">
        <f>LEFT(ItemLists_306425!D2140,48)</f>
        <v>Hollow Fields : omnibus collection</v>
      </c>
      <c r="D2142" t="str">
        <f>LEFT(ItemLists_306425!E2140,24)</f>
        <v xml:space="preserve">Rosca, Madeleine, 1977- </v>
      </c>
      <c r="E2142" s="6">
        <f>ItemLists_306425!C2140</f>
        <v>30113006635440</v>
      </c>
      <c r="F2142" s="4" t="str">
        <f>IF(ItemLists_306425!AA2140=1,"YES","no")</f>
        <v>no</v>
      </c>
    </row>
    <row r="2143" spans="1:6" x14ac:dyDescent="0.25">
      <c r="A2143" t="str">
        <f>IF(ItemLists_306425!A2141="Juvenile Graphic Novels", "JGN", ItemLists_306425!A2141)</f>
        <v>JGN</v>
      </c>
      <c r="B2143" t="str">
        <f>ItemLists_306425!B2141</f>
        <v>J RUG</v>
      </c>
      <c r="C2143" t="str">
        <f>LEFT(ItemLists_306425!D2141,48)</f>
        <v>Rugrats. Building blocks</v>
      </c>
      <c r="D2143" t="str">
        <f>LEFT(ItemLists_306425!E2141,24)</f>
        <v>Andelfinger, Nicole, aut</v>
      </c>
      <c r="E2143" s="6">
        <f>ItemLists_306425!C2141</f>
        <v>30113006846716</v>
      </c>
      <c r="F2143" s="4" t="str">
        <f>IF(ItemLists_306425!AA2141=1,"YES","no")</f>
        <v>no</v>
      </c>
    </row>
    <row r="2144" spans="1:6" x14ac:dyDescent="0.25">
      <c r="A2144" t="str">
        <f>IF(ItemLists_306425!A2142="Juvenile Graphic Novels", "JGN", ItemLists_306425!A2142)</f>
        <v>JGN</v>
      </c>
      <c r="B2144" t="str">
        <f>ItemLists_306425!B2142</f>
        <v>J RUG</v>
      </c>
      <c r="C2144" t="str">
        <f>LEFT(ItemLists_306425!D2142,48)</f>
        <v>Rugrats. The last token</v>
      </c>
      <c r="D2144" t="str">
        <f>LEFT(ItemLists_306425!E2142,24)</f>
        <v xml:space="preserve">Naujokaitis, Pranas T., </v>
      </c>
      <c r="E2144" s="6">
        <f>ItemLists_306425!C2142</f>
        <v>30113006869593</v>
      </c>
      <c r="F2144" s="4" t="str">
        <f>IF(ItemLists_306425!AA2142=1,"YES","no")</f>
        <v>no</v>
      </c>
    </row>
    <row r="2145" spans="1:6" x14ac:dyDescent="0.25">
      <c r="A2145" t="str">
        <f>IF(ItemLists_306425!A2143="Juvenile Graphic Novels", "JGN", ItemLists_306425!A2143)</f>
        <v>JGN</v>
      </c>
      <c r="B2145" t="str">
        <f>ItemLists_306425!B2143</f>
        <v>J RUT</v>
      </c>
      <c r="C2145" t="str">
        <f>LEFT(ItemLists_306425!D2143,48)</f>
        <v>The lost boy</v>
      </c>
      <c r="D2145" t="str">
        <f>LEFT(ItemLists_306425!E2143,24)</f>
        <v>Ruth, Greg, author, illu</v>
      </c>
      <c r="E2145" s="6">
        <f>ItemLists_306425!C2143</f>
        <v>30113005886804</v>
      </c>
      <c r="F2145" s="4" t="str">
        <f>IF(ItemLists_306425!AA2143=1,"YES","no")</f>
        <v>no</v>
      </c>
    </row>
    <row r="2146" spans="1:6" x14ac:dyDescent="0.25">
      <c r="A2146" t="str">
        <f>IF(ItemLists_306425!A2144="Juvenile Graphic Novels", "JGN", ItemLists_306425!A2144)</f>
        <v>JGN</v>
      </c>
      <c r="B2146" t="str">
        <f>ItemLists_306425!B2144</f>
        <v>J SAL</v>
      </c>
      <c r="C2146" t="str">
        <f>LEFT(ItemLists_306425!D2144,48)</f>
        <v>Brina the Cat. 1, The gang of the feline sun</v>
      </c>
      <c r="D2146" t="str">
        <f>LEFT(ItemLists_306425!E2144,24)</f>
        <v>Salati, Giorgio, 1978- a</v>
      </c>
      <c r="E2146" s="6">
        <f>ItemLists_306425!C2144</f>
        <v>30113006874577</v>
      </c>
      <c r="F2146" s="4" t="str">
        <f>IF(ItemLists_306425!AA2144=1,"YES","no")</f>
        <v>no</v>
      </c>
    </row>
    <row r="2147" spans="1:6" x14ac:dyDescent="0.25">
      <c r="A2147" t="str">
        <f>IF(ItemLists_306425!A2145="Juvenile Graphic Novels", "JGN", ItemLists_306425!A2145)</f>
        <v>JGN</v>
      </c>
      <c r="B2147" t="str">
        <f>ItemLists_306425!B2145</f>
        <v>J SCH</v>
      </c>
      <c r="C2147" t="str">
        <f>LEFT(ItemLists_306425!D2145,48)</f>
        <v>Charlie Brown and friends : a Peanuts collection</v>
      </c>
      <c r="D2147" t="str">
        <f>LEFT(ItemLists_306425!E2145,24)</f>
        <v>Schulz, Charles M. (Char</v>
      </c>
      <c r="E2147" s="6">
        <f>ItemLists_306425!C2145</f>
        <v>30113005907444</v>
      </c>
      <c r="F2147" s="4" t="str">
        <f>IF(ItemLists_306425!AA2145=1,"YES","no")</f>
        <v>no</v>
      </c>
    </row>
    <row r="2148" spans="1:6" x14ac:dyDescent="0.25">
      <c r="A2148" t="str">
        <f>IF(ItemLists_306425!A2146="Juvenile Graphic Novels", "JGN", ItemLists_306425!A2146)</f>
        <v>JGN</v>
      </c>
      <c r="B2148" t="str">
        <f>ItemLists_306425!B2146</f>
        <v>J SCH</v>
      </c>
      <c r="C2148" t="str">
        <f>LEFT(ItemLists_306425!D2146,48)</f>
        <v>Maker comics. Fix a car!</v>
      </c>
      <c r="D2148" t="str">
        <f>LEFT(ItemLists_306425!E2146,24)</f>
        <v>Schweizer, Chris, author</v>
      </c>
      <c r="E2148" s="6">
        <f>ItemLists_306425!C2146</f>
        <v>30113006732957</v>
      </c>
      <c r="F2148" s="4" t="str">
        <f>IF(ItemLists_306425!AA2146=1,"YES","no")</f>
        <v>no</v>
      </c>
    </row>
    <row r="2149" spans="1:6" x14ac:dyDescent="0.25">
      <c r="A2149" t="str">
        <f>IF(ItemLists_306425!A2147="Juvenile Graphic Novels", "JGN", ItemLists_306425!A2147)</f>
        <v>JGN</v>
      </c>
      <c r="B2149" t="str">
        <f>ItemLists_306425!B2147</f>
        <v>J SCH</v>
      </c>
      <c r="C2149" t="str">
        <f>LEFT(ItemLists_306425!D2147,48)</f>
        <v>Peanuts. Race for your life, Charlie Brown</v>
      </c>
      <c r="D2149" t="str">
        <f>LEFT(ItemLists_306425!E2147,24)</f>
        <v>Cooper, Jason (Comic boo</v>
      </c>
      <c r="E2149" s="6">
        <f>ItemLists_306425!C2147</f>
        <v>30113006783216</v>
      </c>
      <c r="F2149" s="4" t="str">
        <f>IF(ItemLists_306425!AA2147=1,"YES","no")</f>
        <v>no</v>
      </c>
    </row>
    <row r="2150" spans="1:6" x14ac:dyDescent="0.25">
      <c r="A2150" t="str">
        <f>IF(ItemLists_306425!A2148="Juvenile Graphic Novels", "JGN", ItemLists_306425!A2148)</f>
        <v>JGN</v>
      </c>
      <c r="B2150" t="str">
        <f>ItemLists_306425!B2148</f>
        <v>J SCH</v>
      </c>
      <c r="C2150" t="str">
        <f>LEFT(ItemLists_306425!D2148,48)</f>
        <v>Peanuts. The beagle has landed, Charlie Brown!</v>
      </c>
      <c r="D2150" t="str">
        <f>LEFT(ItemLists_306425!E2148,24)</f>
        <v>Schulz, Charles M. (Char</v>
      </c>
      <c r="E2150" s="6">
        <f>ItemLists_306425!C2148</f>
        <v>30113006042332</v>
      </c>
      <c r="F2150" s="4" t="str">
        <f>IF(ItemLists_306425!AA2148=1,"YES","no")</f>
        <v>no</v>
      </c>
    </row>
    <row r="2151" spans="1:6" x14ac:dyDescent="0.25">
      <c r="A2151" t="str">
        <f>IF(ItemLists_306425!A2149="Juvenile Graphic Novels", "JGN", ItemLists_306425!A2149)</f>
        <v>JGN</v>
      </c>
      <c r="B2151" t="str">
        <f>ItemLists_306425!B2149</f>
        <v>J SCH</v>
      </c>
      <c r="C2151" t="str">
        <f>LEFT(ItemLists_306425!D2149,48)</f>
        <v>Peanuts. Volume one</v>
      </c>
      <c r="D2151" t="str">
        <f>LEFT(ItemLists_306425!E2149,24)</f>
        <v>Schulz, Charles M. (Char</v>
      </c>
      <c r="E2151" s="6">
        <f>ItemLists_306425!C2149</f>
        <v>30113006227503</v>
      </c>
      <c r="F2151" s="4" t="str">
        <f>IF(ItemLists_306425!AA2149=1,"YES","no")</f>
        <v>no</v>
      </c>
    </row>
    <row r="2152" spans="1:6" x14ac:dyDescent="0.25">
      <c r="A2152" t="str">
        <f>IF(ItemLists_306425!A2150="Juvenile Graphic Novels", "JGN", ItemLists_306425!A2150)</f>
        <v>JGN</v>
      </c>
      <c r="B2152" t="str">
        <f>ItemLists_306425!B2150</f>
        <v>J SCH</v>
      </c>
      <c r="C2152" t="str">
        <f>LEFT(ItemLists_306425!D2150,48)</f>
        <v>Peanuts. Volume ten</v>
      </c>
      <c r="D2152" t="str">
        <f>LEFT(ItemLists_306425!E2150,24)</f>
        <v>Schulz, Charles M. (Char</v>
      </c>
      <c r="E2152" s="6">
        <f>ItemLists_306425!C2150</f>
        <v>30113006646256</v>
      </c>
      <c r="F2152" s="4" t="str">
        <f>IF(ItemLists_306425!AA2150=1,"YES","no")</f>
        <v>no</v>
      </c>
    </row>
    <row r="2153" spans="1:6" x14ac:dyDescent="0.25">
      <c r="A2153" t="str">
        <f>IF(ItemLists_306425!A2151="Juvenile Graphic Novels", "JGN", ItemLists_306425!A2151)</f>
        <v>JGN</v>
      </c>
      <c r="B2153" t="str">
        <f>ItemLists_306425!B2151</f>
        <v>J SCH</v>
      </c>
      <c r="C2153" t="str">
        <f>LEFT(ItemLists_306425!D2151,48)</f>
        <v>Peanuts. Where beagles dare!</v>
      </c>
      <c r="D2153" t="str">
        <f>LEFT(ItemLists_306425!E2151,24)</f>
        <v>Cooper, Jason, author</v>
      </c>
      <c r="E2153" s="6">
        <f>ItemLists_306425!C2151</f>
        <v>30113006270255</v>
      </c>
      <c r="F2153" s="4" t="str">
        <f>IF(ItemLists_306425!AA2151=1,"YES","no")</f>
        <v>no</v>
      </c>
    </row>
    <row r="2154" spans="1:6" x14ac:dyDescent="0.25">
      <c r="A2154" t="str">
        <f>IF(ItemLists_306425!A2152="Juvenile Graphic Novels", "JGN", ItemLists_306425!A2152)</f>
        <v>JGN</v>
      </c>
      <c r="B2154" t="str">
        <f>ItemLists_306425!B2152</f>
        <v>J SCH</v>
      </c>
      <c r="C2154" t="str">
        <f>LEFT(ItemLists_306425!D2152,48)</f>
        <v>Snoopy : a beagle of Mars</v>
      </c>
      <c r="D2154" t="str">
        <f>LEFT(ItemLists_306425!E2152,24)</f>
        <v>Cooper, Jason, (Comic bo</v>
      </c>
      <c r="E2154" s="6">
        <f>ItemLists_306425!C2152</f>
        <v>30113006874460</v>
      </c>
      <c r="F2154" s="4" t="str">
        <f>IF(ItemLists_306425!AA2152=1,"YES","no")</f>
        <v>no</v>
      </c>
    </row>
    <row r="2155" spans="1:6" x14ac:dyDescent="0.25">
      <c r="A2155" t="str">
        <f>IF(ItemLists_306425!A2153="Juvenile Graphic Novels", "JGN", ItemLists_306425!A2153)</f>
        <v>JGN</v>
      </c>
      <c r="B2155" t="str">
        <f>ItemLists_306425!B2153</f>
        <v>J SCH</v>
      </c>
      <c r="C2155" t="str">
        <f>LEFT(ItemLists_306425!D2153,48)</f>
        <v>The complete Peanuts, 1950 to 1952</v>
      </c>
      <c r="D2155" t="str">
        <f>LEFT(ItemLists_306425!E2153,24)</f>
        <v>Schulz, Charles M. (Char</v>
      </c>
      <c r="E2155" s="6">
        <f>ItemLists_306425!C2153</f>
        <v>30113005849547</v>
      </c>
      <c r="F2155" s="4" t="str">
        <f>IF(ItemLists_306425!AA2153=1,"YES","no")</f>
        <v>no</v>
      </c>
    </row>
    <row r="2156" spans="1:6" x14ac:dyDescent="0.25">
      <c r="A2156" t="str">
        <f>IF(ItemLists_306425!A2154="Juvenile Graphic Novels", "JGN", ItemLists_306425!A2154)</f>
        <v>JGN</v>
      </c>
      <c r="B2156" t="str">
        <f>ItemLists_306425!B2154</f>
        <v>J SCH</v>
      </c>
      <c r="C2156" t="str">
        <f>LEFT(ItemLists_306425!D2154,48)</f>
        <v>The complete Peanuts, 1953 to 1954</v>
      </c>
      <c r="D2156" t="str">
        <f>LEFT(ItemLists_306425!E2154,24)</f>
        <v>Schulz, Charles M. (Char</v>
      </c>
      <c r="E2156" s="6">
        <f>ItemLists_306425!C2154</f>
        <v>30113002117112</v>
      </c>
      <c r="F2156" s="4" t="str">
        <f>IF(ItemLists_306425!AA2154=1,"YES","no")</f>
        <v>no</v>
      </c>
    </row>
    <row r="2157" spans="1:6" x14ac:dyDescent="0.25">
      <c r="A2157" t="str">
        <f>IF(ItemLists_306425!A2155="Juvenile Graphic Novels", "JGN", ItemLists_306425!A2155)</f>
        <v>JGN</v>
      </c>
      <c r="B2157" t="str">
        <f>ItemLists_306425!B2155</f>
        <v>J SCH</v>
      </c>
      <c r="C2157" t="str">
        <f>LEFT(ItemLists_306425!D2155,48)</f>
        <v>The complete Peanuts, 1961 to 1962</v>
      </c>
      <c r="D2157" t="str">
        <f>LEFT(ItemLists_306425!E2155,24)</f>
        <v>Schulz, Charles M. (Char</v>
      </c>
      <c r="E2157" s="6">
        <f>ItemLists_306425!C2155</f>
        <v>30113006366855</v>
      </c>
      <c r="F2157" s="4" t="str">
        <f>IF(ItemLists_306425!AA2155=1,"YES","no")</f>
        <v>no</v>
      </c>
    </row>
    <row r="2158" spans="1:6" x14ac:dyDescent="0.25">
      <c r="A2158" t="str">
        <f>IF(ItemLists_306425!A2156="Juvenile Graphic Novels", "JGN", ItemLists_306425!A2156)</f>
        <v>JGN</v>
      </c>
      <c r="B2158" t="str">
        <f>ItemLists_306425!B2156</f>
        <v>J SCH</v>
      </c>
      <c r="C2158" t="str">
        <f>LEFT(ItemLists_306425!D2156,48)</f>
        <v>The complete Peanuts, 1969 to 1970</v>
      </c>
      <c r="D2158" t="str">
        <f>LEFT(ItemLists_306425!E2156,24)</f>
        <v>Schulz, Charles M. (Char</v>
      </c>
      <c r="E2158" s="6">
        <f>ItemLists_306425!C2156</f>
        <v>30113006374651</v>
      </c>
      <c r="F2158" s="4" t="str">
        <f>IF(ItemLists_306425!AA2156=1,"YES","no")</f>
        <v>no</v>
      </c>
    </row>
    <row r="2159" spans="1:6" x14ac:dyDescent="0.25">
      <c r="A2159" t="str">
        <f>IF(ItemLists_306425!A2157="Juvenile Graphic Novels", "JGN", ItemLists_306425!A2157)</f>
        <v>JGN</v>
      </c>
      <c r="B2159" t="str">
        <f>ItemLists_306425!B2157</f>
        <v>J SCH</v>
      </c>
      <c r="C2159" t="str">
        <f>LEFT(ItemLists_306425!D2157,48)</f>
        <v>The complete Peanuts, 1979 to 1980</v>
      </c>
      <c r="D2159" t="str">
        <f>LEFT(ItemLists_306425!E2157,24)</f>
        <v>Schulz, Charles M. (Char</v>
      </c>
      <c r="E2159" s="6">
        <f>ItemLists_306425!C2157</f>
        <v>30113006367036</v>
      </c>
      <c r="F2159" s="4" t="str">
        <f>IF(ItemLists_306425!AA2157=1,"YES","no")</f>
        <v>no</v>
      </c>
    </row>
    <row r="2160" spans="1:6" x14ac:dyDescent="0.25">
      <c r="A2160" t="str">
        <f>IF(ItemLists_306425!A2158="Juvenile Graphic Novels", "JGN", ItemLists_306425!A2158)</f>
        <v>JGN</v>
      </c>
      <c r="B2160" t="str">
        <f>ItemLists_306425!B2158</f>
        <v>J SCH</v>
      </c>
      <c r="C2160" t="str">
        <f>LEFT(ItemLists_306425!D2158,48)</f>
        <v>The complete Peanuts, 1991 to 1992</v>
      </c>
      <c r="D2160" t="str">
        <f>LEFT(ItemLists_306425!E2158,24)</f>
        <v>Schulz, Charles M. (Char</v>
      </c>
      <c r="E2160" s="6">
        <f>ItemLists_306425!C2158</f>
        <v>30113006766997</v>
      </c>
      <c r="F2160" s="4" t="str">
        <f>IF(ItemLists_306425!AA2158=1,"YES","no")</f>
        <v>no</v>
      </c>
    </row>
    <row r="2161" spans="1:6" x14ac:dyDescent="0.25">
      <c r="A2161" t="str">
        <f>IF(ItemLists_306425!A2159="Juvenile Graphic Novels", "JGN", ItemLists_306425!A2159)</f>
        <v>JGN</v>
      </c>
      <c r="B2161" t="str">
        <f>ItemLists_306425!B2159</f>
        <v>J SCH</v>
      </c>
      <c r="C2161" t="str">
        <f>LEFT(ItemLists_306425!D2159,48)</f>
        <v>The complete Peanuts, 1995 to 1996</v>
      </c>
      <c r="D2161" t="str">
        <f>LEFT(ItemLists_306425!E2159,24)</f>
        <v>Schulz, Charles M. (Char</v>
      </c>
      <c r="E2161" s="6">
        <f>ItemLists_306425!C2159</f>
        <v>30113006883156</v>
      </c>
      <c r="F2161" s="4" t="str">
        <f>IF(ItemLists_306425!AA2159=1,"YES","no")</f>
        <v>no</v>
      </c>
    </row>
    <row r="2162" spans="1:6" x14ac:dyDescent="0.25">
      <c r="A2162" t="str">
        <f>IF(ItemLists_306425!A2160="Juvenile Graphic Novels", "JGN", ItemLists_306425!A2160)</f>
        <v>JGN</v>
      </c>
      <c r="B2162" t="str">
        <f>ItemLists_306425!B2160</f>
        <v>J SCR</v>
      </c>
      <c r="C2162" t="str">
        <f>LEFT(ItemLists_306425!D2160,48)</f>
        <v>Forget me Nat</v>
      </c>
      <c r="D2162" t="str">
        <f>LEFT(ItemLists_306425!E2160,24)</f>
        <v xml:space="preserve">Scrivan, Maria, author, </v>
      </c>
      <c r="E2162" s="6">
        <f>ItemLists_306425!C2160</f>
        <v>30113006963156</v>
      </c>
      <c r="F2162" s="4" t="str">
        <f>IF(ItemLists_306425!AA2160=1,"YES","no")</f>
        <v>no</v>
      </c>
    </row>
    <row r="2163" spans="1:6" x14ac:dyDescent="0.25">
      <c r="A2163" t="str">
        <f>IF(ItemLists_306425!A2161="Juvenile Graphic Novels", "JGN", ItemLists_306425!A2161)</f>
        <v>JGN</v>
      </c>
      <c r="B2163" t="str">
        <f>ItemLists_306425!B2161</f>
        <v>J SCR</v>
      </c>
      <c r="C2163" t="str">
        <f>LEFT(ItemLists_306425!D2161,48)</f>
        <v>Nat enough</v>
      </c>
      <c r="D2163" t="str">
        <f>LEFT(ItemLists_306425!E2161,24)</f>
        <v xml:space="preserve">Scrivan, Maria, author, </v>
      </c>
      <c r="E2163" s="6">
        <f>ItemLists_306425!C2161</f>
        <v>30113006914167</v>
      </c>
      <c r="F2163" s="4" t="str">
        <f>IF(ItemLists_306425!AA2161=1,"YES","no")</f>
        <v>no</v>
      </c>
    </row>
    <row r="2164" spans="1:6" x14ac:dyDescent="0.25">
      <c r="A2164" t="str">
        <f>IF(ItemLists_306425!A2162="Juvenile Graphic Novels", "JGN", ItemLists_306425!A2162)</f>
        <v>JGN</v>
      </c>
      <c r="B2164" t="str">
        <f>ItemLists_306425!B2162</f>
        <v>J SCR</v>
      </c>
      <c r="C2164" t="str">
        <f>LEFT(ItemLists_306425!D2162,48)</f>
        <v>Nat enough</v>
      </c>
      <c r="D2164" t="str">
        <f>LEFT(ItemLists_306425!E2162,24)</f>
        <v xml:space="preserve">Scrivan, Maria, author, </v>
      </c>
      <c r="E2164" s="6">
        <f>ItemLists_306425!C2162</f>
        <v>30113006910181</v>
      </c>
      <c r="F2164" s="4" t="str">
        <f>IF(ItemLists_306425!AA2162=1,"YES","no")</f>
        <v>no</v>
      </c>
    </row>
    <row r="2165" spans="1:6" x14ac:dyDescent="0.25">
      <c r="A2165" t="str">
        <f>IF(ItemLists_306425!A2163="Juvenile Graphic Novels", "JGN", ItemLists_306425!A2163)</f>
        <v>JGN</v>
      </c>
      <c r="B2165" t="str">
        <f>ItemLists_306425!B2163</f>
        <v>J SCR</v>
      </c>
      <c r="C2165" t="str">
        <f>LEFT(ItemLists_306425!D2163,48)</f>
        <v>The secret spiral of Swamp Kid</v>
      </c>
      <c r="D2165" t="str">
        <f>LEFT(ItemLists_306425!E2163,24)</f>
        <v>Scroggs, Kirk, author, i</v>
      </c>
      <c r="E2165" s="6">
        <f>ItemLists_306425!C2163</f>
        <v>30113006841816</v>
      </c>
      <c r="F2165" s="4" t="str">
        <f>IF(ItemLists_306425!AA2163=1,"YES","no")</f>
        <v>no</v>
      </c>
    </row>
    <row r="2166" spans="1:6" x14ac:dyDescent="0.25">
      <c r="A2166" t="str">
        <f>IF(ItemLists_306425!A2164="Juvenile Graphic Novels", "JGN", ItemLists_306425!A2164)</f>
        <v>JGN</v>
      </c>
      <c r="B2166" t="str">
        <f>ItemLists_306425!B2164</f>
        <v>J SEA</v>
      </c>
      <c r="C2166" t="str">
        <f>LEFT(ItemLists_306425!D2164,48)</f>
        <v>Sincerely, Harriet</v>
      </c>
      <c r="D2166" t="str">
        <f>LEFT(ItemLists_306425!E2164,24)</f>
        <v xml:space="preserve">Searle, Sarah Winifred, </v>
      </c>
      <c r="E2166" s="6">
        <f>ItemLists_306425!C2164</f>
        <v>30113006769488</v>
      </c>
      <c r="F2166" s="4" t="str">
        <f>IF(ItemLists_306425!AA2164=1,"YES","no")</f>
        <v>no</v>
      </c>
    </row>
    <row r="2167" spans="1:6" x14ac:dyDescent="0.25">
      <c r="A2167" t="str">
        <f>IF(ItemLists_306425!A2165="Juvenile Graphic Novels", "JGN", ItemLists_306425!A2165)</f>
        <v>JGN</v>
      </c>
      <c r="B2167" t="str">
        <f>ItemLists_306425!B2165</f>
        <v>J SED</v>
      </c>
      <c r="C2167" t="str">
        <f>LEFT(ItemLists_306425!D2165,48)</f>
        <v>The Pathfinders Society. 1, The mystery of the M</v>
      </c>
      <c r="D2167" t="str">
        <f>LEFT(ItemLists_306425!E2165,24)</f>
        <v>Sedita, Francesco, autho</v>
      </c>
      <c r="E2167" s="6">
        <f>ItemLists_306425!C2165</f>
        <v>30113006909142</v>
      </c>
      <c r="F2167" s="4" t="str">
        <f>IF(ItemLists_306425!AA2165=1,"YES","no")</f>
        <v>no</v>
      </c>
    </row>
    <row r="2168" spans="1:6" x14ac:dyDescent="0.25">
      <c r="A2168" t="str">
        <f>IF(ItemLists_306425!A2166="Juvenile Graphic Novels", "JGN", ItemLists_306425!A2166)</f>
        <v>JGN</v>
      </c>
      <c r="B2168" t="str">
        <f>ItemLists_306425!B2166</f>
        <v>J SEL</v>
      </c>
      <c r="C2168" t="str">
        <f>LEFT(ItemLists_306425!D2166,48)</f>
        <v>Doodleville</v>
      </c>
      <c r="D2168" t="str">
        <f>LEFT(ItemLists_306425!E2166,24)</f>
        <v>Sell, Chad, author, illu</v>
      </c>
      <c r="E2168" s="6">
        <f>ItemLists_306425!C2166</f>
        <v>30113006944172</v>
      </c>
      <c r="F2168" s="4" t="str">
        <f>IF(ItemLists_306425!AA2166=1,"YES","no")</f>
        <v>no</v>
      </c>
    </row>
    <row r="2169" spans="1:6" x14ac:dyDescent="0.25">
      <c r="A2169" t="str">
        <f>IF(ItemLists_306425!A2167="Juvenile Graphic Novels", "JGN", ItemLists_306425!A2167)</f>
        <v>JGN</v>
      </c>
      <c r="B2169" t="str">
        <f>ItemLists_306425!B2167</f>
        <v>J SEL</v>
      </c>
      <c r="C2169" t="str">
        <f>LEFT(ItemLists_306425!D2167,48)</f>
        <v>Doodleville</v>
      </c>
      <c r="D2169" t="str">
        <f>LEFT(ItemLists_306425!E2167,24)</f>
        <v>Sell, Chad, author, illu</v>
      </c>
      <c r="E2169" s="6">
        <f>ItemLists_306425!C2167</f>
        <v>30113006917558</v>
      </c>
      <c r="F2169" s="4" t="str">
        <f>IF(ItemLists_306425!AA2167=1,"YES","no")</f>
        <v>no</v>
      </c>
    </row>
    <row r="2170" spans="1:6" x14ac:dyDescent="0.25">
      <c r="A2170" t="str">
        <f>IF(ItemLists_306425!A2168="Juvenile Graphic Novels", "JGN", ItemLists_306425!A2168)</f>
        <v>JGN</v>
      </c>
      <c r="B2170" t="str">
        <f>ItemLists_306425!B2168</f>
        <v>J SEL</v>
      </c>
      <c r="C2170" t="str">
        <f>LEFT(ItemLists_306425!D2168,48)</f>
        <v>The cardboard kingdom</v>
      </c>
      <c r="D2170" t="str">
        <f>LEFT(ItemLists_306425!E2168,24)</f>
        <v>Sell, Chad, author, illu</v>
      </c>
      <c r="E2170" s="6">
        <f>ItemLists_306425!C2168</f>
        <v>30113006637685</v>
      </c>
      <c r="F2170" s="4" t="str">
        <f>IF(ItemLists_306425!AA2168=1,"YES","no")</f>
        <v>no</v>
      </c>
    </row>
    <row r="2171" spans="1:6" x14ac:dyDescent="0.25">
      <c r="A2171" t="str">
        <f>IF(ItemLists_306425!A2169="Juvenile Graphic Novels", "JGN", ItemLists_306425!A2169)</f>
        <v>JGN</v>
      </c>
      <c r="B2171" t="str">
        <f>ItemLists_306425!B2169</f>
        <v>J SEL</v>
      </c>
      <c r="C2171" t="str">
        <f>LEFT(ItemLists_306425!D2169,48)</f>
        <v>The cardboard kingdom</v>
      </c>
      <c r="D2171" t="str">
        <f>LEFT(ItemLists_306425!E2169,24)</f>
        <v>Sell, Chad, author, illu</v>
      </c>
      <c r="E2171" s="6">
        <f>ItemLists_306425!C2169</f>
        <v>30113006631472</v>
      </c>
      <c r="F2171" s="4" t="str">
        <f>IF(ItemLists_306425!AA2169=1,"YES","no")</f>
        <v>no</v>
      </c>
    </row>
    <row r="2172" spans="1:6" x14ac:dyDescent="0.25">
      <c r="A2172" t="str">
        <f>IF(ItemLists_306425!A2170="Juvenile Graphic Novels", "JGN", ItemLists_306425!A2170)</f>
        <v>JGN</v>
      </c>
      <c r="B2172" t="str">
        <f>ItemLists_306425!B2170</f>
        <v>J SELL</v>
      </c>
      <c r="C2172" t="str">
        <f>LEFT(ItemLists_306425!D2170,48)</f>
        <v>Doodleville</v>
      </c>
      <c r="D2172" t="str">
        <f>LEFT(ItemLists_306425!E2170,24)</f>
        <v>Sell, Chad, author, illu</v>
      </c>
      <c r="E2172" s="6">
        <f>ItemLists_306425!C2170</f>
        <v>30113006918457</v>
      </c>
      <c r="F2172" s="4" t="str">
        <f>IF(ItemLists_306425!AA2170=1,"YES","no")</f>
        <v>no</v>
      </c>
    </row>
    <row r="2173" spans="1:6" x14ac:dyDescent="0.25">
      <c r="A2173" t="str">
        <f>IF(ItemLists_306425!A2171="Juvenile Graphic Novels", "JGN", ItemLists_306425!A2171)</f>
        <v>JGN</v>
      </c>
      <c r="B2173" t="str">
        <f>ItemLists_306425!B2171</f>
        <v>J SHA</v>
      </c>
      <c r="C2173" t="str">
        <f>LEFT(ItemLists_306425!D2171,48)</f>
        <v>Pizza and Taco. Who's the best?</v>
      </c>
      <c r="D2173" t="str">
        <f>LEFT(ItemLists_306425!E2171,24)</f>
        <v>Shaskan, Stephen, author</v>
      </c>
      <c r="E2173" s="6">
        <f>ItemLists_306425!C2171</f>
        <v>30113006909159</v>
      </c>
      <c r="F2173" s="4" t="str">
        <f>IF(ItemLists_306425!AA2171=1,"YES","no")</f>
        <v>no</v>
      </c>
    </row>
    <row r="2174" spans="1:6" x14ac:dyDescent="0.25">
      <c r="A2174" t="str">
        <f>IF(ItemLists_306425!A2172="Juvenile Graphic Novels", "JGN", ItemLists_306425!A2172)</f>
        <v>JGN</v>
      </c>
      <c r="B2174" t="str">
        <f>ItemLists_306425!B2172</f>
        <v>J SHA</v>
      </c>
      <c r="C2174" t="str">
        <f>LEFT(ItemLists_306425!D2172,48)</f>
        <v>Pizza and Taco. Who's the best?</v>
      </c>
      <c r="D2174" t="str">
        <f>LEFT(ItemLists_306425!E2172,24)</f>
        <v>Shaskan, Stephen, author</v>
      </c>
      <c r="E2174" s="6">
        <f>ItemLists_306425!C2172</f>
        <v>30113006921147</v>
      </c>
      <c r="F2174" s="4" t="str">
        <f>IF(ItemLists_306425!AA2172=1,"YES","no")</f>
        <v>no</v>
      </c>
    </row>
    <row r="2175" spans="1:6" x14ac:dyDescent="0.25">
      <c r="A2175" t="str">
        <f>IF(ItemLists_306425!A2173="Juvenile Graphic Novels", "JGN", ItemLists_306425!A2173)</f>
        <v>JGN</v>
      </c>
      <c r="B2175" t="str">
        <f>ItemLists_306425!B2173</f>
        <v>J SHI</v>
      </c>
      <c r="C2175" t="str">
        <f>LEFT(ItemLists_306425!D2173,48)</f>
        <v>Manga metamorphosis</v>
      </c>
      <c r="D2175" t="str">
        <f>LEFT(ItemLists_306425!E2173,24)</f>
        <v>Shinozawa, Kozumi, autho</v>
      </c>
      <c r="E2175" s="6">
        <f>ItemLists_306425!C2173</f>
        <v>30113006705250</v>
      </c>
      <c r="F2175" s="4" t="str">
        <f>IF(ItemLists_306425!AA2173=1,"YES","no")</f>
        <v>no</v>
      </c>
    </row>
    <row r="2176" spans="1:6" x14ac:dyDescent="0.25">
      <c r="A2176" t="str">
        <f>IF(ItemLists_306425!A2174="Juvenile Graphic Novels", "JGN", ItemLists_306425!A2174)</f>
        <v>JGN</v>
      </c>
      <c r="B2176" t="str">
        <f>ItemLists_306425!B2174</f>
        <v>J SHI</v>
      </c>
      <c r="C2176" t="str">
        <f>LEFT(ItemLists_306425!D2174,48)</f>
        <v>Meanwhile</v>
      </c>
      <c r="D2176" t="str">
        <f>LEFT(ItemLists_306425!E2174,24)</f>
        <v>Shiga, Jason</v>
      </c>
      <c r="E2176" s="6">
        <f>ItemLists_306425!C2174</f>
        <v>30113006219500</v>
      </c>
      <c r="F2176" s="4" t="str">
        <f>IF(ItemLists_306425!AA2174=1,"YES","no")</f>
        <v>no</v>
      </c>
    </row>
    <row r="2177" spans="1:6" x14ac:dyDescent="0.25">
      <c r="A2177" t="str">
        <f>IF(ItemLists_306425!A2175="Juvenile Graphic Novels", "JGN", ItemLists_306425!A2175)</f>
        <v>JGN</v>
      </c>
      <c r="B2177" t="str">
        <f>ItemLists_306425!B2175</f>
        <v>J SHO</v>
      </c>
      <c r="C2177" t="str">
        <f>LEFT(ItemLists_306425!D2175,48)</f>
        <v>Brachiosaurus : the long-limbed dinosaur</v>
      </c>
      <c r="D2177" t="str">
        <f>LEFT(ItemLists_306425!E2175,24)</f>
        <v>Shone, Rob</v>
      </c>
      <c r="E2177" s="6">
        <f>ItemLists_306425!C2175</f>
        <v>30113002955594</v>
      </c>
      <c r="F2177" s="4" t="str">
        <f>IF(ItemLists_306425!AA2175=1,"YES","no")</f>
        <v>no</v>
      </c>
    </row>
    <row r="2178" spans="1:6" x14ac:dyDescent="0.25">
      <c r="A2178" t="str">
        <f>IF(ItemLists_306425!A2176="Juvenile Graphic Novels", "JGN", ItemLists_306425!A2176)</f>
        <v>JGN</v>
      </c>
      <c r="B2178" t="str">
        <f>ItemLists_306425!B2176</f>
        <v>J SHO</v>
      </c>
      <c r="C2178" t="str">
        <f>LEFT(ItemLists_306425!D2176,48)</f>
        <v>Diplodocus : the whip-tailed dinosaur</v>
      </c>
      <c r="D2178" t="str">
        <f>LEFT(ItemLists_306425!E2176,24)</f>
        <v>Shone, Rob</v>
      </c>
      <c r="E2178" s="6">
        <f>ItemLists_306425!C2176</f>
        <v>30113002848518</v>
      </c>
      <c r="F2178" s="4" t="str">
        <f>IF(ItemLists_306425!AA2176=1,"YES","no")</f>
        <v>no</v>
      </c>
    </row>
    <row r="2179" spans="1:6" x14ac:dyDescent="0.25">
      <c r="A2179" t="str">
        <f>IF(ItemLists_306425!A2177="Juvenile Graphic Novels", "JGN", ItemLists_306425!A2177)</f>
        <v>JGN</v>
      </c>
      <c r="B2179" t="str">
        <f>ItemLists_306425!B2177</f>
        <v>J SHO</v>
      </c>
      <c r="C2179" t="str">
        <f>LEFT(ItemLists_306425!D2177,48)</f>
        <v>Elasmosaurus : the long-necked swimmer</v>
      </c>
      <c r="D2179" t="str">
        <f>LEFT(ItemLists_306425!E2177,24)</f>
        <v>Jeffrey, Gary.</v>
      </c>
      <c r="E2179" s="6">
        <f>ItemLists_306425!C2177</f>
        <v>30113002848641</v>
      </c>
      <c r="F2179" s="4" t="str">
        <f>IF(ItemLists_306425!AA2177=1,"YES","no")</f>
        <v>no</v>
      </c>
    </row>
    <row r="2180" spans="1:6" x14ac:dyDescent="0.25">
      <c r="A2180" t="str">
        <f>IF(ItemLists_306425!A2178="Juvenile Graphic Novels", "JGN", ItemLists_306425!A2178)</f>
        <v>JGN</v>
      </c>
      <c r="B2180" t="str">
        <f>ItemLists_306425!B2178</f>
        <v>J SHO</v>
      </c>
      <c r="C2180" t="str">
        <f>LEFT(ItemLists_306425!D2178,48)</f>
        <v>Hadrosaurus : the duck-billed dinosaur</v>
      </c>
      <c r="D2180" t="str">
        <f>LEFT(ItemLists_306425!E2178,24)</f>
        <v>Shone, Rob.</v>
      </c>
      <c r="E2180" s="6">
        <f>ItemLists_306425!C2178</f>
        <v>30113002955586</v>
      </c>
      <c r="F2180" s="4" t="str">
        <f>IF(ItemLists_306425!AA2178=1,"YES","no")</f>
        <v>no</v>
      </c>
    </row>
    <row r="2181" spans="1:6" x14ac:dyDescent="0.25">
      <c r="A2181" t="str">
        <f>IF(ItemLists_306425!A2179="Juvenile Graphic Novels", "JGN", ItemLists_306425!A2179)</f>
        <v>JGN</v>
      </c>
      <c r="B2181" t="str">
        <f>ItemLists_306425!B2179</f>
        <v>J SIE</v>
      </c>
      <c r="C2181" t="str">
        <f>LEFT(ItemLists_306425!D2179,48)</f>
        <v>5 worlds. Book 1, The sand warrior</v>
      </c>
      <c r="D2181" t="str">
        <f>LEFT(ItemLists_306425!E2179,24)</f>
        <v>Siegel, Mark, 1967- auth</v>
      </c>
      <c r="E2181" s="6">
        <f>ItemLists_306425!C2179</f>
        <v>30113006501709</v>
      </c>
      <c r="F2181" s="4" t="str">
        <f>IF(ItemLists_306425!AA2179=1,"YES","no")</f>
        <v>no</v>
      </c>
    </row>
    <row r="2182" spans="1:6" x14ac:dyDescent="0.25">
      <c r="A2182" t="str">
        <f>IF(ItemLists_306425!A2180="Juvenile Graphic Novels", "JGN", ItemLists_306425!A2180)</f>
        <v>JGN</v>
      </c>
      <c r="B2182" t="str">
        <f>ItemLists_306425!B2180</f>
        <v>J SIE</v>
      </c>
      <c r="C2182" t="str">
        <f>LEFT(ItemLists_306425!D2180,48)</f>
        <v>5 worlds. Book 1, The sand warrior</v>
      </c>
      <c r="D2182" t="str">
        <f>LEFT(ItemLists_306425!E2180,24)</f>
        <v>Siegel, Mark, 1967- auth</v>
      </c>
      <c r="E2182" s="6">
        <f>ItemLists_306425!C2180</f>
        <v>30113006611938</v>
      </c>
      <c r="F2182" s="4" t="str">
        <f>IF(ItemLists_306425!AA2180=1,"YES","no")</f>
        <v>no</v>
      </c>
    </row>
    <row r="2183" spans="1:6" x14ac:dyDescent="0.25">
      <c r="A2183" t="str">
        <f>IF(ItemLists_306425!A2181="Juvenile Graphic Novels", "JGN", ItemLists_306425!A2181)</f>
        <v>JGN</v>
      </c>
      <c r="B2183" t="str">
        <f>ItemLists_306425!B2181</f>
        <v>J SIE</v>
      </c>
      <c r="C2183" t="str">
        <f>LEFT(ItemLists_306425!D2181,48)</f>
        <v>5 worlds. Book 3, The red maze</v>
      </c>
      <c r="D2183" t="str">
        <f>LEFT(ItemLists_306425!E2181,24)</f>
        <v>Siegel, Mark, 1967- auth</v>
      </c>
      <c r="E2183" s="6">
        <f>ItemLists_306425!C2181</f>
        <v>30113006750439</v>
      </c>
      <c r="F2183" s="4" t="str">
        <f>IF(ItemLists_306425!AA2181=1,"YES","no")</f>
        <v>no</v>
      </c>
    </row>
    <row r="2184" spans="1:6" x14ac:dyDescent="0.25">
      <c r="A2184" t="str">
        <f>IF(ItemLists_306425!A2182="Juvenile Graphic Novels", "JGN", ItemLists_306425!A2182)</f>
        <v>JGN</v>
      </c>
      <c r="B2184" t="str">
        <f>ItemLists_306425!B2182</f>
        <v>J SIE</v>
      </c>
      <c r="C2184" t="str">
        <f>LEFT(ItemLists_306425!D2182,48)</f>
        <v>5 worlds. Book 4, The amber anthem</v>
      </c>
      <c r="D2184" t="str">
        <f>LEFT(ItemLists_306425!E2182,24)</f>
        <v>Siegel, Mark, 1967- auth</v>
      </c>
      <c r="E2184" s="6">
        <f>ItemLists_306425!C2182</f>
        <v>30113006910090</v>
      </c>
      <c r="F2184" s="4" t="str">
        <f>IF(ItemLists_306425!AA2182=1,"YES","no")</f>
        <v>no</v>
      </c>
    </row>
    <row r="2185" spans="1:6" x14ac:dyDescent="0.25">
      <c r="A2185" t="str">
        <f>IF(ItemLists_306425!A2183="Juvenile Graphic Novels", "JGN", ItemLists_306425!A2183)</f>
        <v>JGN</v>
      </c>
      <c r="B2185" t="str">
        <f>ItemLists_306425!B2183</f>
        <v>J SIM</v>
      </c>
      <c r="C2185" t="str">
        <f>LEFT(ItemLists_306425!D2183,48)</f>
        <v>Pheobe and her unicorn in Unicorn theater. 8</v>
      </c>
      <c r="D2185" t="str">
        <f>LEFT(ItemLists_306425!E2183,24)</f>
        <v>Simpson, Dana, 1977- aut</v>
      </c>
      <c r="E2185" s="6">
        <f>ItemLists_306425!C2183</f>
        <v>30113006794619</v>
      </c>
      <c r="F2185" s="4" t="str">
        <f>IF(ItemLists_306425!AA2183=1,"YES","no")</f>
        <v>no</v>
      </c>
    </row>
    <row r="2186" spans="1:6" x14ac:dyDescent="0.25">
      <c r="A2186" t="str">
        <f>IF(ItemLists_306425!A2184="Juvenile Graphic Novels", "JGN", ItemLists_306425!A2184)</f>
        <v>JGN</v>
      </c>
      <c r="B2186" t="str">
        <f>ItemLists_306425!B2184</f>
        <v>J SIM</v>
      </c>
      <c r="C2186" t="str">
        <f>LEFT(ItemLists_306425!D2184,48)</f>
        <v>Pheobe and her unicorn in Unicorn theater. 8</v>
      </c>
      <c r="D2186" t="str">
        <f>LEFT(ItemLists_306425!E2184,24)</f>
        <v>Simpson, Dana, 1977- aut</v>
      </c>
      <c r="E2186" s="6">
        <f>ItemLists_306425!C2184</f>
        <v>30113006724939</v>
      </c>
      <c r="F2186" s="4" t="str">
        <f>IF(ItemLists_306425!AA2184=1,"YES","no")</f>
        <v>no</v>
      </c>
    </row>
    <row r="2187" spans="1:6" x14ac:dyDescent="0.25">
      <c r="A2187" t="str">
        <f>IF(ItemLists_306425!A2185="Juvenile Graphic Novels", "JGN", ItemLists_306425!A2185)</f>
        <v>JGN</v>
      </c>
      <c r="B2187" t="str">
        <f>ItemLists_306425!B2185</f>
        <v>J SIM</v>
      </c>
      <c r="C2187" t="str">
        <f>LEFT(ItemLists_306425!D2185,48)</f>
        <v>Phoebe and her unicorn in the magic storm. 6</v>
      </c>
      <c r="D2187" t="str">
        <f>LEFT(ItemLists_306425!E2185,24)</f>
        <v>Simpson, Dana, 1977- aut</v>
      </c>
      <c r="E2187" s="6">
        <f>ItemLists_306425!C2185</f>
        <v>30113006559830</v>
      </c>
      <c r="F2187" s="4" t="str">
        <f>IF(ItemLists_306425!AA2185=1,"YES","no")</f>
        <v>no</v>
      </c>
    </row>
    <row r="2188" spans="1:6" x14ac:dyDescent="0.25">
      <c r="A2188" t="str">
        <f>IF(ItemLists_306425!A2186="Juvenile Graphic Novels", "JGN", ItemLists_306425!A2186)</f>
        <v>JGN</v>
      </c>
      <c r="B2188" t="str">
        <f>ItemLists_306425!B2186</f>
        <v>J SIM</v>
      </c>
      <c r="C2188" t="str">
        <f>LEFT(ItemLists_306425!D2186,48)</f>
        <v>Phoebe and her unicorn. 1</v>
      </c>
      <c r="D2188" t="str">
        <f>LEFT(ItemLists_306425!E2186,24)</f>
        <v>Simpson, Dana, 1977-, au</v>
      </c>
      <c r="E2188" s="6">
        <f>ItemLists_306425!C2186</f>
        <v>30113006018977</v>
      </c>
      <c r="F2188" s="4" t="str">
        <f>IF(ItemLists_306425!AA2186=1,"YES","no")</f>
        <v>no</v>
      </c>
    </row>
    <row r="2189" spans="1:6" x14ac:dyDescent="0.25">
      <c r="A2189" t="str">
        <f>IF(ItemLists_306425!A2187="Juvenile Graphic Novels", "JGN", ItemLists_306425!A2187)</f>
        <v>JGN</v>
      </c>
      <c r="B2189" t="str">
        <f>ItemLists_306425!B2187</f>
        <v>J SIM</v>
      </c>
      <c r="C2189" t="str">
        <f>LEFT(ItemLists_306425!D2187,48)</f>
        <v>Phoebe and her unicorn. 1</v>
      </c>
      <c r="D2189" t="str">
        <f>LEFT(ItemLists_306425!E2187,24)</f>
        <v>Simpson, Dana, 1977-, au</v>
      </c>
      <c r="E2189" s="6">
        <f>ItemLists_306425!C2187</f>
        <v>30113006011980</v>
      </c>
      <c r="F2189" s="4" t="str">
        <f>IF(ItemLists_306425!AA2187=1,"YES","no")</f>
        <v>no</v>
      </c>
    </row>
    <row r="2190" spans="1:6" x14ac:dyDescent="0.25">
      <c r="A2190" t="str">
        <f>IF(ItemLists_306425!A2188="Juvenile Graphic Novels", "JGN", ItemLists_306425!A2188)</f>
        <v>JGN</v>
      </c>
      <c r="B2190" t="str">
        <f>ItemLists_306425!B2188</f>
        <v>J SIM</v>
      </c>
      <c r="C2190" t="str">
        <f>LEFT(ItemLists_306425!D2188,48)</f>
        <v>Phoebe and her unicorn. 11, Camping with unicorn</v>
      </c>
      <c r="D2190" t="str">
        <f>LEFT(ItemLists_306425!E2188,24)</f>
        <v>Simpson, Dana, 1977-, au</v>
      </c>
      <c r="E2190" s="6">
        <f>ItemLists_306425!C2188</f>
        <v>30113006908482</v>
      </c>
      <c r="F2190" s="4" t="str">
        <f>IF(ItemLists_306425!AA2188=1,"YES","no")</f>
        <v>no</v>
      </c>
    </row>
    <row r="2191" spans="1:6" x14ac:dyDescent="0.25">
      <c r="A2191" t="str">
        <f>IF(ItemLists_306425!A2189="Juvenile Graphic Novels", "JGN", ItemLists_306425!A2189)</f>
        <v>JGN</v>
      </c>
      <c r="B2191" t="str">
        <f>ItemLists_306425!B2189</f>
        <v>J SIM</v>
      </c>
      <c r="C2191" t="str">
        <f>LEFT(ItemLists_306425!D2189,48)</f>
        <v>Phoebe and her unicorn. 12, Virtual unicorn expe</v>
      </c>
      <c r="D2191" t="str">
        <f>LEFT(ItemLists_306425!E2189,24)</f>
        <v>Simpson, Dana, 1977-, au</v>
      </c>
      <c r="E2191" s="6">
        <f>ItemLists_306425!C2189</f>
        <v>30113006963123</v>
      </c>
      <c r="F2191" s="4" t="str">
        <f>IF(ItemLists_306425!AA2189=1,"YES","no")</f>
        <v>no</v>
      </c>
    </row>
    <row r="2192" spans="1:6" x14ac:dyDescent="0.25">
      <c r="A2192" t="str">
        <f>IF(ItemLists_306425!A2190="Juvenile Graphic Novels", "JGN", ItemLists_306425!A2190)</f>
        <v>JGN</v>
      </c>
      <c r="B2192" t="str">
        <f>ItemLists_306425!B2190</f>
        <v>J SIM</v>
      </c>
      <c r="C2192" t="str">
        <f>LEFT(ItemLists_306425!D2190,48)</f>
        <v>Razzle dazzle unicorn. 4</v>
      </c>
      <c r="D2192" t="str">
        <f>LEFT(ItemLists_306425!E2190,24)</f>
        <v>Simpson, Dana, 1977- aut</v>
      </c>
      <c r="E2192" s="6">
        <f>ItemLists_306425!C2190</f>
        <v>30113006375757</v>
      </c>
      <c r="F2192" s="4" t="str">
        <f>IF(ItemLists_306425!AA2190=1,"YES","no")</f>
        <v>no</v>
      </c>
    </row>
    <row r="2193" spans="1:6" x14ac:dyDescent="0.25">
      <c r="A2193" t="str">
        <f>IF(ItemLists_306425!A2191="Juvenile Graphic Novels", "JGN", ItemLists_306425!A2191)</f>
        <v>JGN</v>
      </c>
      <c r="B2193" t="str">
        <f>ItemLists_306425!B2191</f>
        <v>J SIM</v>
      </c>
      <c r="C2193" t="str">
        <f>LEFT(ItemLists_306425!D2191,48)</f>
        <v>The unicorn whisperer : another Phoebe and her u</v>
      </c>
      <c r="D2193" t="str">
        <f>LEFT(ItemLists_306425!E2191,24)</f>
        <v>Simpson, Dana, 1977- aut</v>
      </c>
      <c r="E2193" s="6">
        <f>ItemLists_306425!C2191</f>
        <v>30113006846658</v>
      </c>
      <c r="F2193" s="4" t="str">
        <f>IF(ItemLists_306425!AA2191=1,"YES","no")</f>
        <v>no</v>
      </c>
    </row>
    <row r="2194" spans="1:6" x14ac:dyDescent="0.25">
      <c r="A2194" t="str">
        <f>IF(ItemLists_306425!A2192="Juvenile Graphic Novels", "JGN", ItemLists_306425!A2192)</f>
        <v>JGN</v>
      </c>
      <c r="B2194" t="str">
        <f>ItemLists_306425!B2192</f>
        <v>J SIM</v>
      </c>
      <c r="C2194" t="str">
        <f>LEFT(ItemLists_306425!D2192,48)</f>
        <v>Unicorn bowling</v>
      </c>
      <c r="D2194" t="str">
        <f>LEFT(ItemLists_306425!E2192,24)</f>
        <v>Simpson, Dana, 1977- aut</v>
      </c>
      <c r="E2194" s="6">
        <f>ItemLists_306425!C2192</f>
        <v>30113006750975</v>
      </c>
      <c r="F2194" s="4" t="str">
        <f>IF(ItemLists_306425!AA2192=1,"YES","no")</f>
        <v>no</v>
      </c>
    </row>
    <row r="2195" spans="1:6" x14ac:dyDescent="0.25">
      <c r="A2195" t="str">
        <f>IF(ItemLists_306425!A2193="Juvenile Graphic Novels", "JGN", ItemLists_306425!A2193)</f>
        <v>JGN</v>
      </c>
      <c r="B2195" t="str">
        <f>ItemLists_306425!B2193</f>
        <v>J SIM</v>
      </c>
      <c r="C2195" t="str">
        <f>LEFT(ItemLists_306425!D2193,48)</f>
        <v>Unicorn crossing. 5</v>
      </c>
      <c r="D2195" t="str">
        <f>LEFT(ItemLists_306425!E2193,24)</f>
        <v>Simpson, Dana, 1977- aut</v>
      </c>
      <c r="E2195" s="6">
        <f>ItemLists_306425!C2193</f>
        <v>30113006475516</v>
      </c>
      <c r="F2195" s="4" t="str">
        <f>IF(ItemLists_306425!AA2193=1,"YES","no")</f>
        <v>no</v>
      </c>
    </row>
    <row r="2196" spans="1:6" x14ac:dyDescent="0.25">
      <c r="A2196" t="str">
        <f>IF(ItemLists_306425!A2194="Juvenile Graphic Novels", "JGN", ItemLists_306425!A2194)</f>
        <v>JGN</v>
      </c>
      <c r="B2196" t="str">
        <f>ItemLists_306425!B2194</f>
        <v>J SIM</v>
      </c>
      <c r="C2196" t="str">
        <f>LEFT(ItemLists_306425!D2194,48)</f>
        <v>Unicorn crossing. 5</v>
      </c>
      <c r="D2196" t="str">
        <f>LEFT(ItemLists_306425!E2194,24)</f>
        <v>Simpson, Dana, 1977- aut</v>
      </c>
      <c r="E2196" s="6">
        <f>ItemLists_306425!C2194</f>
        <v>30113006483775</v>
      </c>
      <c r="F2196" s="4" t="str">
        <f>IF(ItemLists_306425!AA2194=1,"YES","no")</f>
        <v>no</v>
      </c>
    </row>
    <row r="2197" spans="1:6" x14ac:dyDescent="0.25">
      <c r="A2197" t="str">
        <f>IF(ItemLists_306425!A2195="Juvenile Graphic Novels", "JGN", ItemLists_306425!A2195)</f>
        <v>JGN</v>
      </c>
      <c r="B2197" t="str">
        <f>ItemLists_306425!B2195</f>
        <v>J SIM</v>
      </c>
      <c r="C2197" t="str">
        <f>LEFT(ItemLists_306425!D2195,48)</f>
        <v>Unicorn crossing. 5</v>
      </c>
      <c r="D2197" t="str">
        <f>LEFT(ItemLists_306425!E2195,24)</f>
        <v>Simpson, Dana, 1977- aut</v>
      </c>
      <c r="E2197" s="6">
        <f>ItemLists_306425!C2195</f>
        <v>30113006678200</v>
      </c>
      <c r="F2197" s="4" t="str">
        <f>IF(ItemLists_306425!AA2195=1,"YES","no")</f>
        <v>no</v>
      </c>
    </row>
    <row r="2198" spans="1:6" x14ac:dyDescent="0.25">
      <c r="A2198" t="str">
        <f>IF(ItemLists_306425!A2196="Juvenile Graphic Novels", "JGN", ItemLists_306425!A2196)</f>
        <v>JGN</v>
      </c>
      <c r="B2198" t="str">
        <f>ItemLists_306425!B2196</f>
        <v>J SIM</v>
      </c>
      <c r="C2198" t="str">
        <f>LEFT(ItemLists_306425!D2196,48)</f>
        <v>Unicorn of many hats. 7</v>
      </c>
      <c r="D2198" t="str">
        <f>LEFT(ItemLists_306425!E2196,24)</f>
        <v>Simpson, Dana, 1977- aut</v>
      </c>
      <c r="E2198" s="6">
        <f>ItemLists_306425!C2196</f>
        <v>30113006621952</v>
      </c>
      <c r="F2198" s="4" t="str">
        <f>IF(ItemLists_306425!AA2196=1,"YES","no")</f>
        <v>no</v>
      </c>
    </row>
    <row r="2199" spans="1:6" x14ac:dyDescent="0.25">
      <c r="A2199" t="str">
        <f>IF(ItemLists_306425!A2197="Juvenile Graphic Novels", "JGN", ItemLists_306425!A2197)</f>
        <v>JGN</v>
      </c>
      <c r="B2199" t="str">
        <f>ItemLists_306425!B2197</f>
        <v>J SIM</v>
      </c>
      <c r="C2199" t="str">
        <f>LEFT(ItemLists_306425!D2197,48)</f>
        <v>Unicorn on a roll. 2</v>
      </c>
      <c r="D2199" t="str">
        <f>LEFT(ItemLists_306425!E2197,24)</f>
        <v>Simpson, Dana, 1977- aut</v>
      </c>
      <c r="E2199" s="6">
        <f>ItemLists_306425!C2197</f>
        <v>30113006200906</v>
      </c>
      <c r="F2199" s="4" t="str">
        <f>IF(ItemLists_306425!AA2197=1,"YES","no")</f>
        <v>no</v>
      </c>
    </row>
    <row r="2200" spans="1:6" x14ac:dyDescent="0.25">
      <c r="A2200" t="str">
        <f>IF(ItemLists_306425!A2198="Juvenile Graphic Novels", "JGN", ItemLists_306425!A2198)</f>
        <v>JGN</v>
      </c>
      <c r="B2200" t="str">
        <f>ItemLists_306425!B2198</f>
        <v>J SKY</v>
      </c>
      <c r="C2200" t="str">
        <f>LEFT(ItemLists_306425!D2198,48)</f>
        <v>Skylanders. Rift into overdrive</v>
      </c>
      <c r="D2200" t="str">
        <f>LEFT(ItemLists_306425!E2198,24)</f>
        <v>Marz, Ron, author</v>
      </c>
      <c r="E2200" s="6">
        <f>ItemLists_306425!C2198</f>
        <v>30113006270677</v>
      </c>
      <c r="F2200" s="4" t="str">
        <f>IF(ItemLists_306425!AA2198=1,"YES","no")</f>
        <v>no</v>
      </c>
    </row>
    <row r="2201" spans="1:6" x14ac:dyDescent="0.25">
      <c r="A2201" t="str">
        <f>IF(ItemLists_306425!A2199="Juvenile Graphic Novels", "JGN", ItemLists_306425!A2199)</f>
        <v>JGN</v>
      </c>
      <c r="B2201" t="str">
        <f>ItemLists_306425!B2199</f>
        <v>J SKY</v>
      </c>
      <c r="C2201" t="str">
        <f>LEFT(ItemLists_306425!D2199,48)</f>
        <v>Skylanders. The Kaos trap</v>
      </c>
      <c r="D2201" t="str">
        <f>LEFT(ItemLists_306425!E2199,24)</f>
        <v/>
      </c>
      <c r="E2201" s="6">
        <f>ItemLists_306425!C2199</f>
        <v>30113006025303</v>
      </c>
      <c r="F2201" s="4" t="str">
        <f>IF(ItemLists_306425!AA2199=1,"YES","no")</f>
        <v>no</v>
      </c>
    </row>
    <row r="2202" spans="1:6" x14ac:dyDescent="0.25">
      <c r="A2202" t="str">
        <f>IF(ItemLists_306425!A2200="Juvenile Graphic Novels", "JGN", ItemLists_306425!A2200)</f>
        <v>JGN</v>
      </c>
      <c r="B2202" t="str">
        <f>ItemLists_306425!B2200</f>
        <v>J SKY</v>
      </c>
      <c r="C2202" t="str">
        <f>LEFT(ItemLists_306425!D2200,48)</f>
        <v>Skylanders. The Kaos trap</v>
      </c>
      <c r="D2202" t="str">
        <f>LEFT(ItemLists_306425!E2200,24)</f>
        <v/>
      </c>
      <c r="E2202" s="6">
        <f>ItemLists_306425!C2200</f>
        <v>30113006018167</v>
      </c>
      <c r="F2202" s="4" t="str">
        <f>IF(ItemLists_306425!AA2200=1,"YES","no")</f>
        <v>no</v>
      </c>
    </row>
    <row r="2203" spans="1:6" x14ac:dyDescent="0.25">
      <c r="A2203" t="str">
        <f>IF(ItemLists_306425!A2201="Juvenile Graphic Novels", "JGN", ItemLists_306425!A2201)</f>
        <v>JGN</v>
      </c>
      <c r="B2203" t="str">
        <f>ItemLists_306425!B2201</f>
        <v>J SMI</v>
      </c>
      <c r="C2203" t="str">
        <f>LEFT(ItemLists_306425!D2201,48)</f>
        <v>Black heroes of the wild west</v>
      </c>
      <c r="D2203" t="str">
        <f>LEFT(ItemLists_306425!E2201,24)</f>
        <v>Smith, James Otis, autho</v>
      </c>
      <c r="E2203" s="6">
        <f>ItemLists_306425!C2201</f>
        <v>30113005824458</v>
      </c>
      <c r="F2203" s="4" t="str">
        <f>IF(ItemLists_306425!AA2201=1,"YES","no")</f>
        <v>no</v>
      </c>
    </row>
    <row r="2204" spans="1:6" x14ac:dyDescent="0.25">
      <c r="A2204" t="str">
        <f>IF(ItemLists_306425!A2202="Juvenile Graphic Novels", "JGN", ItemLists_306425!A2202)</f>
        <v>JGN</v>
      </c>
      <c r="B2204" t="str">
        <f>ItemLists_306425!B2202</f>
        <v>J SMI</v>
      </c>
      <c r="C2204" t="str">
        <f>LEFT(ItemLists_306425!D2202,48)</f>
        <v>Bone adventures</v>
      </c>
      <c r="D2204" t="str">
        <f>LEFT(ItemLists_306425!E2202,24)</f>
        <v>Smith, Jeff, 1960 Februa</v>
      </c>
      <c r="E2204" s="6">
        <f>ItemLists_306425!C2202</f>
        <v>30113006915842</v>
      </c>
      <c r="F2204" s="4" t="str">
        <f>IF(ItemLists_306425!AA2202=1,"YES","no")</f>
        <v>no</v>
      </c>
    </row>
    <row r="2205" spans="1:6" x14ac:dyDescent="0.25">
      <c r="A2205" t="str">
        <f>IF(ItemLists_306425!A2203="Juvenile Graphic Novels", "JGN", ItemLists_306425!A2203)</f>
        <v>JGN</v>
      </c>
      <c r="B2205" t="str">
        <f>ItemLists_306425!B2203</f>
        <v>J SMI</v>
      </c>
      <c r="C2205" t="str">
        <f>LEFT(ItemLists_306425!D2203,48)</f>
        <v>Bone. 1, Out from Boneville</v>
      </c>
      <c r="D2205" t="str">
        <f>LEFT(ItemLists_306425!E2203,24)</f>
        <v>Smith, Jeff, 1960 Februa</v>
      </c>
      <c r="E2205" s="6">
        <f>ItemLists_306425!C2203</f>
        <v>30113006902865</v>
      </c>
      <c r="F2205" s="4" t="str">
        <f>IF(ItemLists_306425!AA2203=1,"YES","no")</f>
        <v>no</v>
      </c>
    </row>
    <row r="2206" spans="1:6" x14ac:dyDescent="0.25">
      <c r="A2206" t="str">
        <f>IF(ItemLists_306425!A2204="Juvenile Graphic Novels", "JGN", ItemLists_306425!A2204)</f>
        <v>JGN</v>
      </c>
      <c r="B2206" t="str">
        <f>ItemLists_306425!B2204</f>
        <v>J SMI</v>
      </c>
      <c r="C2206" t="str">
        <f>LEFT(ItemLists_306425!D2204,48)</f>
        <v>Bone. 1, Out from Boneville</v>
      </c>
      <c r="D2206" t="str">
        <f>LEFT(ItemLists_306425!E2204,24)</f>
        <v>Smith, Jeff, 1960 Februa</v>
      </c>
      <c r="E2206" s="6">
        <f>ItemLists_306425!C2204</f>
        <v>30113006630334</v>
      </c>
      <c r="F2206" s="4" t="str">
        <f>IF(ItemLists_306425!AA2204=1,"YES","no")</f>
        <v>no</v>
      </c>
    </row>
    <row r="2207" spans="1:6" x14ac:dyDescent="0.25">
      <c r="A2207" t="str">
        <f>IF(ItemLists_306425!A2205="Juvenile Graphic Novels", "JGN", ItemLists_306425!A2205)</f>
        <v>JGN</v>
      </c>
      <c r="B2207" t="str">
        <f>ItemLists_306425!B2205</f>
        <v>J SMI</v>
      </c>
      <c r="C2207" t="str">
        <f>LEFT(ItemLists_306425!D2205,48)</f>
        <v>Bone. 2, The great cow race</v>
      </c>
      <c r="D2207" t="str">
        <f>LEFT(ItemLists_306425!E2205,24)</f>
        <v>Smith, Jeff, 1960 Februa</v>
      </c>
      <c r="E2207" s="6">
        <f>ItemLists_306425!C2205</f>
        <v>30113006654680</v>
      </c>
      <c r="F2207" s="4" t="str">
        <f>IF(ItemLists_306425!AA2205=1,"YES","no")</f>
        <v>no</v>
      </c>
    </row>
    <row r="2208" spans="1:6" x14ac:dyDescent="0.25">
      <c r="A2208" t="str">
        <f>IF(ItemLists_306425!A2206="Juvenile Graphic Novels", "JGN", ItemLists_306425!A2206)</f>
        <v>JGN</v>
      </c>
      <c r="B2208" t="str">
        <f>ItemLists_306425!B2206</f>
        <v>J SMI</v>
      </c>
      <c r="C2208" t="str">
        <f>LEFT(ItemLists_306425!D2206,48)</f>
        <v>Bone. 2, The great cow race</v>
      </c>
      <c r="D2208" t="str">
        <f>LEFT(ItemLists_306425!E2206,24)</f>
        <v>Smith, Jeff, 1960 Februa</v>
      </c>
      <c r="E2208" s="6">
        <f>ItemLists_306425!C2206</f>
        <v>30113006738269</v>
      </c>
      <c r="F2208" s="4" t="str">
        <f>IF(ItemLists_306425!AA2206=1,"YES","no")</f>
        <v>no</v>
      </c>
    </row>
    <row r="2209" spans="1:6" x14ac:dyDescent="0.25">
      <c r="A2209" t="str">
        <f>IF(ItemLists_306425!A2207="Juvenile Graphic Novels", "JGN", ItemLists_306425!A2207)</f>
        <v>JGN</v>
      </c>
      <c r="B2209" t="str">
        <f>ItemLists_306425!B2207</f>
        <v>J SMI</v>
      </c>
      <c r="C2209" t="str">
        <f>LEFT(ItemLists_306425!D2207,48)</f>
        <v>Bone. 2, The great cow race</v>
      </c>
      <c r="D2209" t="str">
        <f>LEFT(ItemLists_306425!E2207,24)</f>
        <v>Smith, Jeff, 1960 Februa</v>
      </c>
      <c r="E2209" s="6">
        <f>ItemLists_306425!C2207</f>
        <v>30113006815349</v>
      </c>
      <c r="F2209" s="4" t="str">
        <f>IF(ItemLists_306425!AA2207=1,"YES","no")</f>
        <v>no</v>
      </c>
    </row>
    <row r="2210" spans="1:6" x14ac:dyDescent="0.25">
      <c r="A2210" t="str">
        <f>IF(ItemLists_306425!A2208="Juvenile Graphic Novels", "JGN", ItemLists_306425!A2208)</f>
        <v>JGN</v>
      </c>
      <c r="B2210" t="str">
        <f>ItemLists_306425!B2208</f>
        <v>J SMI</v>
      </c>
      <c r="C2210" t="str">
        <f>LEFT(ItemLists_306425!D2208,48)</f>
        <v>Bone. 3, Eyes of the storm</v>
      </c>
      <c r="D2210" t="str">
        <f>LEFT(ItemLists_306425!E2208,24)</f>
        <v>Smith, Jeff, 1960 Februa</v>
      </c>
      <c r="E2210" s="6">
        <f>ItemLists_306425!C2208</f>
        <v>30113005836148</v>
      </c>
      <c r="F2210" s="4" t="str">
        <f>IF(ItemLists_306425!AA2208=1,"YES","no")</f>
        <v>no</v>
      </c>
    </row>
    <row r="2211" spans="1:6" x14ac:dyDescent="0.25">
      <c r="A2211" t="str">
        <f>IF(ItemLists_306425!A2209="Juvenile Graphic Novels", "JGN", ItemLists_306425!A2209)</f>
        <v>JGN</v>
      </c>
      <c r="B2211" t="str">
        <f>ItemLists_306425!B2209</f>
        <v>J SMI</v>
      </c>
      <c r="C2211" t="str">
        <f>LEFT(ItemLists_306425!D2209,48)</f>
        <v>Bone. 3, Eyes of the storm</v>
      </c>
      <c r="D2211" t="str">
        <f>LEFT(ItemLists_306425!E2209,24)</f>
        <v>Smith, Jeff, 1960 Februa</v>
      </c>
      <c r="E2211" s="6">
        <f>ItemLists_306425!C2209</f>
        <v>30113006631175</v>
      </c>
      <c r="F2211" s="4" t="str">
        <f>IF(ItemLists_306425!AA2209=1,"YES","no")</f>
        <v>no</v>
      </c>
    </row>
    <row r="2212" spans="1:6" x14ac:dyDescent="0.25">
      <c r="A2212" t="str">
        <f>IF(ItemLists_306425!A2210="Juvenile Graphic Novels", "JGN", ItemLists_306425!A2210)</f>
        <v>JGN</v>
      </c>
      <c r="B2212" t="str">
        <f>ItemLists_306425!B2210</f>
        <v>J SMI</v>
      </c>
      <c r="C2212" t="str">
        <f>LEFT(ItemLists_306425!D2210,48)</f>
        <v>Bone. 4, The dragonslayer</v>
      </c>
      <c r="D2212" t="str">
        <f>LEFT(ItemLists_306425!E2210,24)</f>
        <v>Smith, Jeff, 1960 Februa</v>
      </c>
      <c r="E2212" s="6">
        <f>ItemLists_306425!C2210</f>
        <v>30113006707629</v>
      </c>
      <c r="F2212" s="4" t="str">
        <f>IF(ItemLists_306425!AA2210=1,"YES","no")</f>
        <v>no</v>
      </c>
    </row>
    <row r="2213" spans="1:6" x14ac:dyDescent="0.25">
      <c r="A2213" t="str">
        <f>IF(ItemLists_306425!A2211="Juvenile Graphic Novels", "JGN", ItemLists_306425!A2211)</f>
        <v>JGN</v>
      </c>
      <c r="B2213" t="str">
        <f>ItemLists_306425!B2211</f>
        <v>J SMI</v>
      </c>
      <c r="C2213" t="str">
        <f>LEFT(ItemLists_306425!D2211,48)</f>
        <v>Bone. 4, The dragonslayer</v>
      </c>
      <c r="D2213" t="str">
        <f>LEFT(ItemLists_306425!E2211,24)</f>
        <v>Smith, Jeff, 1960 Februa</v>
      </c>
      <c r="E2213" s="6">
        <f>ItemLists_306425!C2211</f>
        <v>30113005836718</v>
      </c>
      <c r="F2213" s="4" t="str">
        <f>IF(ItemLists_306425!AA2211=1,"YES","no")</f>
        <v>no</v>
      </c>
    </row>
    <row r="2214" spans="1:6" x14ac:dyDescent="0.25">
      <c r="A2214" t="str">
        <f>IF(ItemLists_306425!A2212="Juvenile Graphic Novels", "JGN", ItemLists_306425!A2212)</f>
        <v>JGN</v>
      </c>
      <c r="B2214" t="str">
        <f>ItemLists_306425!B2212</f>
        <v>J SMI</v>
      </c>
      <c r="C2214" t="str">
        <f>LEFT(ItemLists_306425!D2212,48)</f>
        <v>Bone. 4, The dragonslayer</v>
      </c>
      <c r="D2214" t="str">
        <f>LEFT(ItemLists_306425!E2212,24)</f>
        <v>Smith, Jeff, 1960 Februa</v>
      </c>
      <c r="E2214" s="6">
        <f>ItemLists_306425!C2212</f>
        <v>30113006262971</v>
      </c>
      <c r="F2214" s="4" t="str">
        <f>IF(ItemLists_306425!AA2212=1,"YES","no")</f>
        <v>no</v>
      </c>
    </row>
    <row r="2215" spans="1:6" x14ac:dyDescent="0.25">
      <c r="A2215" t="str">
        <f>IF(ItemLists_306425!A2213="Juvenile Graphic Novels", "JGN", ItemLists_306425!A2213)</f>
        <v>JGN</v>
      </c>
      <c r="B2215" t="str">
        <f>ItemLists_306425!B2213</f>
        <v>J SMI</v>
      </c>
      <c r="C2215" t="str">
        <f>LEFT(ItemLists_306425!D2213,48)</f>
        <v>Bone. 4, The dragonslayer</v>
      </c>
      <c r="D2215" t="str">
        <f>LEFT(ItemLists_306425!E2213,24)</f>
        <v>Smith, Jeff, 1960 Februa</v>
      </c>
      <c r="E2215" s="6">
        <f>ItemLists_306425!C2213</f>
        <v>30113006428697</v>
      </c>
      <c r="F2215" s="4" t="str">
        <f>IF(ItemLists_306425!AA2213=1,"YES","no")</f>
        <v>no</v>
      </c>
    </row>
    <row r="2216" spans="1:6" x14ac:dyDescent="0.25">
      <c r="A2216" t="str">
        <f>IF(ItemLists_306425!A2214="Juvenile Graphic Novels", "JGN", ItemLists_306425!A2214)</f>
        <v>JGN</v>
      </c>
      <c r="B2216" t="str">
        <f>ItemLists_306425!B2214</f>
        <v>J SMI</v>
      </c>
      <c r="C2216" t="str">
        <f>LEFT(ItemLists_306425!D2214,48)</f>
        <v>Bone. 5, Rock Jaw : master of the Eastern border</v>
      </c>
      <c r="D2216" t="str">
        <f>LEFT(ItemLists_306425!E2214,24)</f>
        <v>Smith, Jeff, 1960 Februa</v>
      </c>
      <c r="E2216" s="6">
        <f>ItemLists_306425!C2214</f>
        <v>30113006000454</v>
      </c>
      <c r="F2216" s="4" t="str">
        <f>IF(ItemLists_306425!AA2214=1,"YES","no")</f>
        <v>no</v>
      </c>
    </row>
    <row r="2217" spans="1:6" x14ac:dyDescent="0.25">
      <c r="A2217" t="str">
        <f>IF(ItemLists_306425!A2215="Juvenile Graphic Novels", "JGN", ItemLists_306425!A2215)</f>
        <v>JGN</v>
      </c>
      <c r="B2217" t="str">
        <f>ItemLists_306425!B2215</f>
        <v>J SMI</v>
      </c>
      <c r="C2217" t="str">
        <f>LEFT(ItemLists_306425!D2215,48)</f>
        <v>Bone. 5, Rock Jaw : master of the Eastern border</v>
      </c>
      <c r="D2217" t="str">
        <f>LEFT(ItemLists_306425!E2215,24)</f>
        <v>Smith, Jeff, 1960 Februa</v>
      </c>
      <c r="E2217" s="6">
        <f>ItemLists_306425!C2215</f>
        <v>30113006705706</v>
      </c>
      <c r="F2217" s="4" t="str">
        <f>IF(ItemLists_306425!AA2215=1,"YES","no")</f>
        <v>no</v>
      </c>
    </row>
    <row r="2218" spans="1:6" x14ac:dyDescent="0.25">
      <c r="A2218" t="str">
        <f>IF(ItemLists_306425!A2216="Juvenile Graphic Novels", "JGN", ItemLists_306425!A2216)</f>
        <v>JGN</v>
      </c>
      <c r="B2218" t="str">
        <f>ItemLists_306425!B2216</f>
        <v>J SMI</v>
      </c>
      <c r="C2218" t="str">
        <f>LEFT(ItemLists_306425!D2216,48)</f>
        <v>Bone. 6, Old man's cave</v>
      </c>
      <c r="D2218" t="str">
        <f>LEFT(ItemLists_306425!E2216,24)</f>
        <v>Smith, Jeff, 1960 Februa</v>
      </c>
      <c r="E2218" s="6">
        <f>ItemLists_306425!C2216</f>
        <v>30113006345362</v>
      </c>
      <c r="F2218" s="4" t="str">
        <f>IF(ItemLists_306425!AA2216=1,"YES","no")</f>
        <v>no</v>
      </c>
    </row>
    <row r="2219" spans="1:6" x14ac:dyDescent="0.25">
      <c r="A2219" t="str">
        <f>IF(ItemLists_306425!A2217="Juvenile Graphic Novels", "JGN", ItemLists_306425!A2217)</f>
        <v>JGN</v>
      </c>
      <c r="B2219" t="str">
        <f>ItemLists_306425!B2217</f>
        <v>J SMI</v>
      </c>
      <c r="C2219" t="str">
        <f>LEFT(ItemLists_306425!D2217,48)</f>
        <v>Bone. 6, Old man's cave</v>
      </c>
      <c r="D2219" t="str">
        <f>LEFT(ItemLists_306425!E2217,24)</f>
        <v>Smith, Jeff, 1960 Februa</v>
      </c>
      <c r="E2219" s="6">
        <f>ItemLists_306425!C2217</f>
        <v>30113006428705</v>
      </c>
      <c r="F2219" s="4" t="str">
        <f>IF(ItemLists_306425!AA2217=1,"YES","no")</f>
        <v>no</v>
      </c>
    </row>
    <row r="2220" spans="1:6" x14ac:dyDescent="0.25">
      <c r="A2220" t="str">
        <f>IF(ItemLists_306425!A2218="Juvenile Graphic Novels", "JGN", ItemLists_306425!A2218)</f>
        <v>JGN</v>
      </c>
      <c r="B2220" t="str">
        <f>ItemLists_306425!B2218</f>
        <v>J SMI</v>
      </c>
      <c r="C2220" t="str">
        <f>LEFT(ItemLists_306425!D2218,48)</f>
        <v>Bone. 7, Ghost circles</v>
      </c>
      <c r="D2220" t="str">
        <f>LEFT(ItemLists_306425!E2218,24)</f>
        <v>Smith, Jeff, 1960 Februa</v>
      </c>
      <c r="E2220" s="6">
        <f>ItemLists_306425!C2218</f>
        <v>30113006345131</v>
      </c>
      <c r="F2220" s="4" t="str">
        <f>IF(ItemLists_306425!AA2218=1,"YES","no")</f>
        <v>no</v>
      </c>
    </row>
    <row r="2221" spans="1:6" x14ac:dyDescent="0.25">
      <c r="A2221" t="str">
        <f>IF(ItemLists_306425!A2219="Juvenile Graphic Novels", "JGN", ItemLists_306425!A2219)</f>
        <v>JGN</v>
      </c>
      <c r="B2221" t="str">
        <f>ItemLists_306425!B2219</f>
        <v>J SMI</v>
      </c>
      <c r="C2221" t="str">
        <f>LEFT(ItemLists_306425!D2219,48)</f>
        <v>Bone. 7, Ghost circles</v>
      </c>
      <c r="D2221" t="str">
        <f>LEFT(ItemLists_306425!E2219,24)</f>
        <v>Smith, Jeff, 1960 Februa</v>
      </c>
      <c r="E2221" s="6">
        <f>ItemLists_306425!C2219</f>
        <v>30113006017193</v>
      </c>
      <c r="F2221" s="4" t="str">
        <f>IF(ItemLists_306425!AA2219=1,"YES","no")</f>
        <v>no</v>
      </c>
    </row>
    <row r="2222" spans="1:6" x14ac:dyDescent="0.25">
      <c r="A2222" t="str">
        <f>IF(ItemLists_306425!A2220="Juvenile Graphic Novels", "JGN", ItemLists_306425!A2220)</f>
        <v>JGN</v>
      </c>
      <c r="B2222" t="str">
        <f>ItemLists_306425!B2220</f>
        <v>J SMI</v>
      </c>
      <c r="C2222" t="str">
        <f>LEFT(ItemLists_306425!D2220,48)</f>
        <v>Bone. 8, Treasure hunters</v>
      </c>
      <c r="D2222" t="str">
        <f>LEFT(ItemLists_306425!E2220,24)</f>
        <v>Smith, Jeff, 1960 Februa</v>
      </c>
      <c r="E2222" s="6">
        <f>ItemLists_306425!C2220</f>
        <v>30113006345123</v>
      </c>
      <c r="F2222" s="4" t="str">
        <f>IF(ItemLists_306425!AA2220=1,"YES","no")</f>
        <v>no</v>
      </c>
    </row>
    <row r="2223" spans="1:6" x14ac:dyDescent="0.25">
      <c r="A2223" t="str">
        <f>IF(ItemLists_306425!A2221="Juvenile Graphic Novels", "JGN", ItemLists_306425!A2221)</f>
        <v>JGN</v>
      </c>
      <c r="B2223" t="str">
        <f>ItemLists_306425!B2221</f>
        <v>J SMI</v>
      </c>
      <c r="C2223" t="str">
        <f>LEFT(ItemLists_306425!D2221,48)</f>
        <v>Bone. 8, Treasure hunters</v>
      </c>
      <c r="D2223" t="str">
        <f>LEFT(ItemLists_306425!E2221,24)</f>
        <v>Smith, Jeff, 1960 Februa</v>
      </c>
      <c r="E2223" s="6">
        <f>ItemLists_306425!C2221</f>
        <v>30113006856426</v>
      </c>
      <c r="F2223" s="4" t="str">
        <f>IF(ItemLists_306425!AA2221=1,"YES","no")</f>
        <v>no</v>
      </c>
    </row>
    <row r="2224" spans="1:6" x14ac:dyDescent="0.25">
      <c r="A2224" t="str">
        <f>IF(ItemLists_306425!A2222="Juvenile Graphic Novels", "JGN", ItemLists_306425!A2222)</f>
        <v>JGN</v>
      </c>
      <c r="B2224" t="str">
        <f>ItemLists_306425!B2222</f>
        <v>J SMI</v>
      </c>
      <c r="C2224" t="str">
        <f>LEFT(ItemLists_306425!D2222,48)</f>
        <v>Bone. 9, Crown of horns</v>
      </c>
      <c r="D2224" t="str">
        <f>LEFT(ItemLists_306425!E2222,24)</f>
        <v>Smith, Jeff, 1960 Februa</v>
      </c>
      <c r="E2224" s="6">
        <f>ItemLists_306425!C2222</f>
        <v>30113006711027</v>
      </c>
      <c r="F2224" s="4" t="str">
        <f>IF(ItemLists_306425!AA2222=1,"YES","no")</f>
        <v>no</v>
      </c>
    </row>
    <row r="2225" spans="1:6" x14ac:dyDescent="0.25">
      <c r="A2225" t="str">
        <f>IF(ItemLists_306425!A2223="Juvenile Graphic Novels", "JGN", ItemLists_306425!A2223)</f>
        <v>JGN</v>
      </c>
      <c r="B2225" t="str">
        <f>ItemLists_306425!B2223</f>
        <v>J SMI</v>
      </c>
      <c r="C2225" t="str">
        <f>LEFT(ItemLists_306425!D2223,48)</f>
        <v>Bone. 9, Crown of horns</v>
      </c>
      <c r="D2225" t="str">
        <f>LEFT(ItemLists_306425!E2223,24)</f>
        <v>Smith, Jeff, 1960 Februa</v>
      </c>
      <c r="E2225" s="6">
        <f>ItemLists_306425!C2223</f>
        <v>30113006333889</v>
      </c>
      <c r="F2225" s="4" t="str">
        <f>IF(ItemLists_306425!AA2223=1,"YES","no")</f>
        <v>no</v>
      </c>
    </row>
    <row r="2226" spans="1:6" x14ac:dyDescent="0.25">
      <c r="A2226" t="str">
        <f>IF(ItemLists_306425!A2224="Juvenile Graphic Novels", "JGN", ItemLists_306425!A2224)</f>
        <v>JGN</v>
      </c>
      <c r="B2226" t="str">
        <f>ItemLists_306425!B2224</f>
        <v>J SMI</v>
      </c>
      <c r="C2226" t="str">
        <f>LEFT(ItemLists_306425!D2224,48)</f>
        <v>Bone. Rose</v>
      </c>
      <c r="D2226" t="str">
        <f>LEFT(ItemLists_306425!E2224,24)</f>
        <v>Smith, Jeff, 1960 Februa</v>
      </c>
      <c r="E2226" s="6">
        <f>ItemLists_306425!C2224</f>
        <v>30113006738970</v>
      </c>
      <c r="F2226" s="4" t="str">
        <f>IF(ItemLists_306425!AA2224=1,"YES","no")</f>
        <v>no</v>
      </c>
    </row>
    <row r="2227" spans="1:6" x14ac:dyDescent="0.25">
      <c r="A2227" t="str">
        <f>IF(ItemLists_306425!A2225="Juvenile Graphic Novels", "JGN", ItemLists_306425!A2225)</f>
        <v>JGN</v>
      </c>
      <c r="B2227" t="str">
        <f>ItemLists_306425!B2225</f>
        <v>J SMU</v>
      </c>
      <c r="C2227" t="str">
        <f>LEFT(ItemLists_306425!D2225,48)</f>
        <v>Can't Smurf progress</v>
      </c>
      <c r="D2227" t="str">
        <f>LEFT(ItemLists_306425!E2225,24)</f>
        <v>Peyo, author</v>
      </c>
      <c r="E2227" s="6">
        <f>ItemLists_306425!C2225</f>
        <v>30113006407592</v>
      </c>
      <c r="F2227" s="4" t="str">
        <f>IF(ItemLists_306425!AA2225=1,"YES","no")</f>
        <v>no</v>
      </c>
    </row>
    <row r="2228" spans="1:6" x14ac:dyDescent="0.25">
      <c r="A2228" t="str">
        <f>IF(ItemLists_306425!A2226="Juvenile Graphic Novels", "JGN", ItemLists_306425!A2226)</f>
        <v>JGN</v>
      </c>
      <c r="B2228" t="str">
        <f>ItemLists_306425!B2226</f>
        <v>J SMU</v>
      </c>
      <c r="C2228" t="str">
        <f>LEFT(ItemLists_306425!D2226,48)</f>
        <v>Can't Smurf progress</v>
      </c>
      <c r="D2228" t="str">
        <f>LEFT(ItemLists_306425!E2226,24)</f>
        <v>Peyo, author</v>
      </c>
      <c r="E2228" s="6">
        <f>ItemLists_306425!C2226</f>
        <v>30113006510122</v>
      </c>
      <c r="F2228" s="4" t="str">
        <f>IF(ItemLists_306425!AA2226=1,"YES","no")</f>
        <v>no</v>
      </c>
    </row>
    <row r="2229" spans="1:6" x14ac:dyDescent="0.25">
      <c r="A2229" t="str">
        <f>IF(ItemLists_306425!A2227="Juvenile Graphic Novels", "JGN", ItemLists_306425!A2227)</f>
        <v>JGN</v>
      </c>
      <c r="B2229" t="str">
        <f>ItemLists_306425!B2227</f>
        <v>J SMU</v>
      </c>
      <c r="C2229" t="str">
        <f>LEFT(ItemLists_306425!D2227,48)</f>
        <v>Doctor Smurf</v>
      </c>
      <c r="D2229" t="str">
        <f>LEFT(ItemLists_306425!E2227,24)</f>
        <v>Peyo, author, artist</v>
      </c>
      <c r="E2229" s="6">
        <f>ItemLists_306425!C2227</f>
        <v>30113006296698</v>
      </c>
      <c r="F2229" s="4" t="str">
        <f>IF(ItemLists_306425!AA2227=1,"YES","no")</f>
        <v>no</v>
      </c>
    </row>
    <row r="2230" spans="1:6" x14ac:dyDescent="0.25">
      <c r="A2230" t="str">
        <f>IF(ItemLists_306425!A2228="Juvenile Graphic Novels", "JGN", ItemLists_306425!A2228)</f>
        <v>JGN</v>
      </c>
      <c r="B2230" t="str">
        <f>ItemLists_306425!B2228</f>
        <v>J SMU</v>
      </c>
      <c r="C2230" t="str">
        <f>LEFT(ItemLists_306425!D2228,48)</f>
        <v>Forever Smurfette</v>
      </c>
      <c r="D2230" t="str">
        <f>LEFT(ItemLists_306425!E2228,24)</f>
        <v>Peyo, author, illustrato</v>
      </c>
      <c r="E2230" s="6">
        <f>ItemLists_306425!C2228</f>
        <v>30113006057207</v>
      </c>
      <c r="F2230" s="4" t="str">
        <f>IF(ItemLists_306425!AA2228=1,"YES","no")</f>
        <v>no</v>
      </c>
    </row>
    <row r="2231" spans="1:6" x14ac:dyDescent="0.25">
      <c r="A2231" t="str">
        <f>IF(ItemLists_306425!A2229="Juvenile Graphic Novels", "JGN", ItemLists_306425!A2229)</f>
        <v>JGN</v>
      </c>
      <c r="B2231" t="str">
        <f>ItemLists_306425!B2229</f>
        <v>J SMU</v>
      </c>
      <c r="C2231" t="str">
        <f>LEFT(ItemLists_306425!D2229,48)</f>
        <v>Smurf monsters</v>
      </c>
      <c r="D2231" t="str">
        <f>LEFT(ItemLists_306425!E2229,24)</f>
        <v>Peyo, author, illustrato</v>
      </c>
      <c r="E2231" s="6">
        <f>ItemLists_306425!C2229</f>
        <v>30113006083989</v>
      </c>
      <c r="F2231" s="4" t="str">
        <f>IF(ItemLists_306425!AA2229=1,"YES","no")</f>
        <v>no</v>
      </c>
    </row>
    <row r="2232" spans="1:6" x14ac:dyDescent="0.25">
      <c r="A2232" t="str">
        <f>IF(ItemLists_306425!A2230="Juvenile Graphic Novels", "JGN", ItemLists_306425!A2230)</f>
        <v>JGN</v>
      </c>
      <c r="B2232" t="str">
        <f>ItemLists_306425!B2230</f>
        <v>J SMU</v>
      </c>
      <c r="C2232" t="str">
        <f>LEFT(ItemLists_306425!D2230,48)</f>
        <v>Smurf soup</v>
      </c>
      <c r="D2232" t="str">
        <f>LEFT(ItemLists_306425!E2230,24)</f>
        <v>Peyo</v>
      </c>
      <c r="E2232" s="6">
        <f>ItemLists_306425!C2230</f>
        <v>30113005682203</v>
      </c>
      <c r="F2232" s="4" t="str">
        <f>IF(ItemLists_306425!AA2230=1,"YES","no")</f>
        <v>no</v>
      </c>
    </row>
    <row r="2233" spans="1:6" x14ac:dyDescent="0.25">
      <c r="A2233" t="str">
        <f>IF(ItemLists_306425!A2231="Juvenile Graphic Novels", "JGN", ItemLists_306425!A2231)</f>
        <v>JGN</v>
      </c>
      <c r="B2233" t="str">
        <f>ItemLists_306425!B2231</f>
        <v>J SMU</v>
      </c>
      <c r="C2233" t="str">
        <f>LEFT(ItemLists_306425!D2231,48)</f>
        <v>Smurf vs. Smurf</v>
      </c>
      <c r="D2233" t="str">
        <f>LEFT(ItemLists_306425!E2231,24)</f>
        <v>Peyo</v>
      </c>
      <c r="E2233" s="6">
        <f>ItemLists_306425!C2231</f>
        <v>30113005603738</v>
      </c>
      <c r="F2233" s="4" t="str">
        <f>IF(ItemLists_306425!AA2231=1,"YES","no")</f>
        <v>no</v>
      </c>
    </row>
    <row r="2234" spans="1:6" x14ac:dyDescent="0.25">
      <c r="A2234" t="str">
        <f>IF(ItemLists_306425!A2232="Juvenile Graphic Novels", "JGN", ItemLists_306425!A2232)</f>
        <v>JGN</v>
      </c>
      <c r="B2234" t="str">
        <f>ItemLists_306425!B2232</f>
        <v>J SMU</v>
      </c>
      <c r="C2234" t="str">
        <f>LEFT(ItemLists_306425!D2232,48)</f>
        <v>Smurfs. 24, The Smurf reporter</v>
      </c>
      <c r="D2234" t="str">
        <f>LEFT(ItemLists_306425!E2232,24)</f>
        <v>Peyo, author, artist</v>
      </c>
      <c r="E2234" s="6">
        <f>ItemLists_306425!C2232</f>
        <v>30113006716299</v>
      </c>
      <c r="F2234" s="4" t="str">
        <f>IF(ItemLists_306425!AA2232=1,"YES","no")</f>
        <v>no</v>
      </c>
    </row>
    <row r="2235" spans="1:6" x14ac:dyDescent="0.25">
      <c r="A2235" t="str">
        <f>IF(ItemLists_306425!A2233="Juvenile Graphic Novels", "JGN", ItemLists_306425!A2233)</f>
        <v>JGN</v>
      </c>
      <c r="B2235" t="str">
        <f>ItemLists_306425!B2233</f>
        <v>J SMU</v>
      </c>
      <c r="C2235" t="str">
        <f>LEFT(ItemLists_306425!D2233,48)</f>
        <v>Smurfs. 24, The Smurf reporter</v>
      </c>
      <c r="D2235" t="str">
        <f>LEFT(ItemLists_306425!E2233,24)</f>
        <v>Peyo, author, artist</v>
      </c>
      <c r="E2235" s="6">
        <f>ItemLists_306425!C2233</f>
        <v>30113006771096</v>
      </c>
      <c r="F2235" s="4" t="str">
        <f>IF(ItemLists_306425!AA2233=1,"YES","no")</f>
        <v>no</v>
      </c>
    </row>
    <row r="2236" spans="1:6" x14ac:dyDescent="0.25">
      <c r="A2236" t="str">
        <f>IF(ItemLists_306425!A2234="Juvenile Graphic Novels", "JGN", ItemLists_306425!A2234)</f>
        <v>JGN</v>
      </c>
      <c r="B2236" t="str">
        <f>ItemLists_306425!B2234</f>
        <v>J SMU</v>
      </c>
      <c r="C2236" t="str">
        <f>LEFT(ItemLists_306425!D2234,48)</f>
        <v>Smurfs. 25, The gambling Smurfs : a Smurfs graph</v>
      </c>
      <c r="D2236" t="str">
        <f>LEFT(ItemLists_306425!E2234,24)</f>
        <v>Peyo, author, artist</v>
      </c>
      <c r="E2236" s="6">
        <f>ItemLists_306425!C2234</f>
        <v>30113006771104</v>
      </c>
      <c r="F2236" s="4" t="str">
        <f>IF(ItemLists_306425!AA2234=1,"YES","no")</f>
        <v>no</v>
      </c>
    </row>
    <row r="2237" spans="1:6" x14ac:dyDescent="0.25">
      <c r="A2237" t="str">
        <f>IF(ItemLists_306425!A2235="Juvenile Graphic Novels", "JGN", ItemLists_306425!A2235)</f>
        <v>JGN</v>
      </c>
      <c r="B2237" t="str">
        <f>ItemLists_306425!B2235</f>
        <v>J SMU</v>
      </c>
      <c r="C2237" t="str">
        <f>LEFT(ItemLists_306425!D2235,48)</f>
        <v>Smurfs. 25, The gambling Smurfs : a Smurfs graph</v>
      </c>
      <c r="D2237" t="str">
        <f>LEFT(ItemLists_306425!E2235,24)</f>
        <v>Peyo, author, artist</v>
      </c>
      <c r="E2237" s="6">
        <f>ItemLists_306425!C2235</f>
        <v>30113006706605</v>
      </c>
      <c r="F2237" s="4" t="str">
        <f>IF(ItemLists_306425!AA2235=1,"YES","no")</f>
        <v>no</v>
      </c>
    </row>
    <row r="2238" spans="1:6" x14ac:dyDescent="0.25">
      <c r="A2238" t="str">
        <f>IF(ItemLists_306425!A2236="Juvenile Graphic Novels", "JGN", ItemLists_306425!A2236)</f>
        <v>JGN</v>
      </c>
      <c r="B2238" t="str">
        <f>ItemLists_306425!B2236</f>
        <v>J SMU</v>
      </c>
      <c r="C2238" t="str">
        <f>LEFT(ItemLists_306425!D2236,48)</f>
        <v>The Aerosmurf</v>
      </c>
      <c r="D2238" t="str">
        <f>LEFT(ItemLists_306425!E2236,24)</f>
        <v>Peyo, author</v>
      </c>
      <c r="E2238" s="6">
        <f>ItemLists_306425!C2236</f>
        <v>30113006741370</v>
      </c>
      <c r="F2238" s="4" t="str">
        <f>IF(ItemLists_306425!AA2236=1,"YES","no")</f>
        <v>no</v>
      </c>
    </row>
    <row r="2239" spans="1:6" x14ac:dyDescent="0.25">
      <c r="A2239" t="str">
        <f>IF(ItemLists_306425!A2237="Juvenile Graphic Novels", "JGN", ItemLists_306425!A2237)</f>
        <v>JGN</v>
      </c>
      <c r="B2239" t="str">
        <f>ItemLists_306425!B2237</f>
        <v>J SMU</v>
      </c>
      <c r="C2239" t="str">
        <f>LEFT(ItemLists_306425!D2237,48)</f>
        <v>The baby Smurf</v>
      </c>
      <c r="D2239" t="str">
        <f>LEFT(ItemLists_306425!E2237,24)</f>
        <v>Peyo</v>
      </c>
      <c r="E2239" s="6">
        <f>ItemLists_306425!C2237</f>
        <v>30113005695783</v>
      </c>
      <c r="F2239" s="4" t="str">
        <f>IF(ItemLists_306425!AA2237=1,"YES","no")</f>
        <v>no</v>
      </c>
    </row>
    <row r="2240" spans="1:6" x14ac:dyDescent="0.25">
      <c r="A2240" t="str">
        <f>IF(ItemLists_306425!A2238="Juvenile Graphic Novels", "JGN", ItemLists_306425!A2238)</f>
        <v>JGN</v>
      </c>
      <c r="B2240" t="str">
        <f>ItemLists_306425!B2238</f>
        <v>J SMU</v>
      </c>
      <c r="C2240" t="str">
        <f>LEFT(ItemLists_306425!D2238,48)</f>
        <v>The finance Smurf : a Smurfs graphic novel</v>
      </c>
      <c r="D2240" t="str">
        <f>LEFT(ItemLists_306425!E2238,24)</f>
        <v>Peyo, author, illustrato</v>
      </c>
      <c r="E2240" s="6">
        <f>ItemLists_306425!C2238</f>
        <v>30113006741297</v>
      </c>
      <c r="F2240" s="4" t="str">
        <f>IF(ItemLists_306425!AA2238=1,"YES","no")</f>
        <v>no</v>
      </c>
    </row>
    <row r="2241" spans="1:6" x14ac:dyDescent="0.25">
      <c r="A2241" t="str">
        <f>IF(ItemLists_306425!A2239="Juvenile Graphic Novels", "JGN", ItemLists_306425!A2239)</f>
        <v>JGN</v>
      </c>
      <c r="B2241" t="str">
        <f>ItemLists_306425!B2239</f>
        <v>J SMU</v>
      </c>
      <c r="C2241" t="str">
        <f>LEFT(ItemLists_306425!D2239,48)</f>
        <v>The purple Smurfs</v>
      </c>
      <c r="D2241" t="str">
        <f>LEFT(ItemLists_306425!E2239,24)</f>
        <v>Peyo</v>
      </c>
      <c r="E2241" s="6">
        <f>ItemLists_306425!C2239</f>
        <v>30113003320053</v>
      </c>
      <c r="F2241" s="4" t="str">
        <f>IF(ItemLists_306425!AA2239=1,"YES","no")</f>
        <v>no</v>
      </c>
    </row>
    <row r="2242" spans="1:6" x14ac:dyDescent="0.25">
      <c r="A2242" t="str">
        <f>IF(ItemLists_306425!A2240="Juvenile Graphic Novels", "JGN", ItemLists_306425!A2240)</f>
        <v>JGN</v>
      </c>
      <c r="B2242" t="str">
        <f>ItemLists_306425!B2240</f>
        <v>J SMU</v>
      </c>
      <c r="C2242" t="str">
        <f>LEFT(ItemLists_306425!D2240,48)</f>
        <v>The purple Smurfs</v>
      </c>
      <c r="D2242" t="str">
        <f>LEFT(ItemLists_306425!E2240,24)</f>
        <v>Peyo</v>
      </c>
      <c r="E2242" s="6">
        <f>ItemLists_306425!C2240</f>
        <v>30113005382309</v>
      </c>
      <c r="F2242" s="4" t="str">
        <f>IF(ItemLists_306425!AA2240=1,"YES","no")</f>
        <v>no</v>
      </c>
    </row>
    <row r="2243" spans="1:6" x14ac:dyDescent="0.25">
      <c r="A2243" t="str">
        <f>IF(ItemLists_306425!A2241="Juvenile Graphic Novels", "JGN", ItemLists_306425!A2241)</f>
        <v>JGN</v>
      </c>
      <c r="B2243" t="str">
        <f>ItemLists_306425!B2241</f>
        <v>J SMU</v>
      </c>
      <c r="C2243" t="str">
        <f>LEFT(ItemLists_306425!D2241,48)</f>
        <v>The Smurf Olympics</v>
      </c>
      <c r="D2243" t="str">
        <f>LEFT(ItemLists_306425!E2241,24)</f>
        <v>Peyo</v>
      </c>
      <c r="E2243" s="6">
        <f>ItemLists_306425!C2241</f>
        <v>30113005495689</v>
      </c>
      <c r="F2243" s="4" t="str">
        <f>IF(ItemLists_306425!AA2241=1,"YES","no")</f>
        <v>no</v>
      </c>
    </row>
    <row r="2244" spans="1:6" x14ac:dyDescent="0.25">
      <c r="A2244" t="str">
        <f>IF(ItemLists_306425!A2242="Juvenile Graphic Novels", "JGN", ItemLists_306425!A2242)</f>
        <v>JGN</v>
      </c>
      <c r="B2244" t="str">
        <f>ItemLists_306425!B2242</f>
        <v>J SMU</v>
      </c>
      <c r="C2244" t="str">
        <f>LEFT(ItemLists_306425!D2242,48)</f>
        <v>The Smurf Olympics</v>
      </c>
      <c r="D2244" t="str">
        <f>LEFT(ItemLists_306425!E2242,24)</f>
        <v>Peyo</v>
      </c>
      <c r="E2244" s="6">
        <f>ItemLists_306425!C2242</f>
        <v>30113005498071</v>
      </c>
      <c r="F2244" s="4" t="str">
        <f>IF(ItemLists_306425!AA2242=1,"YES","no")</f>
        <v>no</v>
      </c>
    </row>
    <row r="2245" spans="1:6" x14ac:dyDescent="0.25">
      <c r="A2245" t="str">
        <f>IF(ItemLists_306425!A2243="Juvenile Graphic Novels", "JGN", ItemLists_306425!A2243)</f>
        <v>JGN</v>
      </c>
      <c r="B2245" t="str">
        <f>ItemLists_306425!B2243</f>
        <v>J SMU</v>
      </c>
      <c r="C2245" t="str">
        <f>LEFT(ItemLists_306425!D2243,48)</f>
        <v>The Smurfs and the egg</v>
      </c>
      <c r="D2245" t="str">
        <f>LEFT(ItemLists_306425!E2243,24)</f>
        <v>Peyo</v>
      </c>
      <c r="E2245" s="6">
        <f>ItemLists_306425!C2243</f>
        <v>30113005296228</v>
      </c>
      <c r="F2245" s="4" t="str">
        <f>IF(ItemLists_306425!AA2243=1,"YES","no")</f>
        <v>no</v>
      </c>
    </row>
    <row r="2246" spans="1:6" x14ac:dyDescent="0.25">
      <c r="A2246" t="str">
        <f>IF(ItemLists_306425!A2244="Juvenile Graphic Novels", "JGN", ItemLists_306425!A2244)</f>
        <v>JGN</v>
      </c>
      <c r="B2246" t="str">
        <f>ItemLists_306425!B2244</f>
        <v>J SMU</v>
      </c>
      <c r="C2246" t="str">
        <f>LEFT(ItemLists_306425!D2244,48)</f>
        <v>The Smurfs and the magic flute</v>
      </c>
      <c r="D2246" t="str">
        <f>LEFT(ItemLists_306425!E2244,24)</f>
        <v>Peyo</v>
      </c>
      <c r="E2246" s="6">
        <f>ItemLists_306425!C2244</f>
        <v>30113005382317</v>
      </c>
      <c r="F2246" s="4" t="str">
        <f>IF(ItemLists_306425!AA2244=1,"YES","no")</f>
        <v>no</v>
      </c>
    </row>
    <row r="2247" spans="1:6" x14ac:dyDescent="0.25">
      <c r="A2247" t="str">
        <f>IF(ItemLists_306425!A2245="Juvenile Graphic Novels", "JGN", ItemLists_306425!A2245)</f>
        <v>JGN</v>
      </c>
      <c r="B2247" t="str">
        <f>ItemLists_306425!B2245</f>
        <v>J SMU</v>
      </c>
      <c r="C2247" t="str">
        <f>LEFT(ItemLists_306425!D2245,48)</f>
        <v>The Smurfs Christmas</v>
      </c>
      <c r="D2247" t="str">
        <f>LEFT(ItemLists_306425!E2245,24)</f>
        <v>Peyo, author</v>
      </c>
      <c r="E2247" s="6">
        <f>ItemLists_306425!C2245</f>
        <v>30113005788265</v>
      </c>
      <c r="F2247" s="4" t="str">
        <f>IF(ItemLists_306425!AA2245=1,"YES","no")</f>
        <v>no</v>
      </c>
    </row>
    <row r="2248" spans="1:6" x14ac:dyDescent="0.25">
      <c r="A2248" t="str">
        <f>IF(ItemLists_306425!A2246="Juvenile Graphic Novels", "JGN", ItemLists_306425!A2246)</f>
        <v>JGN</v>
      </c>
      <c r="B2248" t="str">
        <f>ItemLists_306425!B2246</f>
        <v>J SMU</v>
      </c>
      <c r="C2248" t="str">
        <f>LEFT(ItemLists_306425!D2246,48)</f>
        <v>The Smurfs. 26, Smurf salad</v>
      </c>
      <c r="D2248" t="str">
        <f>LEFT(ItemLists_306425!E2246,24)</f>
        <v>Peyo, author, illustrato</v>
      </c>
      <c r="E2248" s="6">
        <f>ItemLists_306425!C2246</f>
        <v>30113006846732</v>
      </c>
      <c r="F2248" s="4" t="str">
        <f>IF(ItemLists_306425!AA2246=1,"YES","no")</f>
        <v>no</v>
      </c>
    </row>
    <row r="2249" spans="1:6" x14ac:dyDescent="0.25">
      <c r="A2249" t="str">
        <f>IF(ItemLists_306425!A2247="Juvenile Graphic Novels", "JGN", ItemLists_306425!A2247)</f>
        <v>JGN</v>
      </c>
      <c r="B2249" t="str">
        <f>ItemLists_306425!B2247</f>
        <v>J SMU</v>
      </c>
      <c r="C2249" t="str">
        <f>LEFT(ItemLists_306425!D2247,48)</f>
        <v>The Smurfs. 26, Smurf salad</v>
      </c>
      <c r="D2249" t="str">
        <f>LEFT(ItemLists_306425!E2247,24)</f>
        <v>Peyo, author, illustrato</v>
      </c>
      <c r="E2249" s="6">
        <f>ItemLists_306425!C2247</f>
        <v>30113006815927</v>
      </c>
      <c r="F2249" s="4" t="str">
        <f>IF(ItemLists_306425!AA2247=1,"YES","no")</f>
        <v>no</v>
      </c>
    </row>
    <row r="2250" spans="1:6" x14ac:dyDescent="0.25">
      <c r="A2250" t="str">
        <f>IF(ItemLists_306425!A2248="Juvenile Graphic Novels", "JGN", ItemLists_306425!A2248)</f>
        <v>JGN</v>
      </c>
      <c r="B2250" t="str">
        <f>ItemLists_306425!B2248</f>
        <v>J SMU</v>
      </c>
      <c r="C2250" t="str">
        <f>LEFT(ItemLists_306425!D2248,48)</f>
        <v>The strange awakening of Lazy Smurf</v>
      </c>
      <c r="D2250" t="str">
        <f>LEFT(ItemLists_306425!E2248,24)</f>
        <v>Peyo, author, illustrato</v>
      </c>
      <c r="E2250" s="6">
        <f>ItemLists_306425!C2248</f>
        <v>30113005905836</v>
      </c>
      <c r="F2250" s="4" t="str">
        <f>IF(ItemLists_306425!AA2248=1,"YES","no")</f>
        <v>no</v>
      </c>
    </row>
    <row r="2251" spans="1:6" x14ac:dyDescent="0.25">
      <c r="A2251" t="str">
        <f>IF(ItemLists_306425!A2249="Juvenile Graphic Novels", "JGN", ItemLists_306425!A2249)</f>
        <v>JGN</v>
      </c>
      <c r="B2251" t="str">
        <f>ItemLists_306425!B2249</f>
        <v>J SMU</v>
      </c>
      <c r="C2251" t="str">
        <f>LEFT(ItemLists_306425!D2249,48)</f>
        <v>The village behind the wall</v>
      </c>
      <c r="D2251" t="str">
        <f>LEFT(ItemLists_306425!E2249,24)</f>
        <v>Peyo, author, illustrato</v>
      </c>
      <c r="E2251" s="6">
        <f>ItemLists_306425!C2249</f>
        <v>30113006410299</v>
      </c>
      <c r="F2251" s="4" t="str">
        <f>IF(ItemLists_306425!AA2249=1,"YES","no")</f>
        <v>no</v>
      </c>
    </row>
    <row r="2252" spans="1:6" x14ac:dyDescent="0.25">
      <c r="A2252" t="str">
        <f>IF(ItemLists_306425!A2250="Juvenile Graphic Novels", "JGN", ItemLists_306425!A2250)</f>
        <v>JGN</v>
      </c>
      <c r="B2252" t="str">
        <f>ItemLists_306425!B2250</f>
        <v>J SMU</v>
      </c>
      <c r="C2252" t="str">
        <f>LEFT(ItemLists_306425!D2250,48)</f>
        <v>The village behind the wall. #2, The betrayal of</v>
      </c>
      <c r="D2252" t="str">
        <f>LEFT(ItemLists_306425!E2250,24)</f>
        <v>Peyo, author, illustrato</v>
      </c>
      <c r="E2252" s="6">
        <f>ItemLists_306425!C2250</f>
        <v>30113006427038</v>
      </c>
      <c r="F2252" s="4" t="str">
        <f>IF(ItemLists_306425!AA2250=1,"YES","no")</f>
        <v>no</v>
      </c>
    </row>
    <row r="2253" spans="1:6" x14ac:dyDescent="0.25">
      <c r="A2253" t="str">
        <f>IF(ItemLists_306425!A2251="Juvenile Graphic Novels", "JGN", ItemLists_306425!A2251)</f>
        <v>JGN</v>
      </c>
      <c r="B2253" t="str">
        <f>ItemLists_306425!B2251</f>
        <v>J SMU</v>
      </c>
      <c r="C2253" t="str">
        <f>LEFT(ItemLists_306425!D2251,48)</f>
        <v>The wild Smurf</v>
      </c>
      <c r="D2253" t="str">
        <f>LEFT(ItemLists_306425!E2251,24)</f>
        <v>Peyo, author</v>
      </c>
      <c r="E2253" s="6">
        <f>ItemLists_306425!C2251</f>
        <v>30113006337013</v>
      </c>
      <c r="F2253" s="4" t="str">
        <f>IF(ItemLists_306425!AA2251=1,"YES","no")</f>
        <v>no</v>
      </c>
    </row>
    <row r="2254" spans="1:6" x14ac:dyDescent="0.25">
      <c r="A2254" t="str">
        <f>IF(ItemLists_306425!A2252="Juvenile Graphic Novels", "JGN", ItemLists_306425!A2252)</f>
        <v>JGN</v>
      </c>
      <c r="B2254" t="str">
        <f>ItemLists_306425!B2252</f>
        <v>J SON</v>
      </c>
      <c r="C2254" t="str">
        <f>LEFT(ItemLists_306425!D2252,48)</f>
        <v>Best of Sonic the Hedgehog comics : ultimate col</v>
      </c>
      <c r="D2254" t="str">
        <f>LEFT(ItemLists_306425!E2252,24)</f>
        <v/>
      </c>
      <c r="E2254" s="6">
        <f>ItemLists_306425!C2252</f>
        <v>30113006902915</v>
      </c>
      <c r="F2254" s="4" t="str">
        <f>IF(ItemLists_306425!AA2252=1,"YES","no")</f>
        <v>no</v>
      </c>
    </row>
    <row r="2255" spans="1:6" x14ac:dyDescent="0.25">
      <c r="A2255" t="str">
        <f>IF(ItemLists_306425!A2253="Juvenile Graphic Novels", "JGN", ItemLists_306425!A2253)</f>
        <v>JGN</v>
      </c>
      <c r="B2255" t="str">
        <f>ItemLists_306425!B2253</f>
        <v>J SON</v>
      </c>
      <c r="C2255" t="str">
        <f>LEFT(ItemLists_306425!D2253,48)</f>
        <v>Sonic saga series. 6. Mogul rising</v>
      </c>
      <c r="D2255" t="str">
        <f>LEFT(ItemLists_306425!E2253,24)</f>
        <v>Flynn, Ian, 1982- author</v>
      </c>
      <c r="E2255" s="6">
        <f>ItemLists_306425!C2253</f>
        <v>30113006048321</v>
      </c>
      <c r="F2255" s="4" t="str">
        <f>IF(ItemLists_306425!AA2253=1,"YES","no")</f>
        <v>no</v>
      </c>
    </row>
    <row r="2256" spans="1:6" x14ac:dyDescent="0.25">
      <c r="A2256" t="str">
        <f>IF(ItemLists_306425!A2254="Juvenile Graphic Novels", "JGN", ItemLists_306425!A2254)</f>
        <v>JGN</v>
      </c>
      <c r="B2256" t="str">
        <f>ItemLists_306425!B2254</f>
        <v>J SON</v>
      </c>
      <c r="C2256" t="str">
        <f>LEFT(ItemLists_306425!D2254,48)</f>
        <v>Sonic select. Book three</v>
      </c>
      <c r="D2256" t="str">
        <f>LEFT(ItemLists_306425!E2254,24)</f>
        <v/>
      </c>
      <c r="E2256" s="6">
        <f>ItemLists_306425!C2254</f>
        <v>30113006208750</v>
      </c>
      <c r="F2256" s="4" t="str">
        <f>IF(ItemLists_306425!AA2254=1,"YES","no")</f>
        <v>no</v>
      </c>
    </row>
    <row r="2257" spans="1:6" x14ac:dyDescent="0.25">
      <c r="A2257" t="str">
        <f>IF(ItemLists_306425!A2255="Juvenile Graphic Novels", "JGN", ItemLists_306425!A2255)</f>
        <v>JGN</v>
      </c>
      <c r="B2257" t="str">
        <f>ItemLists_306425!B2255</f>
        <v>J SON</v>
      </c>
      <c r="C2257" t="str">
        <f>LEFT(ItemLists_306425!D2255,48)</f>
        <v>Sonic the Hedgehog archives. Volume 22</v>
      </c>
      <c r="D2257" t="str">
        <f>LEFT(ItemLists_306425!E2255,24)</f>
        <v/>
      </c>
      <c r="E2257" s="6">
        <f>ItemLists_306425!C2255</f>
        <v>30113005739714</v>
      </c>
      <c r="F2257" s="4" t="str">
        <f>IF(ItemLists_306425!AA2255=1,"YES","no")</f>
        <v>no</v>
      </c>
    </row>
    <row r="2258" spans="1:6" x14ac:dyDescent="0.25">
      <c r="A2258" t="str">
        <f>IF(ItemLists_306425!A2256="Juvenile Graphic Novels", "JGN", ItemLists_306425!A2256)</f>
        <v>JGN</v>
      </c>
      <c r="B2258" t="str">
        <f>ItemLists_306425!B2256</f>
        <v>J SON</v>
      </c>
      <c r="C2258" t="str">
        <f>LEFT(ItemLists_306425!D2256,48)</f>
        <v>Sonic the Hedgehog, Mega Man. Worlds collide. Vo</v>
      </c>
      <c r="D2258" t="str">
        <f>LEFT(ItemLists_306425!E2256,24)</f>
        <v>Flynn, Ian, 1982- author</v>
      </c>
      <c r="E2258" s="6">
        <f>ItemLists_306425!C2256</f>
        <v>30113006262732</v>
      </c>
      <c r="F2258" s="4" t="str">
        <f>IF(ItemLists_306425!AA2256=1,"YES","no")</f>
        <v>no</v>
      </c>
    </row>
    <row r="2259" spans="1:6" x14ac:dyDescent="0.25">
      <c r="A2259" t="str">
        <f>IF(ItemLists_306425!A2257="Juvenile Graphic Novels", "JGN", ItemLists_306425!A2257)</f>
        <v>JGN</v>
      </c>
      <c r="B2259" t="str">
        <f>ItemLists_306425!B2257</f>
        <v>J SON</v>
      </c>
      <c r="C2259" t="str">
        <f>LEFT(ItemLists_306425!D2257,48)</f>
        <v>Sonic the Hedgehog, Mega Man. Worlds unite. Volu</v>
      </c>
      <c r="D2259" t="str">
        <f>LEFT(ItemLists_306425!E2257,24)</f>
        <v/>
      </c>
      <c r="E2259" s="6">
        <f>ItemLists_306425!C2257</f>
        <v>30113006752096</v>
      </c>
      <c r="F2259" s="4" t="str">
        <f>IF(ItemLists_306425!AA2257=1,"YES","no")</f>
        <v>no</v>
      </c>
    </row>
    <row r="2260" spans="1:6" x14ac:dyDescent="0.25">
      <c r="A2260" t="str">
        <f>IF(ItemLists_306425!A2258="Juvenile Graphic Novels", "JGN", ItemLists_306425!A2258)</f>
        <v>JGN</v>
      </c>
      <c r="B2260" t="str">
        <f>ItemLists_306425!B2258</f>
        <v>J SON</v>
      </c>
      <c r="C2260" t="str">
        <f>LEFT(ItemLists_306425!D2258,48)</f>
        <v>Sonic the Hedgehog. 2, The fate of Dr. Eggman</v>
      </c>
      <c r="D2260" t="str">
        <f>LEFT(ItemLists_306425!E2258,24)</f>
        <v>Flynn, Ian, 1982- author</v>
      </c>
      <c r="E2260" s="6">
        <f>ItemLists_306425!C2258</f>
        <v>30113006800960</v>
      </c>
      <c r="F2260" s="4" t="str">
        <f>IF(ItemLists_306425!AA2258=1,"YES","no")</f>
        <v>no</v>
      </c>
    </row>
    <row r="2261" spans="1:6" x14ac:dyDescent="0.25">
      <c r="A2261" t="str">
        <f>IF(ItemLists_306425!A2259="Juvenile Graphic Novels", "JGN", ItemLists_306425!A2259)</f>
        <v>JGN</v>
      </c>
      <c r="B2261" t="str">
        <f>ItemLists_306425!B2259</f>
        <v>J SON</v>
      </c>
      <c r="C2261" t="str">
        <f>LEFT(ItemLists_306425!D2259,48)</f>
        <v>Sonic the Hedgehog. 3, Battle for Angel Island</v>
      </c>
      <c r="D2261" t="str">
        <f>LEFT(ItemLists_306425!E2259,24)</f>
        <v>Flynn, Ian, 1982- author</v>
      </c>
      <c r="E2261" s="6">
        <f>ItemLists_306425!C2259</f>
        <v>30113006778737</v>
      </c>
      <c r="F2261" s="4" t="str">
        <f>IF(ItemLists_306425!AA2259=1,"YES","no")</f>
        <v>no</v>
      </c>
    </row>
    <row r="2262" spans="1:6" x14ac:dyDescent="0.25">
      <c r="A2262" t="str">
        <f>IF(ItemLists_306425!A2260="Juvenile Graphic Novels", "JGN", ItemLists_306425!A2260)</f>
        <v>JGN</v>
      </c>
      <c r="B2262" t="str">
        <f>ItemLists_306425!B2260</f>
        <v>J SON</v>
      </c>
      <c r="C2262" t="str">
        <f>LEFT(ItemLists_306425!D2260,48)</f>
        <v>Sonic the Hedgehog. 4, Infection</v>
      </c>
      <c r="D2262" t="str">
        <f>LEFT(ItemLists_306425!E2260,24)</f>
        <v>Flynn, Ian, 1982- author</v>
      </c>
      <c r="E2262" s="6">
        <f>ItemLists_306425!C2260</f>
        <v>30113006808898</v>
      </c>
      <c r="F2262" s="4" t="str">
        <f>IF(ItemLists_306425!AA2260=1,"YES","no")</f>
        <v>no</v>
      </c>
    </row>
    <row r="2263" spans="1:6" x14ac:dyDescent="0.25">
      <c r="A2263" t="str">
        <f>IF(ItemLists_306425!A2261="Juvenile Graphic Novels", "JGN", ItemLists_306425!A2261)</f>
        <v>JGN</v>
      </c>
      <c r="B2263" t="str">
        <f>ItemLists_306425!B2261</f>
        <v>J SON</v>
      </c>
      <c r="C2263" t="str">
        <f>LEFT(ItemLists_306425!D2261,48)</f>
        <v>Sonic the Hedgehog. 4, Infection</v>
      </c>
      <c r="D2263" t="str">
        <f>LEFT(ItemLists_306425!E2261,24)</f>
        <v>Flynn, Ian, 1982- author</v>
      </c>
      <c r="E2263" s="6">
        <f>ItemLists_306425!C2261</f>
        <v>30113006710557</v>
      </c>
      <c r="F2263" s="4" t="str">
        <f>IF(ItemLists_306425!AA2261=1,"YES","no")</f>
        <v>no</v>
      </c>
    </row>
    <row r="2264" spans="1:6" x14ac:dyDescent="0.25">
      <c r="A2264" t="str">
        <f>IF(ItemLists_306425!A2262="Juvenile Graphic Novels", "JGN", ItemLists_306425!A2262)</f>
        <v>JGN</v>
      </c>
      <c r="B2264" t="str">
        <f>ItemLists_306425!B2262</f>
        <v>J SON</v>
      </c>
      <c r="C2264" t="str">
        <f>LEFT(ItemLists_306425!D2262,48)</f>
        <v>Sonic the Hedgehog. 5, Crisis City</v>
      </c>
      <c r="D2264" t="str">
        <f>LEFT(ItemLists_306425!E2262,24)</f>
        <v>Flynn, Ian, 1982- author</v>
      </c>
      <c r="E2264" s="6">
        <f>ItemLists_306425!C2262</f>
        <v>30113006817162</v>
      </c>
      <c r="F2264" s="4" t="str">
        <f>IF(ItemLists_306425!AA2262=1,"YES","no")</f>
        <v>no</v>
      </c>
    </row>
    <row r="2265" spans="1:6" x14ac:dyDescent="0.25">
      <c r="A2265" t="str">
        <f>IF(ItemLists_306425!A2263="Juvenile Graphic Novels", "JGN", ItemLists_306425!A2263)</f>
        <v>JGN</v>
      </c>
      <c r="B2265" t="str">
        <f>ItemLists_306425!B2263</f>
        <v>J SON</v>
      </c>
      <c r="C2265" t="str">
        <f>LEFT(ItemLists_306425!D2263,48)</f>
        <v>Sonic the Hedgehog. 5, Crisis City</v>
      </c>
      <c r="D2265" t="str">
        <f>LEFT(ItemLists_306425!E2263,24)</f>
        <v>Flynn, Ian, 1982- author</v>
      </c>
      <c r="E2265" s="6">
        <f>ItemLists_306425!C2263</f>
        <v>30113006834837</v>
      </c>
      <c r="F2265" s="4" t="str">
        <f>IF(ItemLists_306425!AA2263=1,"YES","no")</f>
        <v>no</v>
      </c>
    </row>
    <row r="2266" spans="1:6" x14ac:dyDescent="0.25">
      <c r="A2266" t="str">
        <f>IF(ItemLists_306425!A2264="Juvenile Graphic Novels", "JGN", ItemLists_306425!A2264)</f>
        <v>JGN</v>
      </c>
      <c r="B2266" t="str">
        <f>ItemLists_306425!B2264</f>
        <v>J SON</v>
      </c>
      <c r="C2266" t="str">
        <f>LEFT(ItemLists_306425!D2264,48)</f>
        <v>Sonic the Hedgehog. 6, The last minute</v>
      </c>
      <c r="D2266" t="str">
        <f>LEFT(ItemLists_306425!E2264,24)</f>
        <v>Flynn, Ian, 1982- author</v>
      </c>
      <c r="E2266" s="6">
        <f>ItemLists_306425!C2264</f>
        <v>30113006917715</v>
      </c>
      <c r="F2266" s="4" t="str">
        <f>IF(ItemLists_306425!AA2264=1,"YES","no")</f>
        <v>no</v>
      </c>
    </row>
    <row r="2267" spans="1:6" x14ac:dyDescent="0.25">
      <c r="A2267" t="str">
        <f>IF(ItemLists_306425!A2265="Juvenile Graphic Novels", "JGN", ItemLists_306425!A2265)</f>
        <v>JGN</v>
      </c>
      <c r="B2267" t="str">
        <f>ItemLists_306425!B2265</f>
        <v>J SON</v>
      </c>
      <c r="C2267" t="str">
        <f>LEFT(ItemLists_306425!D2265,48)</f>
        <v>Sonic the Hedgehog. Tangle &amp; Whisper</v>
      </c>
      <c r="D2267" t="str">
        <f>LEFT(ItemLists_306425!E2265,24)</f>
        <v/>
      </c>
      <c r="E2267" s="6">
        <f>ItemLists_306425!C2265</f>
        <v>30113006904580</v>
      </c>
      <c r="F2267" s="4" t="str">
        <f>IF(ItemLists_306425!AA2265=1,"YES","no")</f>
        <v>no</v>
      </c>
    </row>
    <row r="2268" spans="1:6" x14ac:dyDescent="0.25">
      <c r="A2268" t="str">
        <f>IF(ItemLists_306425!A2266="Juvenile Graphic Novels", "JGN", ItemLists_306425!A2266)</f>
        <v>JGN</v>
      </c>
      <c r="B2268" t="str">
        <f>ItemLists_306425!B2266</f>
        <v>J SON</v>
      </c>
      <c r="C2268" t="str">
        <f>LEFT(ItemLists_306425!D2266,48)</f>
        <v>Sonic the Hedgehog. Volume 1, Fallout!</v>
      </c>
      <c r="D2268" t="str">
        <f>LEFT(ItemLists_306425!E2266,24)</f>
        <v>Flynn, Ian, 1982- author</v>
      </c>
      <c r="E2268" s="6">
        <f>ItemLists_306425!C2266</f>
        <v>30113006799808</v>
      </c>
      <c r="F2268" s="4" t="str">
        <f>IF(ItemLists_306425!AA2266=1,"YES","no")</f>
        <v>no</v>
      </c>
    </row>
    <row r="2269" spans="1:6" x14ac:dyDescent="0.25">
      <c r="A2269" t="str">
        <f>IF(ItemLists_306425!A2267="Juvenile Graphic Novels", "JGN", ItemLists_306425!A2267)</f>
        <v>JGN</v>
      </c>
      <c r="B2269" t="str">
        <f>ItemLists_306425!B2267</f>
        <v>J SON</v>
      </c>
      <c r="C2269" t="str">
        <f>LEFT(ItemLists_306425!D2267,48)</f>
        <v>Sonic Universe. [6], Treasure team tango</v>
      </c>
      <c r="D2269" t="str">
        <f>LEFT(ItemLists_306425!E2267,24)</f>
        <v>Flynn, Ian, 1982- author</v>
      </c>
      <c r="E2269" s="6">
        <f>ItemLists_306425!C2267</f>
        <v>30113005956177</v>
      </c>
      <c r="F2269" s="4" t="str">
        <f>IF(ItemLists_306425!AA2267=1,"YES","no")</f>
        <v>no</v>
      </c>
    </row>
    <row r="2270" spans="1:6" x14ac:dyDescent="0.25">
      <c r="A2270" t="str">
        <f>IF(ItemLists_306425!A2268="Juvenile Graphic Novels", "JGN", ItemLists_306425!A2268)</f>
        <v>JGN</v>
      </c>
      <c r="B2270" t="str">
        <f>ItemLists_306425!B2268</f>
        <v>J SON</v>
      </c>
      <c r="C2270" t="str">
        <f>LEFT(ItemLists_306425!D2268,48)</f>
        <v>The good, the bad, and the monkeys</v>
      </c>
      <c r="D2270" t="str">
        <f>LEFT(ItemLists_306425!E2268,24)</f>
        <v>Sonneborn, Scott</v>
      </c>
      <c r="E2270" s="6">
        <f>ItemLists_306425!C2268</f>
        <v>30113005827592</v>
      </c>
      <c r="F2270" s="4" t="str">
        <f>IF(ItemLists_306425!AA2268=1,"YES","no")</f>
        <v>no</v>
      </c>
    </row>
    <row r="2271" spans="1:6" x14ac:dyDescent="0.25">
      <c r="A2271" t="str">
        <f>IF(ItemLists_306425!A2269="Juvenile Graphic Novels", "JGN", ItemLists_306425!A2269)</f>
        <v>JGN</v>
      </c>
      <c r="B2271" t="str">
        <f>ItemLists_306425!B2269</f>
        <v>J SOO</v>
      </c>
      <c r="C2271" t="str">
        <f>LEFT(ItemLists_306425!D2269,48)</f>
        <v>Jellaby. Volume 1, The lost monster</v>
      </c>
      <c r="D2271" t="str">
        <f>LEFT(ItemLists_306425!E2269,24)</f>
        <v>Soo, Kean, author, illus</v>
      </c>
      <c r="E2271" s="6">
        <f>ItemLists_306425!C2269</f>
        <v>30113005893131</v>
      </c>
      <c r="F2271" s="4" t="str">
        <f>IF(ItemLists_306425!AA2269=1,"YES","no")</f>
        <v>no</v>
      </c>
    </row>
    <row r="2272" spans="1:6" x14ac:dyDescent="0.25">
      <c r="A2272" t="str">
        <f>IF(ItemLists_306425!A2270="Juvenile Graphic Novels", "JGN", ItemLists_306425!A2270)</f>
        <v>JGN</v>
      </c>
      <c r="B2272" t="str">
        <f>ItemLists_306425!B2270</f>
        <v>J SOO</v>
      </c>
      <c r="C2272" t="str">
        <f>LEFT(ItemLists_306425!D2270,48)</f>
        <v>Jellaby. Volume 2, Monster in the city</v>
      </c>
      <c r="D2272" t="str">
        <f>LEFT(ItemLists_306425!E2270,24)</f>
        <v>Soo, Kean, author, illus</v>
      </c>
      <c r="E2272" s="6">
        <f>ItemLists_306425!C2270</f>
        <v>30113006649417</v>
      </c>
      <c r="F2272" s="4" t="str">
        <f>IF(ItemLists_306425!AA2270=1,"YES","no")</f>
        <v>no</v>
      </c>
    </row>
    <row r="2273" spans="1:6" x14ac:dyDescent="0.25">
      <c r="A2273" t="str">
        <f>IF(ItemLists_306425!A2271="Juvenile Graphic Novels", "JGN", ItemLists_306425!A2271)</f>
        <v>JGN</v>
      </c>
      <c r="B2273" t="str">
        <f>ItemLists_306425!B2271</f>
        <v>J SOR</v>
      </c>
      <c r="C2273" t="str">
        <f>LEFT(ItemLists_306425!D2271,48)</f>
        <v>Steven Universe. 1, Warp tour</v>
      </c>
      <c r="D2273" t="str">
        <f>LEFT(ItemLists_306425!E2271,24)</f>
        <v>Gillman, Melanie, author</v>
      </c>
      <c r="E2273" s="6">
        <f>ItemLists_306425!C2271</f>
        <v>30113006584077</v>
      </c>
      <c r="F2273" s="4" t="str">
        <f>IF(ItemLists_306425!AA2271=1,"YES","no")</f>
        <v>no</v>
      </c>
    </row>
    <row r="2274" spans="1:6" x14ac:dyDescent="0.25">
      <c r="A2274" t="str">
        <f>IF(ItemLists_306425!A2272="Juvenile Graphic Novels", "JGN", ItemLists_306425!A2272)</f>
        <v>JGN</v>
      </c>
      <c r="B2274" t="str">
        <f>ItemLists_306425!B2272</f>
        <v>J SOR</v>
      </c>
      <c r="C2274" t="str">
        <f>LEFT(ItemLists_306425!D2272,48)</f>
        <v>Steven Universe. Camp Pining Play</v>
      </c>
      <c r="D2274" t="str">
        <f>LEFT(ItemLists_306425!E2272,24)</f>
        <v>Mannino, Nicole, author</v>
      </c>
      <c r="E2274" s="6">
        <f>ItemLists_306425!C2272</f>
        <v>30113006751098</v>
      </c>
      <c r="F2274" s="4" t="str">
        <f>IF(ItemLists_306425!AA2272=1,"YES","no")</f>
        <v>no</v>
      </c>
    </row>
    <row r="2275" spans="1:6" x14ac:dyDescent="0.25">
      <c r="A2275" t="str">
        <f>IF(ItemLists_306425!A2273="Juvenile Graphic Novels", "JGN", ItemLists_306425!A2273)</f>
        <v>JGN</v>
      </c>
      <c r="B2275" t="str">
        <f>ItemLists_306425!B2273</f>
        <v>J SPI</v>
      </c>
      <c r="C2275" t="str">
        <f>LEFT(ItemLists_306425!D2273,48)</f>
        <v>Binky takes charge</v>
      </c>
      <c r="D2275" t="str">
        <f>LEFT(ItemLists_306425!E2273,24)</f>
        <v>Spires, Ashley, 1978-, a</v>
      </c>
      <c r="E2275" s="6">
        <f>ItemLists_306425!C2273</f>
        <v>30113005544767</v>
      </c>
      <c r="F2275" s="4" t="str">
        <f>IF(ItemLists_306425!AA2273=1,"YES","no")</f>
        <v>no</v>
      </c>
    </row>
    <row r="2276" spans="1:6" x14ac:dyDescent="0.25">
      <c r="A2276" t="str">
        <f>IF(ItemLists_306425!A2274="Juvenile Graphic Novels", "JGN", ItemLists_306425!A2274)</f>
        <v>JGN</v>
      </c>
      <c r="B2276" t="str">
        <f>ItemLists_306425!B2274</f>
        <v>J SPI</v>
      </c>
      <c r="C2276" t="str">
        <f>LEFT(ItemLists_306425!D2274,48)</f>
        <v>Binky the space cat</v>
      </c>
      <c r="D2276" t="str">
        <f>LEFT(ItemLists_306425!E2274,24)</f>
        <v>Spires, Ashley, 1978-</v>
      </c>
      <c r="E2276" s="6">
        <f>ItemLists_306425!C2274</f>
        <v>30113002900244</v>
      </c>
      <c r="F2276" s="4" t="str">
        <f>IF(ItemLists_306425!AA2274=1,"YES","no")</f>
        <v>no</v>
      </c>
    </row>
    <row r="2277" spans="1:6" x14ac:dyDescent="0.25">
      <c r="A2277" t="str">
        <f>IF(ItemLists_306425!A2275="Juvenile Graphic Novels", "JGN", ItemLists_306425!A2275)</f>
        <v>JGN</v>
      </c>
      <c r="B2277" t="str">
        <f>ItemLists_306425!B2275</f>
        <v>J SPI</v>
      </c>
      <c r="C2277" t="str">
        <f>LEFT(ItemLists_306425!D2275,48)</f>
        <v>Binky, license to scratch</v>
      </c>
      <c r="D2277" t="str">
        <f>LEFT(ItemLists_306425!E2275,24)</f>
        <v>Spires, Ashley, 1978-, a</v>
      </c>
      <c r="E2277" s="6">
        <f>ItemLists_306425!C2275</f>
        <v>30113005854984</v>
      </c>
      <c r="F2277" s="4" t="str">
        <f>IF(ItemLists_306425!AA2275=1,"YES","no")</f>
        <v>no</v>
      </c>
    </row>
    <row r="2278" spans="1:6" x14ac:dyDescent="0.25">
      <c r="A2278" t="str">
        <f>IF(ItemLists_306425!A2276="Juvenile Graphic Novels", "JGN", ItemLists_306425!A2276)</f>
        <v>JGN</v>
      </c>
      <c r="B2278" t="str">
        <f>ItemLists_306425!B2276</f>
        <v>J SPO</v>
      </c>
      <c r="C2278" t="str">
        <f>LEFT(ItemLists_306425!D2276,48)</f>
        <v>SpongeBob comics. #1, Silly sea stories</v>
      </c>
      <c r="D2278" t="str">
        <f>LEFT(ItemLists_306425!E2276,24)</f>
        <v>Hillenburg, Stephen, aut</v>
      </c>
      <c r="E2278" s="6">
        <f>ItemLists_306425!C2276</f>
        <v>30113006739002</v>
      </c>
      <c r="F2278" s="4" t="str">
        <f>IF(ItemLists_306425!AA2276=1,"YES","no")</f>
        <v>no</v>
      </c>
    </row>
    <row r="2279" spans="1:6" x14ac:dyDescent="0.25">
      <c r="A2279" t="str">
        <f>IF(ItemLists_306425!A2277="Juvenile Graphic Novels", "JGN", ItemLists_306425!A2277)</f>
        <v>JGN</v>
      </c>
      <c r="B2279" t="str">
        <f>ItemLists_306425!B2277</f>
        <v>J SPO</v>
      </c>
      <c r="C2279" t="str">
        <f>LEFT(ItemLists_306425!D2277,48)</f>
        <v>SpongeBob comics. #2, Aquatic adventurers, unite</v>
      </c>
      <c r="D2279" t="str">
        <f>LEFT(ItemLists_306425!E2277,24)</f>
        <v>Hillenburg, Stephen, aut</v>
      </c>
      <c r="E2279" s="6">
        <f>ItemLists_306425!C2277</f>
        <v>30113006478833</v>
      </c>
      <c r="F2279" s="4" t="str">
        <f>IF(ItemLists_306425!AA2277=1,"YES","no")</f>
        <v>no</v>
      </c>
    </row>
    <row r="2280" spans="1:6" x14ac:dyDescent="0.25">
      <c r="A2280" t="str">
        <f>IF(ItemLists_306425!A2278="Juvenile Graphic Novels", "JGN", ItemLists_306425!A2278)</f>
        <v>JGN</v>
      </c>
      <c r="B2280" t="str">
        <f>ItemLists_306425!B2278</f>
        <v>J SPO</v>
      </c>
      <c r="C2280" t="str">
        <f>LEFT(ItemLists_306425!D2278,48)</f>
        <v>SpongeBob saves the day</v>
      </c>
      <c r="D2280" t="str">
        <f>LEFT(ItemLists_306425!E2278,24)</f>
        <v/>
      </c>
      <c r="E2280" s="6">
        <f>ItemLists_306425!C2278</f>
        <v>30113006081769</v>
      </c>
      <c r="F2280" s="4" t="str">
        <f>IF(ItemLists_306425!AA2278=1,"YES","no")</f>
        <v>no</v>
      </c>
    </row>
    <row r="2281" spans="1:6" x14ac:dyDescent="0.25">
      <c r="A2281" t="str">
        <f>IF(ItemLists_306425!A2279="Juvenile Graphic Novels", "JGN", ItemLists_306425!A2279)</f>
        <v>JGN</v>
      </c>
      <c r="B2281" t="str">
        <f>ItemLists_306425!B2279</f>
        <v>J STA</v>
      </c>
      <c r="C2281" t="str">
        <f>LEFT(ItemLists_306425!D2279,48)</f>
        <v>Jedi Academy. 1</v>
      </c>
      <c r="D2281" t="str">
        <f>LEFT(ItemLists_306425!E2279,24)</f>
        <v>Brown, Jeffrey, 1975- au</v>
      </c>
      <c r="E2281" s="6">
        <f>ItemLists_306425!C2279</f>
        <v>30113005836668</v>
      </c>
      <c r="F2281" s="4" t="str">
        <f>IF(ItemLists_306425!AA2279=1,"YES","no")</f>
        <v>no</v>
      </c>
    </row>
    <row r="2282" spans="1:6" x14ac:dyDescent="0.25">
      <c r="A2282" t="str">
        <f>IF(ItemLists_306425!A2280="Juvenile Graphic Novels", "JGN", ItemLists_306425!A2280)</f>
        <v>JGN</v>
      </c>
      <c r="B2282" t="str">
        <f>ItemLists_306425!B2280</f>
        <v>J STA</v>
      </c>
      <c r="C2282" t="str">
        <f>LEFT(ItemLists_306425!D2280,48)</f>
        <v>Jedi Academy. 2, Return of the padawan</v>
      </c>
      <c r="D2282" t="str">
        <f>LEFT(ItemLists_306425!E2280,24)</f>
        <v>Brown, Jeffrey, 1975- au</v>
      </c>
      <c r="E2282" s="6">
        <f>ItemLists_306425!C2280</f>
        <v>30113005995316</v>
      </c>
      <c r="F2282" s="4" t="str">
        <f>IF(ItemLists_306425!AA2280=1,"YES","no")</f>
        <v>no</v>
      </c>
    </row>
    <row r="2283" spans="1:6" x14ac:dyDescent="0.25">
      <c r="A2283" t="str">
        <f>IF(ItemLists_306425!A2281="Juvenile Graphic Novels", "JGN", ItemLists_306425!A2281)</f>
        <v>JGN</v>
      </c>
      <c r="B2283" t="str">
        <f>ItemLists_306425!B2281</f>
        <v>J STA</v>
      </c>
      <c r="C2283" t="str">
        <f>LEFT(ItemLists_306425!D2281,48)</f>
        <v>Jedi Academy. 3 The phantom bully</v>
      </c>
      <c r="D2283" t="str">
        <f>LEFT(ItemLists_306425!E2281,24)</f>
        <v>Brown, Jeffrey, 1975- au</v>
      </c>
      <c r="E2283" s="6">
        <f>ItemLists_306425!C2281</f>
        <v>30113006246297</v>
      </c>
      <c r="F2283" s="4" t="str">
        <f>IF(ItemLists_306425!AA2281=1,"YES","no")</f>
        <v>no</v>
      </c>
    </row>
    <row r="2284" spans="1:6" x14ac:dyDescent="0.25">
      <c r="A2284" t="str">
        <f>IF(ItemLists_306425!A2282="Juvenile Graphic Novels", "JGN", ItemLists_306425!A2282)</f>
        <v>JGN</v>
      </c>
      <c r="B2284" t="str">
        <f>ItemLists_306425!B2282</f>
        <v>J STA</v>
      </c>
      <c r="C2284" t="str">
        <f>LEFT(ItemLists_306425!D2282,48)</f>
        <v>Jedi Academy. 4, A new class</v>
      </c>
      <c r="D2284" t="str">
        <f>LEFT(ItemLists_306425!E2282,24)</f>
        <v>Krosoczka, Jarrett, auth</v>
      </c>
      <c r="E2284" s="6">
        <f>ItemLists_306425!C2282</f>
        <v>30113006353416</v>
      </c>
      <c r="F2284" s="4" t="str">
        <f>IF(ItemLists_306425!AA2282=1,"YES","no")</f>
        <v>no</v>
      </c>
    </row>
    <row r="2285" spans="1:6" x14ac:dyDescent="0.25">
      <c r="A2285" t="str">
        <f>IF(ItemLists_306425!A2283="Juvenile Graphic Novels", "JGN", ItemLists_306425!A2283)</f>
        <v>JGN</v>
      </c>
      <c r="B2285" t="str">
        <f>ItemLists_306425!B2283</f>
        <v>J STA</v>
      </c>
      <c r="C2285" t="str">
        <f>LEFT(ItemLists_306425!D2283,48)</f>
        <v>Jedi Academy. 4, A new class</v>
      </c>
      <c r="D2285" t="str">
        <f>LEFT(ItemLists_306425!E2283,24)</f>
        <v>Krosoczka, Jarrett, auth</v>
      </c>
      <c r="E2285" s="6">
        <f>ItemLists_306425!C2283</f>
        <v>30113006905686</v>
      </c>
      <c r="F2285" s="4" t="str">
        <f>IF(ItemLists_306425!AA2283=1,"YES","no")</f>
        <v>no</v>
      </c>
    </row>
    <row r="2286" spans="1:6" x14ac:dyDescent="0.25">
      <c r="A2286" t="str">
        <f>IF(ItemLists_306425!A2284="Juvenile Graphic Novels", "JGN", ItemLists_306425!A2284)</f>
        <v>JGN</v>
      </c>
      <c r="B2286" t="str">
        <f>ItemLists_306425!B2284</f>
        <v>J STA</v>
      </c>
      <c r="C2286" t="str">
        <f>LEFT(ItemLists_306425!D2284,48)</f>
        <v>Star Wars : the clone wars. Strange allies</v>
      </c>
      <c r="D2286" t="str">
        <f>LEFT(ItemLists_306425!E2284,24)</f>
        <v>Windham, Ryder</v>
      </c>
      <c r="E2286" s="6">
        <f>ItemLists_306425!C2284</f>
        <v>30113005476812</v>
      </c>
      <c r="F2286" s="4" t="str">
        <f>IF(ItemLists_306425!AA2284=1,"YES","no")</f>
        <v>no</v>
      </c>
    </row>
    <row r="2287" spans="1:6" x14ac:dyDescent="0.25">
      <c r="A2287" t="str">
        <f>IF(ItemLists_306425!A2285="Juvenile Graphic Novels", "JGN", ItemLists_306425!A2285)</f>
        <v>JGN</v>
      </c>
      <c r="B2287" t="str">
        <f>ItemLists_306425!B2285</f>
        <v>J STA</v>
      </c>
      <c r="C2287" t="str">
        <f>LEFT(ItemLists_306425!D2285,48)</f>
        <v>Star Wars adventures. 4, Smuggler's blues</v>
      </c>
      <c r="D2287" t="str">
        <f>LEFT(ItemLists_306425!E2285,24)</f>
        <v/>
      </c>
      <c r="E2287" s="6">
        <f>ItemLists_306425!C2285</f>
        <v>30113006722792</v>
      </c>
      <c r="F2287" s="4" t="str">
        <f>IF(ItemLists_306425!AA2285=1,"YES","no")</f>
        <v>no</v>
      </c>
    </row>
    <row r="2288" spans="1:6" x14ac:dyDescent="0.25">
      <c r="A2288" t="str">
        <f>IF(ItemLists_306425!A2286="Juvenile Graphic Novels", "JGN", ItemLists_306425!A2286)</f>
        <v>JGN</v>
      </c>
      <c r="B2288" t="str">
        <f>ItemLists_306425!B2286</f>
        <v>J STA</v>
      </c>
      <c r="C2288" t="str">
        <f>LEFT(ItemLists_306425!D2286,48)</f>
        <v>Star Wars adventures. 7, Pomp and Circumstance</v>
      </c>
      <c r="D2288" t="str">
        <f>LEFT(ItemLists_306425!E2286,24)</f>
        <v/>
      </c>
      <c r="E2288" s="6">
        <f>ItemLists_306425!C2286</f>
        <v>30113006855741</v>
      </c>
      <c r="F2288" s="4" t="str">
        <f>IF(ItemLists_306425!AA2286=1,"YES","no")</f>
        <v>no</v>
      </c>
    </row>
    <row r="2289" spans="1:6" x14ac:dyDescent="0.25">
      <c r="A2289" t="str">
        <f>IF(ItemLists_306425!A2287="Juvenile Graphic Novels", "JGN", ItemLists_306425!A2287)</f>
        <v>JGN</v>
      </c>
      <c r="B2289" t="str">
        <f>ItemLists_306425!B2287</f>
        <v>J STA</v>
      </c>
      <c r="C2289" t="str">
        <f>LEFT(ItemLists_306425!D2287,48)</f>
        <v>Star Wars adventures. 8, Defend the Republic</v>
      </c>
      <c r="D2289" t="str">
        <f>LEFT(ItemLists_306425!E2287,24)</f>
        <v/>
      </c>
      <c r="E2289" s="6">
        <f>ItemLists_306425!C2287</f>
        <v>30113006834811</v>
      </c>
      <c r="F2289" s="4" t="str">
        <f>IF(ItemLists_306425!AA2287=1,"YES","no")</f>
        <v>no</v>
      </c>
    </row>
    <row r="2290" spans="1:6" x14ac:dyDescent="0.25">
      <c r="A2290" t="str">
        <f>IF(ItemLists_306425!A2288="Juvenile Graphic Novels", "JGN", ItemLists_306425!A2288)</f>
        <v>JGN</v>
      </c>
      <c r="B2290" t="str">
        <f>ItemLists_306425!B2288</f>
        <v>J STA</v>
      </c>
      <c r="C2290" t="str">
        <f>LEFT(ItemLists_306425!D2288,48)</f>
        <v>Star wars adventures. 9, Fight the Empire!</v>
      </c>
      <c r="D2290" t="str">
        <f>LEFT(ItemLists_306425!E2288,24)</f>
        <v/>
      </c>
      <c r="E2290" s="6">
        <f>ItemLists_306425!C2288</f>
        <v>30113006917731</v>
      </c>
      <c r="F2290" s="4" t="str">
        <f>IF(ItemLists_306425!AA2288=1,"YES","no")</f>
        <v>no</v>
      </c>
    </row>
    <row r="2291" spans="1:6" x14ac:dyDescent="0.25">
      <c r="A2291" t="str">
        <f>IF(ItemLists_306425!A2289="Juvenile Graphic Novels", "JGN", ItemLists_306425!A2289)</f>
        <v>JGN</v>
      </c>
      <c r="B2291" t="str">
        <f>ItemLists_306425!B2289</f>
        <v>J STA</v>
      </c>
      <c r="C2291" t="str">
        <f>LEFT(ItemLists_306425!D2289,48)</f>
        <v>Star wars adventures. Destroyer down</v>
      </c>
      <c r="D2291" t="str">
        <f>LEFT(ItemLists_306425!E2289,24)</f>
        <v>Beatty, Scott, 1969- aut</v>
      </c>
      <c r="E2291" s="6">
        <f>ItemLists_306425!C2289</f>
        <v>30113006771112</v>
      </c>
      <c r="F2291" s="4" t="str">
        <f>IF(ItemLists_306425!AA2289=1,"YES","no")</f>
        <v>no</v>
      </c>
    </row>
    <row r="2292" spans="1:6" x14ac:dyDescent="0.25">
      <c r="A2292" t="str">
        <f>IF(ItemLists_306425!A2290="Juvenile Graphic Novels", "JGN", ItemLists_306425!A2290)</f>
        <v>JGN</v>
      </c>
      <c r="B2292" t="str">
        <f>ItemLists_306425!B2290</f>
        <v>J STA</v>
      </c>
      <c r="C2292" t="str">
        <f>LEFT(ItemLists_306425!D2290,48)</f>
        <v>Star wars adventures. Volume 6, Flight of the Fa</v>
      </c>
      <c r="D2292" t="str">
        <f>LEFT(ItemLists_306425!E2290,24)</f>
        <v>Moreci, Michael, author</v>
      </c>
      <c r="E2292" s="6">
        <f>ItemLists_306425!C2290</f>
        <v>30113006778729</v>
      </c>
      <c r="F2292" s="4" t="str">
        <f>IF(ItemLists_306425!AA2290=1,"YES","no")</f>
        <v>no</v>
      </c>
    </row>
    <row r="2293" spans="1:6" x14ac:dyDescent="0.25">
      <c r="A2293" t="str">
        <f>IF(ItemLists_306425!A2291="Juvenile Graphic Novels", "JGN", ItemLists_306425!A2291)</f>
        <v>JGN</v>
      </c>
      <c r="B2293" t="str">
        <f>ItemLists_306425!B2291</f>
        <v>J STA</v>
      </c>
      <c r="C2293" t="str">
        <f>LEFT(ItemLists_306425!D2291,48)</f>
        <v>Star wars, the clone wars . The colossus of dest</v>
      </c>
      <c r="D2293" t="str">
        <f>LEFT(ItemLists_306425!E2291,24)</f>
        <v>Barlow, Jeremy</v>
      </c>
      <c r="E2293" s="6">
        <f>ItemLists_306425!C2291</f>
        <v>30113003332827</v>
      </c>
      <c r="F2293" s="4" t="str">
        <f>IF(ItemLists_306425!AA2291=1,"YES","no")</f>
        <v>no</v>
      </c>
    </row>
    <row r="2294" spans="1:6" x14ac:dyDescent="0.25">
      <c r="A2294" t="str">
        <f>IF(ItemLists_306425!A2292="Juvenile Graphic Novels", "JGN", ItemLists_306425!A2292)</f>
        <v>JGN</v>
      </c>
      <c r="B2294" t="str">
        <f>ItemLists_306425!B2292</f>
        <v>J STA</v>
      </c>
      <c r="C2294" t="str">
        <f>LEFT(ItemLists_306425!D2292,48)</f>
        <v>Star wars, the clone wars. Defenders of the lost</v>
      </c>
      <c r="D2294" t="str">
        <f>LEFT(ItemLists_306425!E2292,24)</f>
        <v>Aclin, Justin</v>
      </c>
      <c r="E2294" s="6">
        <f>ItemLists_306425!C2292</f>
        <v>30113005710111</v>
      </c>
      <c r="F2294" s="4" t="str">
        <f>IF(ItemLists_306425!AA2292=1,"YES","no")</f>
        <v>no</v>
      </c>
    </row>
    <row r="2295" spans="1:6" x14ac:dyDescent="0.25">
      <c r="A2295" t="str">
        <f>IF(ItemLists_306425!A2293="Juvenile Graphic Novels", "JGN", ItemLists_306425!A2293)</f>
        <v>JGN</v>
      </c>
      <c r="B2295" t="str">
        <f>ItemLists_306425!B2293</f>
        <v>J STA</v>
      </c>
      <c r="C2295" t="str">
        <f>LEFT(ItemLists_306425!D2293,48)</f>
        <v>Star Wars, the clone wars. Slaves of the Republi</v>
      </c>
      <c r="D2295" t="str">
        <f>LEFT(ItemLists_306425!E2293,24)</f>
        <v>Gilroy, Henry, author</v>
      </c>
      <c r="E2295" s="6">
        <f>ItemLists_306425!C2293</f>
        <v>30113006733450</v>
      </c>
      <c r="F2295" s="4" t="str">
        <f>IF(ItemLists_306425!AA2293=1,"YES","no")</f>
        <v>no</v>
      </c>
    </row>
    <row r="2296" spans="1:6" x14ac:dyDescent="0.25">
      <c r="A2296" t="str">
        <f>IF(ItemLists_306425!A2294="Juvenile Graphic Novels", "JGN", ItemLists_306425!A2294)</f>
        <v>JGN</v>
      </c>
      <c r="B2296" t="str">
        <f>ItemLists_306425!B2294</f>
        <v>J STA</v>
      </c>
      <c r="C2296" t="str">
        <f>LEFT(ItemLists_306425!D2294,48)</f>
        <v>Star Wars, the clone wars. The wind raiders of T</v>
      </c>
      <c r="D2296" t="str">
        <f>LEFT(ItemLists_306425!E2294,24)</f>
        <v>Ostrander, John</v>
      </c>
      <c r="E2296" s="6">
        <f>ItemLists_306425!C2294</f>
        <v>30113005853812</v>
      </c>
      <c r="F2296" s="4" t="str">
        <f>IF(ItemLists_306425!AA2294=1,"YES","no")</f>
        <v>no</v>
      </c>
    </row>
    <row r="2297" spans="1:6" x14ac:dyDescent="0.25">
      <c r="A2297" t="str">
        <f>IF(ItemLists_306425!A2295="Juvenile Graphic Novels", "JGN", ItemLists_306425!A2295)</f>
        <v>JGN</v>
      </c>
      <c r="B2297" t="str">
        <f>ItemLists_306425!B2295</f>
        <v>J STA</v>
      </c>
      <c r="C2297" t="str">
        <f>LEFT(ItemLists_306425!D2295,48)</f>
        <v>Star Wars. Clone wars adventures. Vol. 10.</v>
      </c>
      <c r="D2297" t="str">
        <f>LEFT(ItemLists_306425!E2295,24)</f>
        <v/>
      </c>
      <c r="E2297" s="6">
        <f>ItemLists_306425!C2295</f>
        <v>30113005662387</v>
      </c>
      <c r="F2297" s="4" t="str">
        <f>IF(ItemLists_306425!AA2295=1,"YES","no")</f>
        <v>no</v>
      </c>
    </row>
    <row r="2298" spans="1:6" x14ac:dyDescent="0.25">
      <c r="A2298" t="str">
        <f>IF(ItemLists_306425!A2296="Juvenile Graphic Novels", "JGN", ItemLists_306425!A2296)</f>
        <v>JGN</v>
      </c>
      <c r="B2298" t="str">
        <f>ItemLists_306425!B2296</f>
        <v>J STA</v>
      </c>
      <c r="C2298" t="str">
        <f>LEFT(ItemLists_306425!D2296,48)</f>
        <v>Star Wars. Clone wars adventures. Vol. 3.</v>
      </c>
      <c r="D2298" t="str">
        <f>LEFT(ItemLists_306425!E2296,24)</f>
        <v/>
      </c>
      <c r="E2298" s="6">
        <f>ItemLists_306425!C2296</f>
        <v>30113006529106</v>
      </c>
      <c r="F2298" s="4" t="str">
        <f>IF(ItemLists_306425!AA2296=1,"YES","no")</f>
        <v>no</v>
      </c>
    </row>
    <row r="2299" spans="1:6" x14ac:dyDescent="0.25">
      <c r="A2299" t="str">
        <f>IF(ItemLists_306425!A2297="Juvenile Graphic Novels", "JGN", ItemLists_306425!A2297)</f>
        <v>JGN</v>
      </c>
      <c r="B2299" t="str">
        <f>ItemLists_306425!B2297</f>
        <v>J STA</v>
      </c>
      <c r="C2299" t="str">
        <f>LEFT(ItemLists_306425!D2297,48)</f>
        <v>Star Wars. Darth Vader and the Lost Command. Vol</v>
      </c>
      <c r="D2299" t="str">
        <f>LEFT(ItemLists_306425!E2297,24)</f>
        <v>Blackman, W. Haden, auth</v>
      </c>
      <c r="E2299" s="6">
        <f>ItemLists_306425!C2297</f>
        <v>30113006874148</v>
      </c>
      <c r="F2299" s="4" t="str">
        <f>IF(ItemLists_306425!AA2297=1,"YES","no")</f>
        <v>no</v>
      </c>
    </row>
    <row r="2300" spans="1:6" x14ac:dyDescent="0.25">
      <c r="A2300" t="str">
        <f>IF(ItemLists_306425!A2298="Juvenile Graphic Novels", "JGN", ItemLists_306425!A2298)</f>
        <v>JGN</v>
      </c>
      <c r="B2300" t="str">
        <f>ItemLists_306425!B2298</f>
        <v>J STA</v>
      </c>
      <c r="C2300" t="str">
        <f>LEFT(ItemLists_306425!D2298,48)</f>
        <v>Star wars. Return of the Jedi : graphic novel ad</v>
      </c>
      <c r="D2300" t="str">
        <f>LEFT(ItemLists_306425!E2298,24)</f>
        <v>Ferrari, Alessandro, 197</v>
      </c>
      <c r="E2300" s="6">
        <f>ItemLists_306425!C2298</f>
        <v>30113006846740</v>
      </c>
      <c r="F2300" s="4" t="str">
        <f>IF(ItemLists_306425!AA2298=1,"YES","no")</f>
        <v>no</v>
      </c>
    </row>
    <row r="2301" spans="1:6" x14ac:dyDescent="0.25">
      <c r="A2301" t="str">
        <f>IF(ItemLists_306425!A2299="Juvenile Graphic Novels", "JGN", ItemLists_306425!A2299)</f>
        <v>JGN</v>
      </c>
      <c r="B2301" t="str">
        <f>ItemLists_306425!B2299</f>
        <v>J STA</v>
      </c>
      <c r="C2301" t="str">
        <f>LEFT(ItemLists_306425!D2299,48)</f>
        <v>Star Wars. The original trilogy : a graphic nove</v>
      </c>
      <c r="D2301" t="str">
        <f>LEFT(ItemLists_306425!E2299,24)</f>
        <v>Ferrari, Alessandro (Ale</v>
      </c>
      <c r="E2301" s="6">
        <f>ItemLists_306425!C2299</f>
        <v>30113006837368</v>
      </c>
      <c r="F2301" s="4" t="str">
        <f>IF(ItemLists_306425!AA2299=1,"YES","no")</f>
        <v>no</v>
      </c>
    </row>
    <row r="2302" spans="1:6" x14ac:dyDescent="0.25">
      <c r="A2302" t="str">
        <f>IF(ItemLists_306425!A2300="Juvenile Graphic Novels", "JGN", ItemLists_306425!A2300)</f>
        <v>JGN</v>
      </c>
      <c r="B2302" t="str">
        <f>ItemLists_306425!B2300</f>
        <v>J STA</v>
      </c>
      <c r="C2302" t="str">
        <f>LEFT(ItemLists_306425!D2300,48)</f>
        <v>Vader's little princess</v>
      </c>
      <c r="D2302" t="str">
        <f>LEFT(ItemLists_306425!E2300,24)</f>
        <v>Brown, Jeffrey, 1975-</v>
      </c>
      <c r="E2302" s="6">
        <f>ItemLists_306425!C2300</f>
        <v>30113006717511</v>
      </c>
      <c r="F2302" s="4" t="str">
        <f>IF(ItemLists_306425!AA2300=1,"YES","no")</f>
        <v>no</v>
      </c>
    </row>
    <row r="2303" spans="1:6" x14ac:dyDescent="0.25">
      <c r="A2303" t="str">
        <f>IF(ItemLists_306425!A2301="Juvenile Graphic Novels", "JGN", ItemLists_306425!A2301)</f>
        <v>JGN</v>
      </c>
      <c r="B2303" t="str">
        <f>ItemLists_306425!B2301</f>
        <v>J STE</v>
      </c>
      <c r="C2303" t="str">
        <f>LEFT(ItemLists_306425!D2301,48)</f>
        <v>Lumberjanes. 15, Birthday smarty</v>
      </c>
      <c r="D2303" t="str">
        <f>LEFT(ItemLists_306425!E2301,24)</f>
        <v>Watters, Shannon, author</v>
      </c>
      <c r="E2303" s="6">
        <f>ItemLists_306425!C2301</f>
        <v>30113006963180</v>
      </c>
      <c r="F2303" s="4" t="str">
        <f>IF(ItemLists_306425!AA2301=1,"YES","no")</f>
        <v>no</v>
      </c>
    </row>
    <row r="2304" spans="1:6" x14ac:dyDescent="0.25">
      <c r="A2304" t="str">
        <f>IF(ItemLists_306425!A2302="Juvenile Graphic Novels", "JGN", ItemLists_306425!A2302)</f>
        <v>JGN</v>
      </c>
      <c r="B2304" t="str">
        <f>ItemLists_306425!B2302</f>
        <v>J STE</v>
      </c>
      <c r="C2304" t="str">
        <f>LEFT(ItemLists_306425!D2302,48)</f>
        <v>Lumberjanes. Bonus tracks</v>
      </c>
      <c r="D2304" t="str">
        <f>LEFT(ItemLists_306425!E2302,24)</f>
        <v>Watters, Shannon, creato</v>
      </c>
      <c r="E2304" s="6">
        <f>ItemLists_306425!C2302</f>
        <v>30113006629583</v>
      </c>
      <c r="F2304" s="4" t="str">
        <f>IF(ItemLists_306425!AA2302=1,"YES","no")</f>
        <v>no</v>
      </c>
    </row>
    <row r="2305" spans="1:6" x14ac:dyDescent="0.25">
      <c r="A2305" t="str">
        <f>IF(ItemLists_306425!A2303="Juvenile Graphic Novels", "JGN", ItemLists_306425!A2303)</f>
        <v>JGN</v>
      </c>
      <c r="B2305" t="str">
        <f>ItemLists_306425!B2303</f>
        <v>J STE</v>
      </c>
      <c r="C2305" t="str">
        <f>LEFT(ItemLists_306425!D2303,48)</f>
        <v>Lumberjanes. Gotham Academy</v>
      </c>
      <c r="D2305" t="str">
        <f>LEFT(ItemLists_306425!E2303,24)</f>
        <v>Clugston-Flores, Chynna,</v>
      </c>
      <c r="E2305" s="6">
        <f>ItemLists_306425!C2303</f>
        <v>30113006464510</v>
      </c>
      <c r="F2305" s="4" t="str">
        <f>IF(ItemLists_306425!AA2303=1,"YES","no")</f>
        <v>no</v>
      </c>
    </row>
    <row r="2306" spans="1:6" x14ac:dyDescent="0.25">
      <c r="A2306" t="str">
        <f>IF(ItemLists_306425!A2304="Juvenile Graphic Novels", "JGN", ItemLists_306425!A2304)</f>
        <v>JGN</v>
      </c>
      <c r="B2306" t="str">
        <f>ItemLists_306425!B2304</f>
        <v>J STE</v>
      </c>
      <c r="C2306" t="str">
        <f>LEFT(ItemLists_306425!D2304,48)</f>
        <v>Lumberjanes. Volume 1, Beware the kitten holy</v>
      </c>
      <c r="D2306" t="str">
        <f>LEFT(ItemLists_306425!E2304,24)</f>
        <v>Stevenson, Noelle, autho</v>
      </c>
      <c r="E2306" s="6">
        <f>ItemLists_306425!C2304</f>
        <v>30113006252899</v>
      </c>
      <c r="F2306" s="4" t="str">
        <f>IF(ItemLists_306425!AA2304=1,"YES","no")</f>
        <v>no</v>
      </c>
    </row>
    <row r="2307" spans="1:6" x14ac:dyDescent="0.25">
      <c r="A2307" t="str">
        <f>IF(ItemLists_306425!A2305="Juvenile Graphic Novels", "JGN", ItemLists_306425!A2305)</f>
        <v>JGN</v>
      </c>
      <c r="B2307" t="str">
        <f>ItemLists_306425!B2305</f>
        <v>J STE</v>
      </c>
      <c r="C2307" t="str">
        <f>LEFT(ItemLists_306425!D2305,48)</f>
        <v>Lumberjanes. Volume 10, Parents' day</v>
      </c>
      <c r="D2307" t="str">
        <f>LEFT(ItemLists_306425!E2305,24)</f>
        <v>Watters, Shannon, author</v>
      </c>
      <c r="E2307" s="6">
        <f>ItemLists_306425!C2305</f>
        <v>30113006722644</v>
      </c>
      <c r="F2307" s="4" t="str">
        <f>IF(ItemLists_306425!AA2305=1,"YES","no")</f>
        <v>no</v>
      </c>
    </row>
    <row r="2308" spans="1:6" x14ac:dyDescent="0.25">
      <c r="A2308" t="str">
        <f>IF(ItemLists_306425!A2306="Juvenile Graphic Novels", "JGN", ItemLists_306425!A2306)</f>
        <v>JGN</v>
      </c>
      <c r="B2308" t="str">
        <f>ItemLists_306425!B2306</f>
        <v>J STE</v>
      </c>
      <c r="C2308" t="str">
        <f>LEFT(ItemLists_306425!D2306,48)</f>
        <v>Lumberjanes. Volume 11, Time after crime</v>
      </c>
      <c r="D2308" t="str">
        <f>LEFT(ItemLists_306425!E2306,24)</f>
        <v>Watters, Shannon, author</v>
      </c>
      <c r="E2308" s="6">
        <f>ItemLists_306425!C2306</f>
        <v>30113006747161</v>
      </c>
      <c r="F2308" s="4" t="str">
        <f>IF(ItemLists_306425!AA2306=1,"YES","no")</f>
        <v>no</v>
      </c>
    </row>
    <row r="2309" spans="1:6" x14ac:dyDescent="0.25">
      <c r="A2309" t="str">
        <f>IF(ItemLists_306425!A2307="Juvenile Graphic Novels", "JGN", ItemLists_306425!A2307)</f>
        <v>JGN</v>
      </c>
      <c r="B2309" t="str">
        <f>ItemLists_306425!B2307</f>
        <v>J STE</v>
      </c>
      <c r="C2309" t="str">
        <f>LEFT(ItemLists_306425!D2307,48)</f>
        <v>Lumberjanes. Volume 12, Jackalope springs eterna</v>
      </c>
      <c r="D2309" t="str">
        <f>LEFT(ItemLists_306425!E2307,24)</f>
        <v>Watters, Shannon, author</v>
      </c>
      <c r="E2309" s="6">
        <f>ItemLists_306425!C2307</f>
        <v>30113006800242</v>
      </c>
      <c r="F2309" s="4" t="str">
        <f>IF(ItemLists_306425!AA2307=1,"YES","no")</f>
        <v>no</v>
      </c>
    </row>
    <row r="2310" spans="1:6" x14ac:dyDescent="0.25">
      <c r="A2310" t="str">
        <f>IF(ItemLists_306425!A2308="Juvenile Graphic Novels", "JGN", ItemLists_306425!A2308)</f>
        <v>JGN</v>
      </c>
      <c r="B2310" t="str">
        <f>ItemLists_306425!B2308</f>
        <v>J STE</v>
      </c>
      <c r="C2310" t="str">
        <f>LEFT(ItemLists_306425!D2308,48)</f>
        <v>Lumberjanes. Volume 14, X marks the spot</v>
      </c>
      <c r="D2310" t="str">
        <f>LEFT(ItemLists_306425!E2308,24)</f>
        <v>Watters, Shannon, author</v>
      </c>
      <c r="E2310" s="6">
        <f>ItemLists_306425!C2308</f>
        <v>30113006917673</v>
      </c>
      <c r="F2310" s="4" t="str">
        <f>IF(ItemLists_306425!AA2308=1,"YES","no")</f>
        <v>no</v>
      </c>
    </row>
    <row r="2311" spans="1:6" x14ac:dyDescent="0.25">
      <c r="A2311" t="str">
        <f>IF(ItemLists_306425!A2309="Juvenile Graphic Novels", "JGN", ItemLists_306425!A2309)</f>
        <v>JGN</v>
      </c>
      <c r="B2311" t="str">
        <f>ItemLists_306425!B2309</f>
        <v>J STE</v>
      </c>
      <c r="C2311" t="str">
        <f>LEFT(ItemLists_306425!D2309,48)</f>
        <v>Lumberjanes. Volume 2, Friendship to the max</v>
      </c>
      <c r="D2311" t="str">
        <f>LEFT(ItemLists_306425!E2309,24)</f>
        <v>Stevenson, Noelle, autho</v>
      </c>
      <c r="E2311" s="6">
        <f>ItemLists_306425!C2309</f>
        <v>30113006740497</v>
      </c>
      <c r="F2311" s="4" t="str">
        <f>IF(ItemLists_306425!AA2309=1,"YES","no")</f>
        <v>no</v>
      </c>
    </row>
    <row r="2312" spans="1:6" x14ac:dyDescent="0.25">
      <c r="A2312" t="str">
        <f>IF(ItemLists_306425!A2310="Juvenile Graphic Novels", "JGN", ItemLists_306425!A2310)</f>
        <v>JGN</v>
      </c>
      <c r="B2312" t="str">
        <f>ItemLists_306425!B2310</f>
        <v>J STE</v>
      </c>
      <c r="C2312" t="str">
        <f>LEFT(ItemLists_306425!D2310,48)</f>
        <v>Lumberjanes. Volume 3, A terrible plan</v>
      </c>
      <c r="D2312" t="str">
        <f>LEFT(ItemLists_306425!E2310,24)</f>
        <v>Stevenson, Noelle, autho</v>
      </c>
      <c r="E2312" s="6">
        <f>ItemLists_306425!C2310</f>
        <v>30113006320167</v>
      </c>
      <c r="F2312" s="4" t="str">
        <f>IF(ItemLists_306425!AA2310=1,"YES","no")</f>
        <v>no</v>
      </c>
    </row>
    <row r="2313" spans="1:6" x14ac:dyDescent="0.25">
      <c r="A2313" t="str">
        <f>IF(ItemLists_306425!A2311="Juvenile Graphic Novels", "JGN", ItemLists_306425!A2311)</f>
        <v>JGN</v>
      </c>
      <c r="B2313" t="str">
        <f>ItemLists_306425!B2311</f>
        <v>J STE</v>
      </c>
      <c r="C2313" t="str">
        <f>LEFT(ItemLists_306425!D2311,48)</f>
        <v>Lumberjanes. Volume 3, A terrible plan</v>
      </c>
      <c r="D2313" t="str">
        <f>LEFT(ItemLists_306425!E2311,24)</f>
        <v>Stevenson, Noelle, autho</v>
      </c>
      <c r="E2313" s="6">
        <f>ItemLists_306425!C2311</f>
        <v>30113006366871</v>
      </c>
      <c r="F2313" s="4" t="str">
        <f>IF(ItemLists_306425!AA2311=1,"YES","no")</f>
        <v>no</v>
      </c>
    </row>
    <row r="2314" spans="1:6" x14ac:dyDescent="0.25">
      <c r="A2314" t="str">
        <f>IF(ItemLists_306425!A2312="Juvenile Graphic Novels", "JGN", ItemLists_306425!A2312)</f>
        <v>JGN</v>
      </c>
      <c r="B2314" t="str">
        <f>ItemLists_306425!B2312</f>
        <v>J STE</v>
      </c>
      <c r="C2314" t="str">
        <f>LEFT(ItemLists_306425!D2312,48)</f>
        <v>Lumberjanes. Volume 4, Out of time</v>
      </c>
      <c r="D2314" t="str">
        <f>LEFT(ItemLists_306425!E2312,24)</f>
        <v>Stevenson, Noelle, autho</v>
      </c>
      <c r="E2314" s="6">
        <f>ItemLists_306425!C2312</f>
        <v>30113006349976</v>
      </c>
      <c r="F2314" s="4" t="str">
        <f>IF(ItemLists_306425!AA2312=1,"YES","no")</f>
        <v>no</v>
      </c>
    </row>
    <row r="2315" spans="1:6" x14ac:dyDescent="0.25">
      <c r="A2315" t="str">
        <f>IF(ItemLists_306425!A2313="Juvenile Graphic Novels", "JGN", ItemLists_306425!A2313)</f>
        <v>JGN</v>
      </c>
      <c r="B2315" t="str">
        <f>ItemLists_306425!B2313</f>
        <v>J STE</v>
      </c>
      <c r="C2315" t="str">
        <f>LEFT(ItemLists_306425!D2313,48)</f>
        <v>Lumberjanes. Volume 5, Band together</v>
      </c>
      <c r="D2315" t="str">
        <f>LEFT(ItemLists_306425!E2313,24)</f>
        <v>Stevenson, Noelle, autho</v>
      </c>
      <c r="E2315" s="6">
        <f>ItemLists_306425!C2313</f>
        <v>30113006444298</v>
      </c>
      <c r="F2315" s="4" t="str">
        <f>IF(ItemLists_306425!AA2313=1,"YES","no")</f>
        <v>no</v>
      </c>
    </row>
    <row r="2316" spans="1:6" x14ac:dyDescent="0.25">
      <c r="A2316" t="str">
        <f>IF(ItemLists_306425!A2314="Juvenile Graphic Novels", "JGN", ItemLists_306425!A2314)</f>
        <v>JGN</v>
      </c>
      <c r="B2316" t="str">
        <f>ItemLists_306425!B2314</f>
        <v>J STE</v>
      </c>
      <c r="C2316" t="str">
        <f>LEFT(ItemLists_306425!D2314,48)</f>
        <v>Lumberjanes. Volume 6, Sink or swim</v>
      </c>
      <c r="D2316" t="str">
        <f>LEFT(ItemLists_306425!E2314,24)</f>
        <v>Watters, Shannon, author</v>
      </c>
      <c r="E2316" s="6">
        <f>ItemLists_306425!C2314</f>
        <v>30113006478270</v>
      </c>
      <c r="F2316" s="4" t="str">
        <f>IF(ItemLists_306425!AA2314=1,"YES","no")</f>
        <v>no</v>
      </c>
    </row>
    <row r="2317" spans="1:6" x14ac:dyDescent="0.25">
      <c r="A2317" t="str">
        <f>IF(ItemLists_306425!A2315="Juvenile Graphic Novels", "JGN", ItemLists_306425!A2315)</f>
        <v>JGN</v>
      </c>
      <c r="B2317" t="str">
        <f>ItemLists_306425!B2315</f>
        <v>J STE</v>
      </c>
      <c r="C2317" t="str">
        <f>LEFT(ItemLists_306425!D2315,48)</f>
        <v>Lumberjanes. Volume 7, A bird's-eye view</v>
      </c>
      <c r="D2317" t="str">
        <f>LEFT(ItemLists_306425!E2315,24)</f>
        <v>Watters, Shannon, author</v>
      </c>
      <c r="E2317" s="6">
        <f>ItemLists_306425!C2315</f>
        <v>30113006567361</v>
      </c>
      <c r="F2317" s="4" t="str">
        <f>IF(ItemLists_306425!AA2315=1,"YES","no")</f>
        <v>no</v>
      </c>
    </row>
    <row r="2318" spans="1:6" x14ac:dyDescent="0.25">
      <c r="A2318" t="str">
        <f>IF(ItemLists_306425!A2316="Juvenile Graphic Novels", "JGN", ItemLists_306425!A2316)</f>
        <v>JGN</v>
      </c>
      <c r="B2318" t="str">
        <f>ItemLists_306425!B2316</f>
        <v>J STE</v>
      </c>
      <c r="C2318" t="str">
        <f>LEFT(ItemLists_306425!D2316,48)</f>
        <v>Mac attack!</v>
      </c>
      <c r="D2318" t="str">
        <f>LEFT(ItemLists_306425!E2316,24)</f>
        <v xml:space="preserve">Steinberg, David, 1962- </v>
      </c>
      <c r="E2318" s="6">
        <f>ItemLists_306425!C2316</f>
        <v>30113003111049</v>
      </c>
      <c r="F2318" s="4" t="str">
        <f>IF(ItemLists_306425!AA2316=1,"YES","no")</f>
        <v>no</v>
      </c>
    </row>
    <row r="2319" spans="1:6" x14ac:dyDescent="0.25">
      <c r="A2319" t="str">
        <f>IF(ItemLists_306425!A2317="Juvenile Graphic Novels", "JGN", ItemLists_306425!A2317)</f>
        <v>JGN</v>
      </c>
      <c r="B2319" t="str">
        <f>ItemLists_306425!B2317</f>
        <v>J STE</v>
      </c>
      <c r="C2319" t="str">
        <f>LEFT(ItemLists_306425!D2317,48)</f>
        <v>Mighty Jack and Zita the Spacegirl</v>
      </c>
      <c r="D2319" t="str">
        <f>LEFT(ItemLists_306425!E2317,24)</f>
        <v>Hatke, Ben, author</v>
      </c>
      <c r="E2319" s="6">
        <f>ItemLists_306425!C2317</f>
        <v>30113006808799</v>
      </c>
      <c r="F2319" s="4" t="str">
        <f>IF(ItemLists_306425!AA2317=1,"YES","no")</f>
        <v>no</v>
      </c>
    </row>
    <row r="2320" spans="1:6" x14ac:dyDescent="0.25">
      <c r="A2320" t="str">
        <f>IF(ItemLists_306425!A2318="Juvenile Graphic Novels", "JGN", ItemLists_306425!A2318)</f>
        <v>JGN</v>
      </c>
      <c r="B2320" t="str">
        <f>ItemLists_306425!B2318</f>
        <v>J STE</v>
      </c>
      <c r="C2320" t="str">
        <f>LEFT(ItemLists_306425!D2318,48)</f>
        <v>Mr. Wolf's class</v>
      </c>
      <c r="D2320" t="str">
        <f>LEFT(ItemLists_306425!E2318,24)</f>
        <v>Steinke, Aron Nels, auth</v>
      </c>
      <c r="E2320" s="6">
        <f>ItemLists_306425!C2318</f>
        <v>30113006656453</v>
      </c>
      <c r="F2320" s="4" t="str">
        <f>IF(ItemLists_306425!AA2318=1,"YES","no")</f>
        <v>no</v>
      </c>
    </row>
    <row r="2321" spans="1:6" x14ac:dyDescent="0.25">
      <c r="A2321" t="str">
        <f>IF(ItemLists_306425!A2319="Juvenile Graphic Novels", "JGN", ItemLists_306425!A2319)</f>
        <v>JGN</v>
      </c>
      <c r="B2321" t="str">
        <f>ItemLists_306425!B2319</f>
        <v>J STE</v>
      </c>
      <c r="C2321" t="str">
        <f>LEFT(ItemLists_306425!D2319,48)</f>
        <v>Mr. Wolf's class</v>
      </c>
      <c r="D2321" t="str">
        <f>LEFT(ItemLists_306425!E2319,24)</f>
        <v>Steinke, Aron Nels, auth</v>
      </c>
      <c r="E2321" s="6">
        <f>ItemLists_306425!C2319</f>
        <v>30113006640986</v>
      </c>
      <c r="F2321" s="4" t="str">
        <f>IF(ItemLists_306425!AA2319=1,"YES","no")</f>
        <v>no</v>
      </c>
    </row>
    <row r="2322" spans="1:6" x14ac:dyDescent="0.25">
      <c r="A2322" t="str">
        <f>IF(ItemLists_306425!A2320="Juvenile Graphic Novels", "JGN", ItemLists_306425!A2320)</f>
        <v>JGN</v>
      </c>
      <c r="B2322" t="str">
        <f>ItemLists_306425!B2320</f>
        <v>J STE</v>
      </c>
      <c r="C2322" t="str">
        <f>LEFT(ItemLists_306425!D2320,48)</f>
        <v>Mr. Wolf's class, Lucky stars</v>
      </c>
      <c r="D2322" t="str">
        <f>LEFT(ItemLists_306425!E2320,24)</f>
        <v>Steinke, Aron Nels, auth</v>
      </c>
      <c r="E2322" s="6">
        <f>ItemLists_306425!C2320</f>
        <v>30113006808815</v>
      </c>
      <c r="F2322" s="4" t="str">
        <f>IF(ItemLists_306425!AA2320=1,"YES","no")</f>
        <v>no</v>
      </c>
    </row>
    <row r="2323" spans="1:6" x14ac:dyDescent="0.25">
      <c r="A2323" t="str">
        <f>IF(ItemLists_306425!A2321="Juvenile Graphic Novels", "JGN", ItemLists_306425!A2321)</f>
        <v>JGN</v>
      </c>
      <c r="B2323" t="str">
        <f>ItemLists_306425!B2321</f>
        <v>J STE</v>
      </c>
      <c r="C2323" t="str">
        <f>LEFT(ItemLists_306425!D2321,48)</f>
        <v>Mr. Wolf's class. Mystery club</v>
      </c>
      <c r="D2323" t="str">
        <f>LEFT(ItemLists_306425!E2321,24)</f>
        <v>Steinke, Aron Nels, auth</v>
      </c>
      <c r="E2323" s="6">
        <f>ItemLists_306425!C2321</f>
        <v>30113006737659</v>
      </c>
      <c r="F2323" s="4" t="str">
        <f>IF(ItemLists_306425!AA2321=1,"YES","no")</f>
        <v>no</v>
      </c>
    </row>
    <row r="2324" spans="1:6" x14ac:dyDescent="0.25">
      <c r="A2324" t="str">
        <f>IF(ItemLists_306425!A2322="Juvenile Graphic Novels", "JGN", ItemLists_306425!A2322)</f>
        <v>JGN</v>
      </c>
      <c r="B2324" t="str">
        <f>ItemLists_306425!B2322</f>
        <v>J STE</v>
      </c>
      <c r="C2324" t="str">
        <f>LEFT(ItemLists_306425!D2322,48)</f>
        <v>Steven Universe. 3, Field researching</v>
      </c>
      <c r="D2324" t="str">
        <f>LEFT(ItemLists_306425!E2322,24)</f>
        <v>Kraft, Grace, author</v>
      </c>
      <c r="E2324" s="6">
        <f>ItemLists_306425!C2322</f>
        <v>30113006799782</v>
      </c>
      <c r="F2324" s="4" t="str">
        <f>IF(ItemLists_306425!AA2322=1,"YES","no")</f>
        <v>no</v>
      </c>
    </row>
    <row r="2325" spans="1:6" x14ac:dyDescent="0.25">
      <c r="A2325" t="str">
        <f>IF(ItemLists_306425!A2323="Juvenile Graphic Novels", "JGN", ItemLists_306425!A2323)</f>
        <v>JGN</v>
      </c>
      <c r="B2325" t="str">
        <f>ItemLists_306425!B2323</f>
        <v>J STE</v>
      </c>
      <c r="C2325" t="str">
        <f>LEFT(ItemLists_306425!D2323,48)</f>
        <v>Steven Universe. 4, Just right</v>
      </c>
      <c r="D2325" t="str">
        <f>LEFT(ItemLists_306425!E2323,24)</f>
        <v>Kraft, Grace, author</v>
      </c>
      <c r="E2325" s="6">
        <f>ItemLists_306425!C2323</f>
        <v>30113006745520</v>
      </c>
      <c r="F2325" s="4" t="str">
        <f>IF(ItemLists_306425!AA2323=1,"YES","no")</f>
        <v>no</v>
      </c>
    </row>
    <row r="2326" spans="1:6" x14ac:dyDescent="0.25">
      <c r="A2326" t="str">
        <f>IF(ItemLists_306425!A2324="Juvenile Graphic Novels", "JGN", ItemLists_306425!A2324)</f>
        <v>JGN</v>
      </c>
      <c r="B2326" t="str">
        <f>ItemLists_306425!B2324</f>
        <v>J STE</v>
      </c>
      <c r="C2326" t="str">
        <f>LEFT(ItemLists_306425!D2324,48)</f>
        <v>Steven Universe. 5, Find a way</v>
      </c>
      <c r="D2326" t="str">
        <f>LEFT(ItemLists_306425!E2324,24)</f>
        <v>Kraft, Grace, author</v>
      </c>
      <c r="E2326" s="6">
        <f>ItemLists_306425!C2324</f>
        <v>30113006805928</v>
      </c>
      <c r="F2326" s="4" t="str">
        <f>IF(ItemLists_306425!AA2324=1,"YES","no")</f>
        <v>no</v>
      </c>
    </row>
    <row r="2327" spans="1:6" x14ac:dyDescent="0.25">
      <c r="A2327" t="str">
        <f>IF(ItemLists_306425!A2325="Juvenile Graphic Novels", "JGN", ItemLists_306425!A2325)</f>
        <v>JGN</v>
      </c>
      <c r="B2327" t="str">
        <f>ItemLists_306425!B2325</f>
        <v>J STE</v>
      </c>
      <c r="C2327" t="str">
        <f>LEFT(ItemLists_306425!D2325,48)</f>
        <v>Steven Universe. 6, Playing by ear</v>
      </c>
      <c r="D2327" t="str">
        <f>LEFT(ItemLists_306425!E2325,24)</f>
        <v>Kraft, Grace, author</v>
      </c>
      <c r="E2327" s="6">
        <f>ItemLists_306425!C2325</f>
        <v>30113006878222</v>
      </c>
      <c r="F2327" s="4" t="str">
        <f>IF(ItemLists_306425!AA2325=1,"YES","no")</f>
        <v>no</v>
      </c>
    </row>
    <row r="2328" spans="1:6" x14ac:dyDescent="0.25">
      <c r="A2328" t="str">
        <f>IF(ItemLists_306425!A2326="Juvenile Graphic Novels", "JGN", ItemLists_306425!A2326)</f>
        <v>JGN</v>
      </c>
      <c r="B2328" t="str">
        <f>ItemLists_306425!B2326</f>
        <v>J STE</v>
      </c>
      <c r="C2328" t="str">
        <f>LEFT(ItemLists_306425!D2326,48)</f>
        <v>Steven Universe. 7, Our fearful trip</v>
      </c>
      <c r="D2328" t="str">
        <f>LEFT(ItemLists_306425!E2326,24)</f>
        <v>Blas, Terry, author</v>
      </c>
      <c r="E2328" s="6">
        <f>ItemLists_306425!C2326</f>
        <v>30113006919638</v>
      </c>
      <c r="F2328" s="4" t="str">
        <f>IF(ItemLists_306425!AA2326=1,"YES","no")</f>
        <v>no</v>
      </c>
    </row>
    <row r="2329" spans="1:6" x14ac:dyDescent="0.25">
      <c r="A2329" t="str">
        <f>IF(ItemLists_306425!A2327="Juvenile Graphic Novels", "JGN", ItemLists_306425!A2327)</f>
        <v>JGN</v>
      </c>
      <c r="B2329" t="str">
        <f>ItemLists_306425!B2327</f>
        <v>J STE</v>
      </c>
      <c r="C2329" t="str">
        <f>LEFT(ItemLists_306425!D2327,48)</f>
        <v>Steven Universe. 8, To be happy</v>
      </c>
      <c r="D2329" t="str">
        <f>LEFT(ItemLists_306425!E2327,24)</f>
        <v>Gailey, Sarah, author</v>
      </c>
      <c r="E2329" s="6">
        <f>ItemLists_306425!C2327</f>
        <v>30113006963081</v>
      </c>
      <c r="F2329" s="4" t="str">
        <f>IF(ItemLists_306425!AA2327=1,"YES","no")</f>
        <v>no</v>
      </c>
    </row>
    <row r="2330" spans="1:6" x14ac:dyDescent="0.25">
      <c r="A2330" t="str">
        <f>IF(ItemLists_306425!A2328="Juvenile Graphic Novels", "JGN", ItemLists_306425!A2328)</f>
        <v>JGN</v>
      </c>
      <c r="B2330" t="str">
        <f>ItemLists_306425!B2328</f>
        <v>J STE</v>
      </c>
      <c r="C2330" t="str">
        <f>LEFT(ItemLists_306425!D2328,48)</f>
        <v>Steven Universe. Crystal clean</v>
      </c>
      <c r="D2330" t="str">
        <f>LEFT(ItemLists_306425!E2328,24)</f>
        <v>Perper, Talya, author</v>
      </c>
      <c r="E2330" s="6">
        <f>ItemLists_306425!C2328</f>
        <v>30113006917756</v>
      </c>
      <c r="F2330" s="4" t="str">
        <f>IF(ItemLists_306425!AA2328=1,"YES","no")</f>
        <v>no</v>
      </c>
    </row>
    <row r="2331" spans="1:6" x14ac:dyDescent="0.25">
      <c r="A2331" t="str">
        <f>IF(ItemLists_306425!A2329="Juvenile Graphic Novels", "JGN", ItemLists_306425!A2329)</f>
        <v>JGN</v>
      </c>
      <c r="B2331" t="str">
        <f>ItemLists_306425!B2329</f>
        <v>J STE</v>
      </c>
      <c r="C2331" t="str">
        <f>LEFT(ItemLists_306425!D2329,48)</f>
        <v>Steven Universe. Harmony</v>
      </c>
      <c r="D2331" t="str">
        <f>LEFT(ItemLists_306425!E2329,24)</f>
        <v>Vidaurri, S. M., author</v>
      </c>
      <c r="E2331" s="6">
        <f>ItemLists_306425!C2329</f>
        <v>30113006843895</v>
      </c>
      <c r="F2331" s="4" t="str">
        <f>IF(ItemLists_306425!AA2329=1,"YES","no")</f>
        <v>no</v>
      </c>
    </row>
    <row r="2332" spans="1:6" x14ac:dyDescent="0.25">
      <c r="A2332" t="str">
        <f>IF(ItemLists_306425!A2330="Juvenile Graphic Novels", "JGN", ItemLists_306425!A2330)</f>
        <v>JGN</v>
      </c>
      <c r="B2332" t="str">
        <f>ItemLists_306425!B2330</f>
        <v>J STE</v>
      </c>
      <c r="C2332" t="str">
        <f>LEFT(ItemLists_306425!D2330,48)</f>
        <v>Steven Universe. Ultimate dough-down</v>
      </c>
      <c r="D2332" t="str">
        <f>LEFT(ItemLists_306425!E2330,24)</f>
        <v>Perper, Talya, author</v>
      </c>
      <c r="E2332" s="6">
        <f>ItemLists_306425!C2330</f>
        <v>30113006722586</v>
      </c>
      <c r="F2332" s="4" t="str">
        <f>IF(ItemLists_306425!AA2330=1,"YES","no")</f>
        <v>no</v>
      </c>
    </row>
    <row r="2333" spans="1:6" x14ac:dyDescent="0.25">
      <c r="A2333" t="str">
        <f>IF(ItemLists_306425!A2331="Juvenile Graphic Novels", "JGN", ItemLists_306425!A2331)</f>
        <v>JGN</v>
      </c>
      <c r="B2333" t="str">
        <f>ItemLists_306425!B2331</f>
        <v>J STE</v>
      </c>
      <c r="C2333" t="str">
        <f>LEFT(ItemLists_306425!D2331,48)</f>
        <v>Steven Universe. Volume one</v>
      </c>
      <c r="D2333" t="str">
        <f>LEFT(ItemLists_306425!E2331,24)</f>
        <v>Sorese, Jeremy, author</v>
      </c>
      <c r="E2333" s="6">
        <f>ItemLists_306425!C2331</f>
        <v>30113006218528</v>
      </c>
      <c r="F2333" s="4" t="str">
        <f>IF(ItemLists_306425!AA2331=1,"YES","no")</f>
        <v>no</v>
      </c>
    </row>
    <row r="2334" spans="1:6" x14ac:dyDescent="0.25">
      <c r="A2334" t="str">
        <f>IF(ItemLists_306425!A2332="Juvenile Graphic Novels", "JGN", ItemLists_306425!A2332)</f>
        <v>JGN</v>
      </c>
      <c r="B2334" t="str">
        <f>ItemLists_306425!B2332</f>
        <v>J STE</v>
      </c>
      <c r="C2334" t="str">
        <f>LEFT(ItemLists_306425!D2332,48)</f>
        <v>Steven Universe. Volume two</v>
      </c>
      <c r="D2334" t="str">
        <f>LEFT(ItemLists_306425!E2332,24)</f>
        <v>Sorese, Jeremy, author</v>
      </c>
      <c r="E2334" s="6">
        <f>ItemLists_306425!C2332</f>
        <v>30113006296722</v>
      </c>
      <c r="F2334" s="4" t="str">
        <f>IF(ItemLists_306425!AA2332=1,"YES","no")</f>
        <v>no</v>
      </c>
    </row>
    <row r="2335" spans="1:6" x14ac:dyDescent="0.25">
      <c r="A2335" t="str">
        <f>IF(ItemLists_306425!A2333="Juvenile Graphic Novels", "JGN", ItemLists_306425!A2333)</f>
        <v>JGN</v>
      </c>
      <c r="B2335" t="str">
        <f>ItemLists_306425!B2333</f>
        <v>J STE</v>
      </c>
      <c r="C2335" t="str">
        <f>LEFT(ItemLists_306425!D2333,48)</f>
        <v>Steven Universe. Welcome to Beach City</v>
      </c>
      <c r="D2335" t="str">
        <f>LEFT(ItemLists_306425!E2333,24)</f>
        <v/>
      </c>
      <c r="E2335" s="6">
        <f>ItemLists_306425!C2333</f>
        <v>30113006869429</v>
      </c>
      <c r="F2335" s="4" t="str">
        <f>IF(ItemLists_306425!AA2333=1,"YES","no")</f>
        <v>no</v>
      </c>
    </row>
    <row r="2336" spans="1:6" x14ac:dyDescent="0.25">
      <c r="A2336" t="str">
        <f>IF(ItemLists_306425!A2334="Juvenile Graphic Novels", "JGN", ItemLists_306425!A2334)</f>
        <v>JGN</v>
      </c>
      <c r="B2336" t="str">
        <f>ItemLists_306425!B2334</f>
        <v>J STE</v>
      </c>
      <c r="C2336" t="str">
        <f>LEFT(ItemLists_306425!D2334,48)</f>
        <v>The adventures of Daniel Boom aka Loud Boy. [Vol</v>
      </c>
      <c r="D2336" t="str">
        <f>LEFT(ItemLists_306425!E2334,24)</f>
        <v>Steinberg, David, 1962-</v>
      </c>
      <c r="E2336" s="6">
        <f>ItemLists_306425!C2334</f>
        <v>30113006345370</v>
      </c>
      <c r="F2336" s="4" t="str">
        <f>IF(ItemLists_306425!AA2334=1,"YES","no")</f>
        <v>no</v>
      </c>
    </row>
    <row r="2337" spans="1:6" x14ac:dyDescent="0.25">
      <c r="A2337" t="str">
        <f>IF(ItemLists_306425!A2335="Juvenile Graphic Novels", "JGN", ItemLists_306425!A2335)</f>
        <v>JGN</v>
      </c>
      <c r="B2337" t="str">
        <f>ItemLists_306425!B2335</f>
        <v>J STE</v>
      </c>
      <c r="C2337" t="str">
        <f>LEFT(ItemLists_306425!D2335,48)</f>
        <v>The okay witch</v>
      </c>
      <c r="D2337" t="str">
        <f>LEFT(ItemLists_306425!E2335,24)</f>
        <v>Steinkellner, Emma, auth</v>
      </c>
      <c r="E2337" s="6">
        <f>ItemLists_306425!C2335</f>
        <v>30113006808823</v>
      </c>
      <c r="F2337" s="4" t="str">
        <f>IF(ItemLists_306425!AA2335=1,"YES","no")</f>
        <v>no</v>
      </c>
    </row>
    <row r="2338" spans="1:6" x14ac:dyDescent="0.25">
      <c r="A2338" t="str">
        <f>IF(ItemLists_306425!A2336="Juvenile Graphic Novels", "JGN", ItemLists_306425!A2336)</f>
        <v>JGN</v>
      </c>
      <c r="B2338" t="str">
        <f>ItemLists_306425!B2336</f>
        <v>J STI</v>
      </c>
      <c r="C2338" t="str">
        <f>LEFT(ItemLists_306425!D2336,48)</f>
        <v>All for Stilton, Stilton for all!</v>
      </c>
      <c r="D2338" t="str">
        <f>LEFT(ItemLists_306425!E2336,24)</f>
        <v>Stilton, Geronimo, autho</v>
      </c>
      <c r="E2338" s="6">
        <f>ItemLists_306425!C2336</f>
        <v>30113006097070</v>
      </c>
      <c r="F2338" s="4" t="str">
        <f>IF(ItemLists_306425!AA2336=1,"YES","no")</f>
        <v>no</v>
      </c>
    </row>
    <row r="2339" spans="1:6" x14ac:dyDescent="0.25">
      <c r="A2339" t="str">
        <f>IF(ItemLists_306425!A2337="Juvenile Graphic Novels", "JGN", ItemLists_306425!A2337)</f>
        <v>JGN</v>
      </c>
      <c r="B2339" t="str">
        <f>ItemLists_306425!B2337</f>
        <v>J STI</v>
      </c>
      <c r="C2339" t="str">
        <f>LEFT(ItemLists_306425!D2337,48)</f>
        <v>All for Stilton, Stilton for all!</v>
      </c>
      <c r="D2339" t="str">
        <f>LEFT(ItemLists_306425!E2337,24)</f>
        <v>Stilton, Geronimo, autho</v>
      </c>
      <c r="E2339" s="6">
        <f>ItemLists_306425!C2337</f>
        <v>30113005971507</v>
      </c>
      <c r="F2339" s="4" t="str">
        <f>IF(ItemLists_306425!AA2337=1,"YES","no")</f>
        <v>no</v>
      </c>
    </row>
    <row r="2340" spans="1:6" x14ac:dyDescent="0.25">
      <c r="A2340" t="str">
        <f>IF(ItemLists_306425!A2338="Juvenile Graphic Novels", "JGN", ItemLists_306425!A2338)</f>
        <v>JGN</v>
      </c>
      <c r="B2340" t="str">
        <f>ItemLists_306425!B2338</f>
        <v>J STI</v>
      </c>
      <c r="C2340" t="str">
        <f>LEFT(ItemLists_306425!D2338,48)</f>
        <v>Geronimo Stilton, reporter. #1, Operation Shufon</v>
      </c>
      <c r="D2340" t="str">
        <f>LEFT(ItemLists_306425!E2338,24)</f>
        <v>Stilton, Geronimo, autho</v>
      </c>
      <c r="E2340" s="6">
        <f>ItemLists_306425!C2338</f>
        <v>30113006682459</v>
      </c>
      <c r="F2340" s="4" t="str">
        <f>IF(ItemLists_306425!AA2338=1,"YES","no")</f>
        <v>no</v>
      </c>
    </row>
    <row r="2341" spans="1:6" x14ac:dyDescent="0.25">
      <c r="A2341" t="str">
        <f>IF(ItemLists_306425!A2339="Juvenile Graphic Novels", "JGN", ItemLists_306425!A2339)</f>
        <v>JGN</v>
      </c>
      <c r="B2341" t="str">
        <f>ItemLists_306425!B2339</f>
        <v>J STI</v>
      </c>
      <c r="C2341" t="str">
        <f>LEFT(ItemLists_306425!D2339,48)</f>
        <v>Geronimo Stilton, reporter. #2, It's my scoop!</v>
      </c>
      <c r="D2341" t="str">
        <f>LEFT(ItemLists_306425!E2339,24)</f>
        <v>Stilton, Geronimo, autho</v>
      </c>
      <c r="E2341" s="6">
        <f>ItemLists_306425!C2339</f>
        <v>30113006774983</v>
      </c>
      <c r="F2341" s="4" t="str">
        <f>IF(ItemLists_306425!AA2339=1,"YES","no")</f>
        <v>no</v>
      </c>
    </row>
    <row r="2342" spans="1:6" x14ac:dyDescent="0.25">
      <c r="A2342" t="str">
        <f>IF(ItemLists_306425!A2340="Juvenile Graphic Novels", "JGN", ItemLists_306425!A2340)</f>
        <v>JGN</v>
      </c>
      <c r="B2342" t="str">
        <f>ItemLists_306425!B2340</f>
        <v>J STI</v>
      </c>
      <c r="C2342" t="str">
        <f>LEFT(ItemLists_306425!D2340,48)</f>
        <v>Geronimo Stilton, reporter. #2, It's my scoop!</v>
      </c>
      <c r="D2342" t="str">
        <f>LEFT(ItemLists_306425!E2340,24)</f>
        <v>Stilton, Geronimo, autho</v>
      </c>
      <c r="E2342" s="6">
        <f>ItemLists_306425!C2340</f>
        <v>30113006707470</v>
      </c>
      <c r="F2342" s="4" t="str">
        <f>IF(ItemLists_306425!AA2340=1,"YES","no")</f>
        <v>no</v>
      </c>
    </row>
    <row r="2343" spans="1:6" x14ac:dyDescent="0.25">
      <c r="A2343" t="str">
        <f>IF(ItemLists_306425!A2341="Juvenile Graphic Novels", "JGN", ItemLists_306425!A2341)</f>
        <v>JGN</v>
      </c>
      <c r="B2343" t="str">
        <f>ItemLists_306425!B2341</f>
        <v>J STI</v>
      </c>
      <c r="C2343" t="str">
        <f>LEFT(ItemLists_306425!D2341,48)</f>
        <v>Geronimo Stilton, reporter. #3, Stop acting arou</v>
      </c>
      <c r="D2343" t="str">
        <f>LEFT(ItemLists_306425!E2341,24)</f>
        <v>Stilton, Geronimo, autho</v>
      </c>
      <c r="E2343" s="6">
        <f>ItemLists_306425!C2341</f>
        <v>30113006846765</v>
      </c>
      <c r="F2343" s="4" t="str">
        <f>IF(ItemLists_306425!AA2341=1,"YES","no")</f>
        <v>no</v>
      </c>
    </row>
    <row r="2344" spans="1:6" x14ac:dyDescent="0.25">
      <c r="A2344" t="str">
        <f>IF(ItemLists_306425!A2342="Juvenile Graphic Novels", "JGN", ItemLists_306425!A2342)</f>
        <v>JGN</v>
      </c>
      <c r="B2344" t="str">
        <f>ItemLists_306425!B2342</f>
        <v>J STI</v>
      </c>
      <c r="C2344" t="str">
        <f>LEFT(ItemLists_306425!D2342,48)</f>
        <v>Geronimo Stilton, reporter. #3, Stop acting arou</v>
      </c>
      <c r="D2344" t="str">
        <f>LEFT(ItemLists_306425!E2342,24)</f>
        <v>Stilton, Geronimo, autho</v>
      </c>
      <c r="E2344" s="6">
        <f>ItemLists_306425!C2342</f>
        <v>30113006815919</v>
      </c>
      <c r="F2344" s="4" t="str">
        <f>IF(ItemLists_306425!AA2342=1,"YES","no")</f>
        <v>no</v>
      </c>
    </row>
    <row r="2345" spans="1:6" x14ac:dyDescent="0.25">
      <c r="A2345" t="str">
        <f>IF(ItemLists_306425!A2343="Juvenile Graphic Novels", "JGN", ItemLists_306425!A2343)</f>
        <v>JGN</v>
      </c>
      <c r="B2345" t="str">
        <f>ItemLists_306425!B2343</f>
        <v>J STI</v>
      </c>
      <c r="C2345" t="str">
        <f>LEFT(ItemLists_306425!D2343,48)</f>
        <v>Geronimo Stilton, reporter. #4, The mummy with n</v>
      </c>
      <c r="D2345" t="str">
        <f>LEFT(ItemLists_306425!E2343,24)</f>
        <v>Stilton, Geronimo, autho</v>
      </c>
      <c r="E2345" s="6">
        <f>ItemLists_306425!C2343</f>
        <v>30113006832336</v>
      </c>
      <c r="F2345" s="4" t="str">
        <f>IF(ItemLists_306425!AA2343=1,"YES","no")</f>
        <v>no</v>
      </c>
    </row>
    <row r="2346" spans="1:6" x14ac:dyDescent="0.25">
      <c r="A2346" t="str">
        <f>IF(ItemLists_306425!A2344="Juvenile Graphic Novels", "JGN", ItemLists_306425!A2344)</f>
        <v>JGN</v>
      </c>
      <c r="B2346" t="str">
        <f>ItemLists_306425!B2344</f>
        <v>J STI</v>
      </c>
      <c r="C2346" t="str">
        <f>LEFT(ItemLists_306425!D2344,48)</f>
        <v>Geronimo Stilton, reporter. #4, The mummy with n</v>
      </c>
      <c r="D2346" t="str">
        <f>LEFT(ItemLists_306425!E2344,24)</f>
        <v>Stilton, Geronimo, autho</v>
      </c>
      <c r="E2346" s="6">
        <f>ItemLists_306425!C2344</f>
        <v>30113006817154</v>
      </c>
      <c r="F2346" s="4" t="str">
        <f>IF(ItemLists_306425!AA2344=1,"YES","no")</f>
        <v>no</v>
      </c>
    </row>
    <row r="2347" spans="1:6" x14ac:dyDescent="0.25">
      <c r="A2347" t="str">
        <f>IF(ItemLists_306425!A2345="Juvenile Graphic Novels", "JGN", ItemLists_306425!A2345)</f>
        <v>JGN</v>
      </c>
      <c r="B2347" t="str">
        <f>ItemLists_306425!B2345</f>
        <v>J STI</v>
      </c>
      <c r="C2347" t="str">
        <f>LEFT(ItemLists_306425!D2345,48)</f>
        <v>Geronimo Stilton, reporter. 5, Barry the moustac</v>
      </c>
      <c r="D2347" t="str">
        <f>LEFT(ItemLists_306425!E2345,24)</f>
        <v>Stilton, Geronimo, autho</v>
      </c>
      <c r="E2347" s="6">
        <f>ItemLists_306425!C2345</f>
        <v>30113006963040</v>
      </c>
      <c r="F2347" s="4" t="str">
        <f>IF(ItemLists_306425!AA2345=1,"YES","no")</f>
        <v>no</v>
      </c>
    </row>
    <row r="2348" spans="1:6" x14ac:dyDescent="0.25">
      <c r="A2348" t="str">
        <f>IF(ItemLists_306425!A2346="Juvenile Graphic Novels", "JGN", ItemLists_306425!A2346)</f>
        <v>JGN</v>
      </c>
      <c r="B2348" t="str">
        <f>ItemLists_306425!B2346</f>
        <v>J STI</v>
      </c>
      <c r="C2348" t="str">
        <f>LEFT(ItemLists_306425!D2346,48)</f>
        <v>Geronimo Stilton, reporter. 5, Barry the moustac</v>
      </c>
      <c r="D2348" t="str">
        <f>LEFT(ItemLists_306425!E2346,24)</f>
        <v>Stilton, Geronimo, autho</v>
      </c>
      <c r="E2348" s="6">
        <f>ItemLists_306425!C2346</f>
        <v>30113006976612</v>
      </c>
      <c r="F2348" s="4" t="str">
        <f>IF(ItemLists_306425!AA2346=1,"YES","no")</f>
        <v>no</v>
      </c>
    </row>
    <row r="2349" spans="1:6" x14ac:dyDescent="0.25">
      <c r="A2349" t="str">
        <f>IF(ItemLists_306425!A2347="Juvenile Graphic Novels", "JGN", ItemLists_306425!A2347)</f>
        <v>JGN</v>
      </c>
      <c r="B2349" t="str">
        <f>ItemLists_306425!B2347</f>
        <v>J STI</v>
      </c>
      <c r="C2349" t="str">
        <f>LEFT(ItemLists_306425!D2347,48)</f>
        <v>Geronimo Stilton, the graphic novel. 1, The sewe</v>
      </c>
      <c r="D2349" t="str">
        <f>LEFT(ItemLists_306425!E2347,24)</f>
        <v>Stilton, Geronimo, autho</v>
      </c>
      <c r="E2349" s="6">
        <f>ItemLists_306425!C2347</f>
        <v>30113006961440</v>
      </c>
      <c r="F2349" s="4" t="str">
        <f>IF(ItemLists_306425!AA2347=1,"YES","no")</f>
        <v>no</v>
      </c>
    </row>
    <row r="2350" spans="1:6" x14ac:dyDescent="0.25">
      <c r="A2350" t="str">
        <f>IF(ItemLists_306425!A2348="Juvenile Graphic Novels", "JGN", ItemLists_306425!A2348)</f>
        <v>JGN</v>
      </c>
      <c r="B2350" t="str">
        <f>ItemLists_306425!B2348</f>
        <v>J STI</v>
      </c>
      <c r="C2350" t="str">
        <f>LEFT(ItemLists_306425!D2348,48)</f>
        <v>Geronimo Stilton, the graphic novel. 1, The sewe</v>
      </c>
      <c r="D2350" t="str">
        <f>LEFT(ItemLists_306425!E2348,24)</f>
        <v>Stilton, Geronimo, autho</v>
      </c>
      <c r="E2350" s="6">
        <f>ItemLists_306425!C2348</f>
        <v>30113006961432</v>
      </c>
      <c r="F2350" s="4" t="str">
        <f>IF(ItemLists_306425!AA2348=1,"YES","no")</f>
        <v>no</v>
      </c>
    </row>
    <row r="2351" spans="1:6" x14ac:dyDescent="0.25">
      <c r="A2351" t="str">
        <f>IF(ItemLists_306425!A2349="Juvenile Graphic Novels", "JGN", ItemLists_306425!A2349)</f>
        <v>JGN</v>
      </c>
      <c r="B2351" t="str">
        <f>ItemLists_306425!B2349</f>
        <v>J STI</v>
      </c>
      <c r="C2351" t="str">
        <f>LEFT(ItemLists_306425!D2349,48)</f>
        <v>Geronimo Stilton, the graphic novel. 1, The sewe</v>
      </c>
      <c r="D2351" t="str">
        <f>LEFT(ItemLists_306425!E2349,24)</f>
        <v>Stilton, Geronimo, autho</v>
      </c>
      <c r="E2351" s="6">
        <f>ItemLists_306425!C2349</f>
        <v>30113006910124</v>
      </c>
      <c r="F2351" s="4" t="str">
        <f>IF(ItemLists_306425!AA2349=1,"YES","no")</f>
        <v>no</v>
      </c>
    </row>
    <row r="2352" spans="1:6" x14ac:dyDescent="0.25">
      <c r="A2352" t="str">
        <f>IF(ItemLists_306425!A2350="Juvenile Graphic Novels", "JGN", ItemLists_306425!A2350)</f>
        <v>JGN</v>
      </c>
      <c r="B2352" t="str">
        <f>ItemLists_306425!B2350</f>
        <v>J STI</v>
      </c>
      <c r="C2352" t="str">
        <f>LEFT(ItemLists_306425!D2350,48)</f>
        <v>Geronimo Stilton. Lost in translation</v>
      </c>
      <c r="D2352" t="str">
        <f>LEFT(ItemLists_306425!E2350,24)</f>
        <v>Stilton, Geronimo, autho</v>
      </c>
      <c r="E2352" s="6">
        <f>ItemLists_306425!C2350</f>
        <v>30113006599000</v>
      </c>
      <c r="F2352" s="4" t="str">
        <f>IF(ItemLists_306425!AA2350=1,"YES","no")</f>
        <v>no</v>
      </c>
    </row>
    <row r="2353" spans="1:6" x14ac:dyDescent="0.25">
      <c r="A2353" t="str">
        <f>IF(ItemLists_306425!A2351="Juvenile Graphic Novels", "JGN", ItemLists_306425!A2351)</f>
        <v>JGN</v>
      </c>
      <c r="B2353" t="str">
        <f>ItemLists_306425!B2351</f>
        <v>J STI</v>
      </c>
      <c r="C2353" t="str">
        <f>LEFT(ItemLists_306425!D2351,48)</f>
        <v>Goosebumps. Download and die!</v>
      </c>
      <c r="D2353" t="str">
        <f>LEFT(ItemLists_306425!E2351,24)</f>
        <v>Vaughn, Jen, author</v>
      </c>
      <c r="E2353" s="6">
        <f>ItemLists_306425!C2351</f>
        <v>30113006789270</v>
      </c>
      <c r="F2353" s="4" t="str">
        <f>IF(ItemLists_306425!AA2351=1,"YES","no")</f>
        <v>no</v>
      </c>
    </row>
    <row r="2354" spans="1:6" x14ac:dyDescent="0.25">
      <c r="A2354" t="str">
        <f>IF(ItemLists_306425!A2352="Juvenile Graphic Novels", "JGN", ItemLists_306425!A2352)</f>
        <v>JGN</v>
      </c>
      <c r="B2354" t="str">
        <f>ItemLists_306425!B2352</f>
        <v>J STI</v>
      </c>
      <c r="C2354" t="str">
        <f>LEFT(ItemLists_306425!D2352,48)</f>
        <v>Goosebumps. Horrors of the witch house</v>
      </c>
      <c r="D2354" t="str">
        <f>LEFT(ItemLists_306425!E2352,24)</f>
        <v>Tipton, Denton J., autho</v>
      </c>
      <c r="E2354" s="6">
        <f>ItemLists_306425!C2352</f>
        <v>30113006864842</v>
      </c>
      <c r="F2354" s="4" t="str">
        <f>IF(ItemLists_306425!AA2352=1,"YES","no")</f>
        <v>no</v>
      </c>
    </row>
    <row r="2355" spans="1:6" x14ac:dyDescent="0.25">
      <c r="A2355" t="str">
        <f>IF(ItemLists_306425!A2353="Juvenile Graphic Novels", "JGN", ItemLists_306425!A2353)</f>
        <v>JGN</v>
      </c>
      <c r="B2355" t="str">
        <f>ItemLists_306425!B2353</f>
        <v>J STI</v>
      </c>
      <c r="C2355" t="str">
        <f>LEFT(ItemLists_306425!D2353,48)</f>
        <v>Just beyond, The scare school</v>
      </c>
      <c r="D2355" t="str">
        <f>LEFT(ItemLists_306425!E2353,24)</f>
        <v>Stine, R. L., author</v>
      </c>
      <c r="E2355" s="6">
        <f>ItemLists_306425!C2353</f>
        <v>30113006808781</v>
      </c>
      <c r="F2355" s="4" t="str">
        <f>IF(ItemLists_306425!AA2353=1,"YES","no")</f>
        <v>no</v>
      </c>
    </row>
    <row r="2356" spans="1:6" x14ac:dyDescent="0.25">
      <c r="A2356" t="str">
        <f>IF(ItemLists_306425!A2354="Juvenile Graphic Novels", "JGN", ItemLists_306425!A2354)</f>
        <v>JGN</v>
      </c>
      <c r="B2356" t="str">
        <f>ItemLists_306425!B2354</f>
        <v>J STI</v>
      </c>
      <c r="C2356" t="str">
        <f>LEFT(ItemLists_306425!D2354,48)</f>
        <v>Just beyond. 2, The horror at Happy Landings</v>
      </c>
      <c r="D2356" t="str">
        <f>LEFT(ItemLists_306425!E2354,24)</f>
        <v>Stine, R. L., author, cr</v>
      </c>
      <c r="E2356" s="6">
        <f>ItemLists_306425!C2354</f>
        <v>30113006917665</v>
      </c>
      <c r="F2356" s="4" t="str">
        <f>IF(ItemLists_306425!AA2354=1,"YES","no")</f>
        <v>no</v>
      </c>
    </row>
    <row r="2357" spans="1:6" x14ac:dyDescent="0.25">
      <c r="A2357" t="str">
        <f>IF(ItemLists_306425!A2355="Juvenile Graphic Novels", "JGN", ItemLists_306425!A2355)</f>
        <v>JGN</v>
      </c>
      <c r="B2357" t="str">
        <f>ItemLists_306425!B2355</f>
        <v>J STI</v>
      </c>
      <c r="C2357" t="str">
        <f>LEFT(ItemLists_306425!D2355,48)</f>
        <v>Lights, camera, Stilton!</v>
      </c>
      <c r="D2357" t="str">
        <f>LEFT(ItemLists_306425!E2355,24)</f>
        <v>Stilton, Geronimo, autho</v>
      </c>
      <c r="E2357" s="6">
        <f>ItemLists_306425!C2355</f>
        <v>30113006214527</v>
      </c>
      <c r="F2357" s="4" t="str">
        <f>IF(ItemLists_306425!AA2355=1,"YES","no")</f>
        <v>no</v>
      </c>
    </row>
    <row r="2358" spans="1:6" x14ac:dyDescent="0.25">
      <c r="A2358" t="str">
        <f>IF(ItemLists_306425!A2356="Juvenile Graphic Novels", "JGN", ItemLists_306425!A2356)</f>
        <v>JGN</v>
      </c>
      <c r="B2358" t="str">
        <f>ItemLists_306425!B2356</f>
        <v>J STI</v>
      </c>
      <c r="C2358" t="str">
        <f>LEFT(ItemLists_306425!D2356,48)</f>
        <v>The coliseum con</v>
      </c>
      <c r="D2358" t="str">
        <f>LEFT(ItemLists_306425!E2356,24)</f>
        <v>Stilton, Geronimo, autho</v>
      </c>
      <c r="E2358" s="6">
        <f>ItemLists_306425!C2356</f>
        <v>30113006495159</v>
      </c>
      <c r="F2358" s="4" t="str">
        <f>IF(ItemLists_306425!AA2356=1,"YES","no")</f>
        <v>no</v>
      </c>
    </row>
    <row r="2359" spans="1:6" x14ac:dyDescent="0.25">
      <c r="A2359" t="str">
        <f>IF(ItemLists_306425!A2357="Juvenile Graphic Novels", "JGN", ItemLists_306425!A2357)</f>
        <v>JGN</v>
      </c>
      <c r="B2359" t="str">
        <f>ItemLists_306425!B2357</f>
        <v>J STI</v>
      </c>
      <c r="C2359" t="str">
        <f>LEFT(ItemLists_306425!D2357,48)</f>
        <v>The discovery of America</v>
      </c>
      <c r="D2359" t="str">
        <f>LEFT(ItemLists_306425!E2357,24)</f>
        <v>Stilton, Geronimo, autho</v>
      </c>
      <c r="E2359" s="6">
        <f>ItemLists_306425!C2357</f>
        <v>30113006706902</v>
      </c>
      <c r="F2359" s="4" t="str">
        <f>IF(ItemLists_306425!AA2357=1,"YES","no")</f>
        <v>no</v>
      </c>
    </row>
    <row r="2360" spans="1:6" x14ac:dyDescent="0.25">
      <c r="A2360" t="str">
        <f>IF(ItemLists_306425!A2358="Juvenile Graphic Novels", "JGN", ItemLists_306425!A2358)</f>
        <v>JGN</v>
      </c>
      <c r="B2360" t="str">
        <f>ItemLists_306425!B2358</f>
        <v>J STI</v>
      </c>
      <c r="C2360" t="str">
        <f>LEFT(ItemLists_306425!D2358,48)</f>
        <v>The fastest train in the west</v>
      </c>
      <c r="D2360" t="str">
        <f>LEFT(ItemLists_306425!E2358,24)</f>
        <v>Stilton, Geronimo, autho</v>
      </c>
      <c r="E2360" s="6">
        <f>ItemLists_306425!C2358</f>
        <v>30113005652909</v>
      </c>
      <c r="F2360" s="4" t="str">
        <f>IF(ItemLists_306425!AA2358=1,"YES","no")</f>
        <v>no</v>
      </c>
    </row>
    <row r="2361" spans="1:6" x14ac:dyDescent="0.25">
      <c r="A2361" t="str">
        <f>IF(ItemLists_306425!A2359="Juvenile Graphic Novels", "JGN", ItemLists_306425!A2359)</f>
        <v>JGN</v>
      </c>
      <c r="B2361" t="str">
        <f>ItemLists_306425!B2359</f>
        <v>J STI</v>
      </c>
      <c r="C2361" t="str">
        <f>LEFT(ItemLists_306425!D2359,48)</f>
        <v>The first mouse on the Moon</v>
      </c>
      <c r="D2361" t="str">
        <f>LEFT(ItemLists_306425!E2359,24)</f>
        <v>Stilton, Geronimo, autho</v>
      </c>
      <c r="E2361" s="6">
        <f>ItemLists_306425!C2359</f>
        <v>30113005955732</v>
      </c>
      <c r="F2361" s="4" t="str">
        <f>IF(ItemLists_306425!AA2359=1,"YES","no")</f>
        <v>no</v>
      </c>
    </row>
    <row r="2362" spans="1:6" x14ac:dyDescent="0.25">
      <c r="A2362" t="str">
        <f>IF(ItemLists_306425!A2360="Juvenile Graphic Novels", "JGN", ItemLists_306425!A2360)</f>
        <v>JGN</v>
      </c>
      <c r="B2362" t="str">
        <f>ItemLists_306425!B2360</f>
        <v>J STI</v>
      </c>
      <c r="C2362" t="str">
        <f>LEFT(ItemLists_306425!D2360,48)</f>
        <v>The first samurai</v>
      </c>
      <c r="D2362" t="str">
        <f>LEFT(ItemLists_306425!E2360,24)</f>
        <v>Stilton, Geronimo, autho</v>
      </c>
      <c r="E2362" s="6">
        <f>ItemLists_306425!C2360</f>
        <v>30113006601459</v>
      </c>
      <c r="F2362" s="4" t="str">
        <f>IF(ItemLists_306425!AA2360=1,"YES","no")</f>
        <v>no</v>
      </c>
    </row>
    <row r="2363" spans="1:6" x14ac:dyDescent="0.25">
      <c r="A2363" t="str">
        <f>IF(ItemLists_306425!A2361="Juvenile Graphic Novels", "JGN", ItemLists_306425!A2361)</f>
        <v>JGN</v>
      </c>
      <c r="B2363" t="str">
        <f>ItemLists_306425!B2361</f>
        <v>J STI</v>
      </c>
      <c r="C2363" t="str">
        <f>LEFT(ItemLists_306425!D2361,48)</f>
        <v>The great Ice Age</v>
      </c>
      <c r="D2363" t="str">
        <f>LEFT(ItemLists_306425!E2361,24)</f>
        <v>Stilton, Geronimo, autho</v>
      </c>
      <c r="E2363" s="6">
        <f>ItemLists_306425!C2361</f>
        <v>30113006495142</v>
      </c>
      <c r="F2363" s="4" t="str">
        <f>IF(ItemLists_306425!AA2361=1,"YES","no")</f>
        <v>no</v>
      </c>
    </row>
    <row r="2364" spans="1:6" x14ac:dyDescent="0.25">
      <c r="A2364" t="str">
        <f>IF(ItemLists_306425!A2362="Juvenile Graphic Novels", "JGN", ItemLists_306425!A2362)</f>
        <v>JGN</v>
      </c>
      <c r="B2364" t="str">
        <f>ItemLists_306425!B2362</f>
        <v>J STI</v>
      </c>
      <c r="C2364" t="str">
        <f>LEFT(ItemLists_306425!D2362,48)</f>
        <v>The great Ice Age</v>
      </c>
      <c r="D2364" t="str">
        <f>LEFT(ItemLists_306425!E2362,24)</f>
        <v>Stilton, Geronimo, autho</v>
      </c>
      <c r="E2364" s="6">
        <f>ItemLists_306425!C2362</f>
        <v>30113006405844</v>
      </c>
      <c r="F2364" s="4" t="str">
        <f>IF(ItemLists_306425!AA2362=1,"YES","no")</f>
        <v>no</v>
      </c>
    </row>
    <row r="2365" spans="1:6" x14ac:dyDescent="0.25">
      <c r="A2365" t="str">
        <f>IF(ItemLists_306425!A2363="Juvenile Graphic Novels", "JGN", ItemLists_306425!A2363)</f>
        <v>JGN</v>
      </c>
      <c r="B2365" t="str">
        <f>ItemLists_306425!B2363</f>
        <v>J STI</v>
      </c>
      <c r="C2365" t="str">
        <f>LEFT(ItemLists_306425!D2363,48)</f>
        <v>The mystery of the pirate ship</v>
      </c>
      <c r="D2365" t="str">
        <f>LEFT(ItemLists_306425!E2363,24)</f>
        <v>Stilton, Geronimo, autho</v>
      </c>
      <c r="E2365" s="6">
        <f>ItemLists_306425!C2363</f>
        <v>30113006188374</v>
      </c>
      <c r="F2365" s="4" t="str">
        <f>IF(ItemLists_306425!AA2363=1,"YES","no")</f>
        <v>no</v>
      </c>
    </row>
    <row r="2366" spans="1:6" x14ac:dyDescent="0.25">
      <c r="A2366" t="str">
        <f>IF(ItemLists_306425!A2364="Juvenile Graphic Novels", "JGN", ItemLists_306425!A2364)</f>
        <v>JGN</v>
      </c>
      <c r="B2366" t="str">
        <f>ItemLists_306425!B2364</f>
        <v>J STI</v>
      </c>
      <c r="C2366" t="str">
        <f>LEFT(ItemLists_306425!D2364,48)</f>
        <v>The secret of the sphinx</v>
      </c>
      <c r="D2366" t="str">
        <f>LEFT(ItemLists_306425!E2364,24)</f>
        <v>Stilton, Geronimo, autho</v>
      </c>
      <c r="E2366" s="6">
        <f>ItemLists_306425!C2364</f>
        <v>30113006004852</v>
      </c>
      <c r="F2366" s="4" t="str">
        <f>IF(ItemLists_306425!AA2364=1,"YES","no")</f>
        <v>no</v>
      </c>
    </row>
    <row r="2367" spans="1:6" x14ac:dyDescent="0.25">
      <c r="A2367" t="str">
        <f>IF(ItemLists_306425!A2365="Juvenile Graphic Novels", "JGN", ItemLists_306425!A2365)</f>
        <v>JGN</v>
      </c>
      <c r="B2367" t="str">
        <f>ItemLists_306425!B2365</f>
        <v>J STI</v>
      </c>
      <c r="C2367" t="str">
        <f>LEFT(ItemLists_306425!D2365,48)</f>
        <v>Thea Stilton. #2, Revenge of the Lizard Club</v>
      </c>
      <c r="D2367" t="str">
        <f>LEFT(ItemLists_306425!E2365,24)</f>
        <v>Stilton, Thea author</v>
      </c>
      <c r="E2367" s="6">
        <f>ItemLists_306425!C2365</f>
        <v>30113005841148</v>
      </c>
      <c r="F2367" s="4" t="str">
        <f>IF(ItemLists_306425!AA2365=1,"YES","no")</f>
        <v>no</v>
      </c>
    </row>
    <row r="2368" spans="1:6" x14ac:dyDescent="0.25">
      <c r="A2368" t="str">
        <f>IF(ItemLists_306425!A2366="Juvenile Graphic Novels", "JGN", ItemLists_306425!A2366)</f>
        <v>JGN</v>
      </c>
      <c r="B2368" t="str">
        <f>ItemLists_306425!B2366</f>
        <v>J STI</v>
      </c>
      <c r="C2368" t="str">
        <f>LEFT(ItemLists_306425!D2366,48)</f>
        <v>Thea Stilton. #3, The treasure of the Viking shi</v>
      </c>
      <c r="D2368" t="str">
        <f>LEFT(ItemLists_306425!E2366,24)</f>
        <v>Stilton, Thea, author</v>
      </c>
      <c r="E2368" s="6">
        <f>ItemLists_306425!C2366</f>
        <v>30113005987966</v>
      </c>
      <c r="F2368" s="4" t="str">
        <f>IF(ItemLists_306425!AA2366=1,"YES","no")</f>
        <v>no</v>
      </c>
    </row>
    <row r="2369" spans="1:6" x14ac:dyDescent="0.25">
      <c r="A2369" t="str">
        <f>IF(ItemLists_306425!A2367="Juvenile Graphic Novels", "JGN", ItemLists_306425!A2367)</f>
        <v>JGN</v>
      </c>
      <c r="B2369" t="str">
        <f>ItemLists_306425!B2367</f>
        <v>J STI</v>
      </c>
      <c r="C2369" t="str">
        <f>LEFT(ItemLists_306425!D2367,48)</f>
        <v>Thea Stilton. #4, Catching the giant wave</v>
      </c>
      <c r="D2369" t="str">
        <f>LEFT(ItemLists_306425!E2367,24)</f>
        <v>Stilton, Thea, author</v>
      </c>
      <c r="E2369" s="6">
        <f>ItemLists_306425!C2367</f>
        <v>30113006032549</v>
      </c>
      <c r="F2369" s="4" t="str">
        <f>IF(ItemLists_306425!AA2367=1,"YES","no")</f>
        <v>no</v>
      </c>
    </row>
    <row r="2370" spans="1:6" x14ac:dyDescent="0.25">
      <c r="A2370" t="str">
        <f>IF(ItemLists_306425!A2368="Juvenile Graphic Novels", "JGN", ItemLists_306425!A2368)</f>
        <v>JGN</v>
      </c>
      <c r="B2370" t="str">
        <f>ItemLists_306425!B2368</f>
        <v>J STI</v>
      </c>
      <c r="C2370" t="str">
        <f>LEFT(ItemLists_306425!D2368,48)</f>
        <v>Thea Stilton. #5, The secret of the waterfall in</v>
      </c>
      <c r="D2370" t="str">
        <f>LEFT(ItemLists_306425!E2368,24)</f>
        <v>Stilton, Thea, author</v>
      </c>
      <c r="E2370" s="6">
        <f>ItemLists_306425!C2368</f>
        <v>30113006185107</v>
      </c>
      <c r="F2370" s="4" t="str">
        <f>IF(ItemLists_306425!AA2368=1,"YES","no")</f>
        <v>no</v>
      </c>
    </row>
    <row r="2371" spans="1:6" x14ac:dyDescent="0.25">
      <c r="A2371" t="str">
        <f>IF(ItemLists_306425!A2369="Juvenile Graphic Novels", "JGN", ItemLists_306425!A2369)</f>
        <v>JGN</v>
      </c>
      <c r="B2371" t="str">
        <f>ItemLists_306425!B2369</f>
        <v>J STI</v>
      </c>
      <c r="C2371" t="str">
        <f>LEFT(ItemLists_306425!D2369,48)</f>
        <v>Thea Stilton. #6, The Thea sisters and the myste</v>
      </c>
      <c r="D2371" t="str">
        <f>LEFT(ItemLists_306425!E2369,24)</f>
        <v>Stilton, Thea, author</v>
      </c>
      <c r="E2371" s="6">
        <f>ItemLists_306425!C2369</f>
        <v>30113006337005</v>
      </c>
      <c r="F2371" s="4" t="str">
        <f>IF(ItemLists_306425!AA2369=1,"YES","no")</f>
        <v>no</v>
      </c>
    </row>
    <row r="2372" spans="1:6" x14ac:dyDescent="0.25">
      <c r="A2372" t="str">
        <f>IF(ItemLists_306425!A2370="Juvenile Graphic Novels", "JGN", ItemLists_306425!A2370)</f>
        <v>JGN</v>
      </c>
      <c r="B2372" t="str">
        <f>ItemLists_306425!B2370</f>
        <v>J STI</v>
      </c>
      <c r="C2372" t="str">
        <f>LEFT(ItemLists_306425!D2370,48)</f>
        <v>Thea Stilton. 1, The secret of whale island</v>
      </c>
      <c r="D2372" t="str">
        <f>LEFT(ItemLists_306425!E2370,24)</f>
        <v>Stilton, Thea, author</v>
      </c>
      <c r="E2372" s="6">
        <f>ItemLists_306425!C2370</f>
        <v>30113005710996</v>
      </c>
      <c r="F2372" s="4" t="str">
        <f>IF(ItemLists_306425!AA2370=1,"YES","no")</f>
        <v>no</v>
      </c>
    </row>
    <row r="2373" spans="1:6" x14ac:dyDescent="0.25">
      <c r="A2373" t="str">
        <f>IF(ItemLists_306425!A2371="Juvenile Graphic Novels", "JGN", ItemLists_306425!A2371)</f>
        <v>JGN</v>
      </c>
      <c r="B2373" t="str">
        <f>ItemLists_306425!B2371</f>
        <v>J STI</v>
      </c>
      <c r="C2373" t="str">
        <f>LEFT(ItemLists_306425!D2371,48)</f>
        <v>Thea Stilton. 7, A song for the Thea sisters</v>
      </c>
      <c r="D2373" t="str">
        <f>LEFT(ItemLists_306425!E2371,24)</f>
        <v>Stilton, Thea, author</v>
      </c>
      <c r="E2373" s="6">
        <f>ItemLists_306425!C2371</f>
        <v>30113006473131</v>
      </c>
      <c r="F2373" s="4" t="str">
        <f>IF(ItemLists_306425!AA2371=1,"YES","no")</f>
        <v>no</v>
      </c>
    </row>
    <row r="2374" spans="1:6" x14ac:dyDescent="0.25">
      <c r="A2374" t="str">
        <f>IF(ItemLists_306425!A2372="Juvenile Graphic Novels", "JGN", ItemLists_306425!A2372)</f>
        <v>JGN</v>
      </c>
      <c r="B2374" t="str">
        <f>ItemLists_306425!B2372</f>
        <v>J STI</v>
      </c>
      <c r="C2374" t="str">
        <f>LEFT(ItemLists_306425!D2372,48)</f>
        <v>Thea Stilton. 7, A song for the Thea sisters</v>
      </c>
      <c r="D2374" t="str">
        <f>LEFT(ItemLists_306425!E2372,24)</f>
        <v>Stilton, Thea, author</v>
      </c>
      <c r="E2374" s="6">
        <f>ItemLists_306425!C2372</f>
        <v>30113006410273</v>
      </c>
      <c r="F2374" s="4" t="str">
        <f>IF(ItemLists_306425!AA2372=1,"YES","no")</f>
        <v>no</v>
      </c>
    </row>
    <row r="2375" spans="1:6" x14ac:dyDescent="0.25">
      <c r="A2375" t="str">
        <f>IF(ItemLists_306425!A2373="Juvenile Graphic Novels", "JGN", ItemLists_306425!A2373)</f>
        <v>JGN</v>
      </c>
      <c r="B2375" t="str">
        <f>ItemLists_306425!B2373</f>
        <v>J STI</v>
      </c>
      <c r="C2375" t="str">
        <f>LEFT(ItemLists_306425!D2373,48)</f>
        <v>Thea Stilton. The Thea sisters and the secret tr</v>
      </c>
      <c r="D2375" t="str">
        <f>LEFT(ItemLists_306425!E2373,24)</f>
        <v>Stilton, Thea, author</v>
      </c>
      <c r="E2375" s="6">
        <f>ItemLists_306425!C2373</f>
        <v>30113006529726</v>
      </c>
      <c r="F2375" s="4" t="str">
        <f>IF(ItemLists_306425!AA2373=1,"YES","no")</f>
        <v>no</v>
      </c>
    </row>
    <row r="2376" spans="1:6" x14ac:dyDescent="0.25">
      <c r="A2376" t="str">
        <f>IF(ItemLists_306425!A2374="Juvenile Graphic Novels", "JGN", ItemLists_306425!A2374)</f>
        <v>JGN</v>
      </c>
      <c r="B2376" t="str">
        <f>ItemLists_306425!B2374</f>
        <v>J STI</v>
      </c>
      <c r="C2376" t="str">
        <f>LEFT(ItemLists_306425!D2374,48)</f>
        <v>Thea Stilton. The Thea sisters and the secret tr</v>
      </c>
      <c r="D2376" t="str">
        <f>LEFT(ItemLists_306425!E2374,24)</f>
        <v>Stilton, Thea, author</v>
      </c>
      <c r="E2376" s="6">
        <f>ItemLists_306425!C2374</f>
        <v>30113006555994</v>
      </c>
      <c r="F2376" s="4" t="str">
        <f>IF(ItemLists_306425!AA2374=1,"YES","no")</f>
        <v>no</v>
      </c>
    </row>
    <row r="2377" spans="1:6" x14ac:dyDescent="0.25">
      <c r="A2377" t="str">
        <f>IF(ItemLists_306425!A2375="Juvenile Graphic Novels", "JGN", ItemLists_306425!A2375)</f>
        <v>JGN</v>
      </c>
      <c r="B2377" t="str">
        <f>ItemLists_306425!B2375</f>
        <v>J STI</v>
      </c>
      <c r="C2377" t="str">
        <f>LEFT(ItemLists_306425!D2375,48)</f>
        <v>We'll always have Paris</v>
      </c>
      <c r="D2377" t="str">
        <f>LEFT(ItemLists_306425!E2375,24)</f>
        <v/>
      </c>
      <c r="E2377" s="6">
        <f>ItemLists_306425!C2375</f>
        <v>30113005664086</v>
      </c>
      <c r="F2377" s="4" t="str">
        <f>IF(ItemLists_306425!AA2375=1,"YES","no")</f>
        <v>no</v>
      </c>
    </row>
    <row r="2378" spans="1:6" x14ac:dyDescent="0.25">
      <c r="A2378" t="str">
        <f>IF(ItemLists_306425!A2376="Juvenile Graphic Novels", "JGN", ItemLists_306425!A2376)</f>
        <v>JGN</v>
      </c>
      <c r="B2378" t="str">
        <f>ItemLists_306425!B2376</f>
        <v>J STI</v>
      </c>
      <c r="C2378" t="str">
        <f>LEFT(ItemLists_306425!D2376,48)</f>
        <v>Who stole the Mona Lisa?</v>
      </c>
      <c r="D2378" t="str">
        <f>LEFT(ItemLists_306425!E2376,24)</f>
        <v/>
      </c>
      <c r="E2378" s="6">
        <f>ItemLists_306425!C2376</f>
        <v>30113006847870</v>
      </c>
      <c r="F2378" s="4" t="str">
        <f>IF(ItemLists_306425!AA2376=1,"YES","no")</f>
        <v>no</v>
      </c>
    </row>
    <row r="2379" spans="1:6" x14ac:dyDescent="0.25">
      <c r="A2379" t="str">
        <f>IF(ItemLists_306425!A2377="Juvenile Graphic Novels", "JGN", ItemLists_306425!A2377)</f>
        <v>JGN</v>
      </c>
      <c r="B2379" t="str">
        <f>ItemLists_306425!B2377</f>
        <v>J STU</v>
      </c>
      <c r="C2379" t="str">
        <f>LEFT(ItemLists_306425!D2377,48)</f>
        <v>Adventures in cartooning : characters in action!</v>
      </c>
      <c r="D2379" t="str">
        <f>LEFT(ItemLists_306425!E2377,24)</f>
        <v>Sturm, James, 1965- auth</v>
      </c>
      <c r="E2379" s="6">
        <f>ItemLists_306425!C2377</f>
        <v>30113005770982</v>
      </c>
      <c r="F2379" s="4" t="str">
        <f>IF(ItemLists_306425!AA2377=1,"YES","no")</f>
        <v>no</v>
      </c>
    </row>
    <row r="2380" spans="1:6" x14ac:dyDescent="0.25">
      <c r="A2380" t="str">
        <f>IF(ItemLists_306425!A2378="Juvenile Graphic Novels", "JGN", ItemLists_306425!A2378)</f>
        <v>JGN</v>
      </c>
      <c r="B2380" t="str">
        <f>ItemLists_306425!B2378</f>
        <v>J STU</v>
      </c>
      <c r="C2380" t="str">
        <f>LEFT(ItemLists_306425!D2378,48)</f>
        <v>Adventures in cartooning. Characters in action!</v>
      </c>
      <c r="D2380" t="str">
        <f>LEFT(ItemLists_306425!E2378,24)</f>
        <v>Sturm, James, 1965-</v>
      </c>
      <c r="E2380" s="6">
        <f>ItemLists_306425!C2378</f>
        <v>30113005788190</v>
      </c>
      <c r="F2380" s="4" t="str">
        <f>IF(ItemLists_306425!AA2378=1,"YES","no")</f>
        <v>no</v>
      </c>
    </row>
    <row r="2381" spans="1:6" x14ac:dyDescent="0.25">
      <c r="A2381" t="str">
        <f>IF(ItemLists_306425!A2379="Juvenile Graphic Novels", "JGN", ItemLists_306425!A2379)</f>
        <v>JGN</v>
      </c>
      <c r="B2381" t="str">
        <f>ItemLists_306425!B2379</f>
        <v>J SUP</v>
      </c>
      <c r="C2381" t="str">
        <f>LEFT(ItemLists_306425!D2379,48)</f>
        <v>DC super hero girls. Hits and myths : an origina</v>
      </c>
      <c r="D2381" t="str">
        <f>LEFT(ItemLists_306425!E2379,24)</f>
        <v>Fontana, Shea, author</v>
      </c>
      <c r="E2381" s="6">
        <f>ItemLists_306425!C2379</f>
        <v>30113006429323</v>
      </c>
      <c r="F2381" s="4" t="str">
        <f>IF(ItemLists_306425!AA2379=1,"YES","no")</f>
        <v>no</v>
      </c>
    </row>
    <row r="2382" spans="1:6" x14ac:dyDescent="0.25">
      <c r="A2382" t="str">
        <f>IF(ItemLists_306425!A2380="Juvenile Graphic Novels", "JGN", ItemLists_306425!A2380)</f>
        <v>JGN</v>
      </c>
      <c r="B2382" t="str">
        <f>ItemLists_306425!B2380</f>
        <v>J SUP</v>
      </c>
      <c r="C2382" t="str">
        <f>LEFT(ItemLists_306425!D2380,48)</f>
        <v>DC super hero girls. Summer Olympus : an origina</v>
      </c>
      <c r="D2382" t="str">
        <f>LEFT(ItemLists_306425!E2380,24)</f>
        <v>Fontana, Shea, author</v>
      </c>
      <c r="E2382" s="6">
        <f>ItemLists_306425!C2380</f>
        <v>30113006497569</v>
      </c>
      <c r="F2382" s="4" t="str">
        <f>IF(ItemLists_306425!AA2380=1,"YES","no")</f>
        <v>no</v>
      </c>
    </row>
    <row r="2383" spans="1:6" x14ac:dyDescent="0.25">
      <c r="A2383" t="str">
        <f>IF(ItemLists_306425!A2381="Juvenile Graphic Novels", "JGN", ItemLists_306425!A2381)</f>
        <v>JGN</v>
      </c>
      <c r="B2383" t="str">
        <f>ItemLists_306425!B2381</f>
        <v>J SUP</v>
      </c>
      <c r="C2383" t="str">
        <f>LEFT(ItemLists_306425!D2381,48)</f>
        <v>Superman of Smallville</v>
      </c>
      <c r="D2383" t="str">
        <f>LEFT(ItemLists_306425!E2381,24)</f>
        <v>Baltazar, Art, author, i</v>
      </c>
      <c r="E2383" s="6">
        <f>ItemLists_306425!C2381</f>
        <v>30113006808401</v>
      </c>
      <c r="F2383" s="4" t="str">
        <f>IF(ItemLists_306425!AA2381=1,"YES","no")</f>
        <v>no</v>
      </c>
    </row>
    <row r="2384" spans="1:6" x14ac:dyDescent="0.25">
      <c r="A2384" t="str">
        <f>IF(ItemLists_306425!A2382="Juvenile Graphic Novels", "JGN", ItemLists_306425!A2382)</f>
        <v>JGN</v>
      </c>
      <c r="B2384" t="str">
        <f>ItemLists_306425!B2382</f>
        <v>J SUT</v>
      </c>
      <c r="C2384" t="str">
        <f>LEFT(ItemLists_306425!D2382,48)</f>
        <v>Wings of fire. Book one, The dragonet prophecy :</v>
      </c>
      <c r="D2384" t="str">
        <f>LEFT(ItemLists_306425!E2382,24)</f>
        <v>Sutherland, Tui, 1978- a</v>
      </c>
      <c r="E2384" s="6">
        <f>ItemLists_306425!C2382</f>
        <v>30113006783588</v>
      </c>
      <c r="F2384" s="4" t="str">
        <f>IF(ItemLists_306425!AA2382=1,"YES","no")</f>
        <v>no</v>
      </c>
    </row>
    <row r="2385" spans="1:6" x14ac:dyDescent="0.25">
      <c r="A2385" t="str">
        <f>IF(ItemLists_306425!A2383="Juvenile Graphic Novels", "JGN", ItemLists_306425!A2383)</f>
        <v>JGN</v>
      </c>
      <c r="B2385" t="str">
        <f>ItemLists_306425!B2383</f>
        <v>J SUT</v>
      </c>
      <c r="C2385" t="str">
        <f>LEFT(ItemLists_306425!D2383,48)</f>
        <v xml:space="preserve">Wings of fire. Book three, The hidden kingdom : </v>
      </c>
      <c r="D2385" t="str">
        <f>LEFT(ItemLists_306425!E2383,24)</f>
        <v>Sutherland, Tui, 1978- c</v>
      </c>
      <c r="E2385" s="6">
        <f>ItemLists_306425!C2383</f>
        <v>30113006846435</v>
      </c>
      <c r="F2385" s="4" t="str">
        <f>IF(ItemLists_306425!AA2383=1,"YES","no")</f>
        <v>no</v>
      </c>
    </row>
    <row r="2386" spans="1:6" x14ac:dyDescent="0.25">
      <c r="A2386" t="str">
        <f>IF(ItemLists_306425!A2384="Juvenile Graphic Novels", "JGN", ItemLists_306425!A2384)</f>
        <v>JGN</v>
      </c>
      <c r="B2386" t="str">
        <f>ItemLists_306425!B2384</f>
        <v>J SUT</v>
      </c>
      <c r="C2386" t="str">
        <f>LEFT(ItemLists_306425!D2384,48)</f>
        <v>Wings of fire. Book two, The lost heir : the gra</v>
      </c>
      <c r="D2386" t="str">
        <f>LEFT(ItemLists_306425!E2384,24)</f>
        <v>Sutherland, Tui, 1978- a</v>
      </c>
      <c r="E2386" s="6">
        <f>ItemLists_306425!C2384</f>
        <v>30113006737865</v>
      </c>
      <c r="F2386" s="4" t="str">
        <f>IF(ItemLists_306425!AA2384=1,"YES","no")</f>
        <v>no</v>
      </c>
    </row>
    <row r="2387" spans="1:6" x14ac:dyDescent="0.25">
      <c r="A2387" t="str">
        <f>IF(ItemLists_306425!A2385="Juvenile Graphic Novels", "JGN", ItemLists_306425!A2385)</f>
        <v>JGN</v>
      </c>
      <c r="B2387" t="str">
        <f>ItemLists_306425!B2385</f>
        <v>J TAK</v>
      </c>
      <c r="C2387" t="str">
        <f>LEFT(ItemLists_306425!D2385,48)</f>
        <v>Super Mario adventures</v>
      </c>
      <c r="D2387" t="str">
        <f>LEFT(ItemLists_306425!E2385,24)</f>
        <v>Takekuma, KentaroÌ„, 196</v>
      </c>
      <c r="E2387" s="6">
        <f>ItemLists_306425!C2385</f>
        <v>30113006413012</v>
      </c>
      <c r="F2387" s="4" t="str">
        <f>IF(ItemLists_306425!AA2385=1,"YES","no")</f>
        <v>no</v>
      </c>
    </row>
    <row r="2388" spans="1:6" x14ac:dyDescent="0.25">
      <c r="A2388" t="str">
        <f>IF(ItemLists_306425!A2386="Juvenile Graphic Novels", "JGN", ItemLists_306425!A2386)</f>
        <v>JGN</v>
      </c>
      <c r="B2388" t="str">
        <f>ItemLists_306425!B2386</f>
        <v>J TAM</v>
      </c>
      <c r="C2388" t="str">
        <f>LEFT(ItemLists_306425!D2386,48)</f>
        <v>Supergirl : being super</v>
      </c>
      <c r="D2388" t="str">
        <f>LEFT(ItemLists_306425!E2386,24)</f>
        <v>Tamaki, Mariko, author</v>
      </c>
      <c r="E2388" s="6">
        <f>ItemLists_306425!C2386</f>
        <v>30113006631654</v>
      </c>
      <c r="F2388" s="4" t="str">
        <f>IF(ItemLists_306425!AA2386=1,"YES","no")</f>
        <v>no</v>
      </c>
    </row>
    <row r="2389" spans="1:6" x14ac:dyDescent="0.25">
      <c r="A2389" t="str">
        <f>IF(ItemLists_306425!A2387="Juvenile Graphic Novels", "JGN", ItemLists_306425!A2387)</f>
        <v>JGN</v>
      </c>
      <c r="B2389" t="str">
        <f>ItemLists_306425!B2387</f>
        <v>J TAN</v>
      </c>
      <c r="C2389" t="str">
        <f>LEFT(ItemLists_306425!D2387,48)</f>
        <v>Yorick and Bones</v>
      </c>
      <c r="D2389" t="str">
        <f>LEFT(ItemLists_306425!E2387,24)</f>
        <v>Tankard, Jeremy, author,</v>
      </c>
      <c r="E2389" s="6">
        <f>ItemLists_306425!C2387</f>
        <v>30113006914837</v>
      </c>
      <c r="F2389" s="4" t="str">
        <f>IF(ItemLists_306425!AA2387=1,"YES","no")</f>
        <v>no</v>
      </c>
    </row>
    <row r="2390" spans="1:6" x14ac:dyDescent="0.25">
      <c r="A2390" t="str">
        <f>IF(ItemLists_306425!A2388="Juvenile Graphic Novels", "JGN", ItemLists_306425!A2388)</f>
        <v>JGN</v>
      </c>
      <c r="B2390" t="str">
        <f>ItemLists_306425!B2388</f>
        <v>J TAN</v>
      </c>
      <c r="C2390" t="str">
        <f>LEFT(ItemLists_306425!D2388,48)</f>
        <v>Yorick and Bones</v>
      </c>
      <c r="D2390" t="str">
        <f>LEFT(ItemLists_306425!E2388,24)</f>
        <v>Tankard, Jeremy, author,</v>
      </c>
      <c r="E2390" s="6">
        <f>ItemLists_306425!C2388</f>
        <v>30113006914241</v>
      </c>
      <c r="F2390" s="4" t="str">
        <f>IF(ItemLists_306425!AA2388=1,"YES","no")</f>
        <v>no</v>
      </c>
    </row>
    <row r="2391" spans="1:6" x14ac:dyDescent="0.25">
      <c r="A2391" t="str">
        <f>IF(ItemLists_306425!A2389="Juvenile Graphic Novels", "JGN", ItemLists_306425!A2389)</f>
        <v>JGN</v>
      </c>
      <c r="B2391" t="str">
        <f>ItemLists_306425!B2389</f>
        <v>J TAN</v>
      </c>
      <c r="C2391" t="str">
        <f>LEFT(ItemLists_306425!D2389,48)</f>
        <v>Yorick and Bones</v>
      </c>
      <c r="D2391" t="str">
        <f>LEFT(ItemLists_306425!E2389,24)</f>
        <v>Tankard, Jeremy, author,</v>
      </c>
      <c r="E2391" s="6">
        <f>ItemLists_306425!C2389</f>
        <v>30113006914233</v>
      </c>
      <c r="F2391" s="4" t="str">
        <f>IF(ItemLists_306425!AA2389=1,"YES","no")</f>
        <v>no</v>
      </c>
    </row>
    <row r="2392" spans="1:6" x14ac:dyDescent="0.25">
      <c r="A2392" t="str">
        <f>IF(ItemLists_306425!A2390="Juvenile Graphic Novels", "JGN", ItemLists_306425!A2390)</f>
        <v>JGN</v>
      </c>
      <c r="B2392" t="str">
        <f>ItemLists_306425!B2390</f>
        <v>J TAN</v>
      </c>
      <c r="C2392" t="str">
        <f>LEFT(ItemLists_306425!D2390,48)</f>
        <v>Yorick and Bones</v>
      </c>
      <c r="D2392" t="str">
        <f>LEFT(ItemLists_306425!E2390,24)</f>
        <v>Tankard, Jeremy, author,</v>
      </c>
      <c r="E2392" s="6">
        <f>ItemLists_306425!C2390</f>
        <v>30113006911502</v>
      </c>
      <c r="F2392" s="4" t="str">
        <f>IF(ItemLists_306425!AA2390=1,"YES","no")</f>
        <v>no</v>
      </c>
    </row>
    <row r="2393" spans="1:6" x14ac:dyDescent="0.25">
      <c r="A2393" t="str">
        <f>IF(ItemLists_306425!A2391="Juvenile Graphic Novels", "JGN", ItemLists_306425!A2391)</f>
        <v>JGN</v>
      </c>
      <c r="B2393" t="str">
        <f>ItemLists_306425!B2391</f>
        <v>J TAT</v>
      </c>
      <c r="C2393" t="str">
        <f>LEFT(ItemLists_306425!D2391,48)</f>
        <v>Short and skinny</v>
      </c>
      <c r="D2393" t="str">
        <f>LEFT(ItemLists_306425!E2391,24)</f>
        <v>Tatulli, Mark, author, a</v>
      </c>
      <c r="E2393" s="6">
        <f>ItemLists_306425!C2391</f>
        <v>30113006794528</v>
      </c>
      <c r="F2393" s="4" t="str">
        <f>IF(ItemLists_306425!AA2391=1,"YES","no")</f>
        <v>no</v>
      </c>
    </row>
    <row r="2394" spans="1:6" x14ac:dyDescent="0.25">
      <c r="A2394" t="str">
        <f>IF(ItemLists_306425!A2392="Juvenile Graphic Novels", "JGN", ItemLists_306425!A2392)</f>
        <v>JGN</v>
      </c>
      <c r="B2394" t="str">
        <f>ItemLists_306425!B2392</f>
        <v>J TAT</v>
      </c>
      <c r="C2394" t="str">
        <f>LEFT(ItemLists_306425!D2392,48)</f>
        <v>The big break</v>
      </c>
      <c r="D2394" t="str">
        <f>LEFT(ItemLists_306425!E2392,24)</f>
        <v>Tatulli, Mark, author, i</v>
      </c>
      <c r="E2394" s="6">
        <f>ItemLists_306425!C2392</f>
        <v>30113006885698</v>
      </c>
      <c r="F2394" s="4" t="str">
        <f>IF(ItemLists_306425!AA2392=1,"YES","no")</f>
        <v>no</v>
      </c>
    </row>
    <row r="2395" spans="1:6" x14ac:dyDescent="0.25">
      <c r="A2395" t="str">
        <f>IF(ItemLists_306425!A2393="Juvenile Graphic Novels", "JGN", ItemLists_306425!A2393)</f>
        <v>JGN</v>
      </c>
      <c r="B2395" t="str">
        <f>ItemLists_306425!B2393</f>
        <v>J TAT</v>
      </c>
      <c r="C2395" t="str">
        <f>LEFT(ItemLists_306425!D2393,48)</f>
        <v>The big break</v>
      </c>
      <c r="D2395" t="str">
        <f>LEFT(ItemLists_306425!E2393,24)</f>
        <v>Tatulli, Mark, author, i</v>
      </c>
      <c r="E2395" s="6">
        <f>ItemLists_306425!C2393</f>
        <v>30113006885268</v>
      </c>
      <c r="F2395" s="4" t="str">
        <f>IF(ItemLists_306425!AA2393=1,"YES","no")</f>
        <v>no</v>
      </c>
    </row>
    <row r="2396" spans="1:6" x14ac:dyDescent="0.25">
      <c r="A2396" t="str">
        <f>IF(ItemLists_306425!A2394="Juvenile Graphic Novels", "JGN", ItemLists_306425!A2394)</f>
        <v>JGN</v>
      </c>
      <c r="B2396" t="str">
        <f>ItemLists_306425!B2394</f>
        <v>J TEE</v>
      </c>
      <c r="C2396" t="str">
        <f>LEFT(ItemLists_306425!D2394,48)</f>
        <v xml:space="preserve">Rise of the Teenage Mutant Ninja Turtles. Sound </v>
      </c>
      <c r="D2396" t="str">
        <f>LEFT(ItemLists_306425!E2394,24)</f>
        <v>Manning, Matthew K., aut</v>
      </c>
      <c r="E2396" s="6">
        <f>ItemLists_306425!C2394</f>
        <v>30113006874502</v>
      </c>
      <c r="F2396" s="4" t="str">
        <f>IF(ItemLists_306425!AA2394=1,"YES","no")</f>
        <v>no</v>
      </c>
    </row>
    <row r="2397" spans="1:6" x14ac:dyDescent="0.25">
      <c r="A2397" t="str">
        <f>IF(ItemLists_306425!A2395="Juvenile Graphic Novels", "JGN", ItemLists_306425!A2395)</f>
        <v>JGN</v>
      </c>
      <c r="B2397" t="str">
        <f>ItemLists_306425!B2395</f>
        <v>J TEE</v>
      </c>
      <c r="C2397" t="str">
        <f>LEFT(ItemLists_306425!D2395,48)</f>
        <v>Rise of the Teenage Mutant Ninja Turtles. The bi</v>
      </c>
      <c r="D2397" t="str">
        <f>LEFT(ItemLists_306425!E2395,24)</f>
        <v>Manning, Matthew K., aut</v>
      </c>
      <c r="E2397" s="6">
        <f>ItemLists_306425!C2395</f>
        <v>30113006808369</v>
      </c>
      <c r="F2397" s="4" t="str">
        <f>IF(ItemLists_306425!AA2395=1,"YES","no")</f>
        <v>no</v>
      </c>
    </row>
    <row r="2398" spans="1:6" x14ac:dyDescent="0.25">
      <c r="A2398" t="str">
        <f>IF(ItemLists_306425!A2396="Juvenile Graphic Novels", "JGN", ItemLists_306425!A2396)</f>
        <v>JGN</v>
      </c>
      <c r="B2398" t="str">
        <f>ItemLists_306425!B2396</f>
        <v>J TEE</v>
      </c>
      <c r="C2398" t="str">
        <f>LEFT(ItemLists_306425!D2396,48)</f>
        <v>Teen Titans go! Demo</v>
      </c>
      <c r="D2398" t="str">
        <f>LEFT(ItemLists_306425!E2396,24)</f>
        <v>Torres, J., 1969- author</v>
      </c>
      <c r="E2398" s="6">
        <f>ItemLists_306425!C2396</f>
        <v>30113006304716</v>
      </c>
      <c r="F2398" s="4" t="str">
        <f>IF(ItemLists_306425!AA2396=1,"YES","no")</f>
        <v>no</v>
      </c>
    </row>
    <row r="2399" spans="1:6" x14ac:dyDescent="0.25">
      <c r="A2399" t="str">
        <f>IF(ItemLists_306425!A2397="Juvenile Graphic Novels", "JGN", ItemLists_306425!A2397)</f>
        <v>JGN</v>
      </c>
      <c r="B2399" t="str">
        <f>ItemLists_306425!B2397</f>
        <v>J TEE</v>
      </c>
      <c r="C2399" t="str">
        <f>LEFT(ItemLists_306425!D2397,48)</f>
        <v>Teen Titans go! Lame</v>
      </c>
      <c r="D2399" t="str">
        <f>LEFT(ItemLists_306425!E2397,24)</f>
        <v>Torres, J., 1969- author</v>
      </c>
      <c r="E2399" s="6">
        <f>ItemLists_306425!C2397</f>
        <v>30113006304708</v>
      </c>
      <c r="F2399" s="4" t="str">
        <f>IF(ItemLists_306425!AA2397=1,"YES","no")</f>
        <v>no</v>
      </c>
    </row>
    <row r="2400" spans="1:6" x14ac:dyDescent="0.25">
      <c r="A2400" t="str">
        <f>IF(ItemLists_306425!A2398="Juvenile Graphic Novels", "JGN", ItemLists_306425!A2398)</f>
        <v>JGN</v>
      </c>
      <c r="B2400" t="str">
        <f>ItemLists_306425!B2398</f>
        <v>J TEE</v>
      </c>
      <c r="C2400" t="str">
        <f>LEFT(ItemLists_306425!D2398,48)</f>
        <v>Teen Titans go! My crummy Valentine</v>
      </c>
      <c r="D2400" t="str">
        <f>LEFT(ItemLists_306425!E2398,24)</f>
        <v>Torres, J., 1969- author</v>
      </c>
      <c r="E2400" s="6">
        <f>ItemLists_306425!C2398</f>
        <v>30113006293034</v>
      </c>
      <c r="F2400" s="4" t="str">
        <f>IF(ItemLists_306425!AA2398=1,"YES","no")</f>
        <v>no</v>
      </c>
    </row>
    <row r="2401" spans="1:6" x14ac:dyDescent="0.25">
      <c r="A2401" t="str">
        <f>IF(ItemLists_306425!A2399="Juvenile Graphic Novels", "JGN", ItemLists_306425!A2399)</f>
        <v>JGN</v>
      </c>
      <c r="B2401" t="str">
        <f>ItemLists_306425!B2399</f>
        <v>J TEE</v>
      </c>
      <c r="C2401" t="str">
        <f>LEFT(ItemLists_306425!D2399,48)</f>
        <v>Teen Titans go! The beast boy who cried wolf</v>
      </c>
      <c r="D2401" t="str">
        <f>LEFT(ItemLists_306425!E2399,24)</f>
        <v>Torres, J., 1969- author</v>
      </c>
      <c r="E2401" s="6">
        <f>ItemLists_306425!C2399</f>
        <v>30113006304682</v>
      </c>
      <c r="F2401" s="4" t="str">
        <f>IF(ItemLists_306425!AA2399=1,"YES","no")</f>
        <v>no</v>
      </c>
    </row>
    <row r="2402" spans="1:6" x14ac:dyDescent="0.25">
      <c r="A2402" t="str">
        <f>IF(ItemLists_306425!A2400="Juvenile Graphic Novels", "JGN", ItemLists_306425!A2400)</f>
        <v>JGN</v>
      </c>
      <c r="B2402" t="str">
        <f>ItemLists_306425!B2400</f>
        <v>J TEE</v>
      </c>
      <c r="C2402" t="str">
        <f>LEFT(ItemLists_306425!D2400,48)</f>
        <v>Teen Titans go! To camp!</v>
      </c>
      <c r="D2402" t="str">
        <f>LEFT(ItemLists_306425!E2400,24)</f>
        <v>Fisch, Sholly, author</v>
      </c>
      <c r="E2402" s="6">
        <f>ItemLists_306425!C2400</f>
        <v>30113006946243</v>
      </c>
      <c r="F2402" s="4" t="str">
        <f>IF(ItemLists_306425!AA2400=1,"YES","no")</f>
        <v>no</v>
      </c>
    </row>
    <row r="2403" spans="1:6" x14ac:dyDescent="0.25">
      <c r="A2403" t="str">
        <f>IF(ItemLists_306425!A2401="Juvenile Graphic Novels", "JGN", ItemLists_306425!A2401)</f>
        <v>JGN</v>
      </c>
      <c r="B2403" t="str">
        <f>ItemLists_306425!B2401</f>
        <v>J TEE</v>
      </c>
      <c r="C2403" t="str">
        <f>LEFT(ItemLists_306425!D2401,48)</f>
        <v>Teen Titans go!. Volume 5, Falling stars</v>
      </c>
      <c r="D2403" t="str">
        <f>LEFT(ItemLists_306425!E2401,24)</f>
        <v>Fisch, Sholly, author</v>
      </c>
      <c r="E2403" s="6">
        <f>ItemLists_306425!C2401</f>
        <v>30113006783604</v>
      </c>
      <c r="F2403" s="4" t="str">
        <f>IF(ItemLists_306425!AA2401=1,"YES","no")</f>
        <v>no</v>
      </c>
    </row>
    <row r="2404" spans="1:6" x14ac:dyDescent="0.25">
      <c r="A2404" t="str">
        <f>IF(ItemLists_306425!A2402="Juvenile Graphic Novels", "JGN", ItemLists_306425!A2402)</f>
        <v>JGN</v>
      </c>
      <c r="B2404" t="str">
        <f>ItemLists_306425!B2402</f>
        <v>J TEE</v>
      </c>
      <c r="C2404" t="str">
        <f>LEFT(ItemLists_306425!D2402,48)</f>
        <v>Teen Titans go!. Weirder things</v>
      </c>
      <c r="D2404" t="str">
        <f>LEFT(ItemLists_306425!E2402,24)</f>
        <v/>
      </c>
      <c r="E2404" s="6">
        <f>ItemLists_306425!C2402</f>
        <v>30113006857622</v>
      </c>
      <c r="F2404" s="4" t="str">
        <f>IF(ItemLists_306425!AA2402=1,"YES","no")</f>
        <v>no</v>
      </c>
    </row>
    <row r="2405" spans="1:6" x14ac:dyDescent="0.25">
      <c r="A2405" t="str">
        <f>IF(ItemLists_306425!A2403="Juvenile Graphic Novels", "JGN", ItemLists_306425!A2403)</f>
        <v>JGN</v>
      </c>
      <c r="B2405" t="str">
        <f>ItemLists_306425!B2403</f>
        <v>J TEL</v>
      </c>
      <c r="C2405" t="str">
        <f>LEFT(ItemLists_306425!D2403,48)</f>
        <v>Drama</v>
      </c>
      <c r="D2405" t="str">
        <f>LEFT(ItemLists_306425!E2403,24)</f>
        <v>Telgemeier, Raina, autho</v>
      </c>
      <c r="E2405" s="6">
        <f>ItemLists_306425!C2403</f>
        <v>30113006114792</v>
      </c>
      <c r="F2405" s="4" t="str">
        <f>IF(ItemLists_306425!AA2403=1,"YES","no")</f>
        <v>no</v>
      </c>
    </row>
    <row r="2406" spans="1:6" x14ac:dyDescent="0.25">
      <c r="A2406" t="str">
        <f>IF(ItemLists_306425!A2404="Juvenile Graphic Novels", "JGN", ItemLists_306425!A2404)</f>
        <v>JGN</v>
      </c>
      <c r="B2406" t="str">
        <f>ItemLists_306425!B2404</f>
        <v>J TEL</v>
      </c>
      <c r="C2406" t="str">
        <f>LEFT(ItemLists_306425!D2404,48)</f>
        <v>Drama</v>
      </c>
      <c r="D2406" t="str">
        <f>LEFT(ItemLists_306425!E2404,24)</f>
        <v>Telgemeier, Raina, autho</v>
      </c>
      <c r="E2406" s="6">
        <f>ItemLists_306425!C2404</f>
        <v>30113006911122</v>
      </c>
      <c r="F2406" s="4" t="str">
        <f>IF(ItemLists_306425!AA2404=1,"YES","no")</f>
        <v>no</v>
      </c>
    </row>
    <row r="2407" spans="1:6" x14ac:dyDescent="0.25">
      <c r="A2407" t="str">
        <f>IF(ItemLists_306425!A2405="Juvenile Graphic Novels", "JGN", ItemLists_306425!A2405)</f>
        <v>JGN</v>
      </c>
      <c r="B2407" t="str">
        <f>ItemLists_306425!B2405</f>
        <v>J TEL</v>
      </c>
      <c r="C2407" t="str">
        <f>LEFT(ItemLists_306425!D2405,48)</f>
        <v>Ghosts</v>
      </c>
      <c r="D2407" t="str">
        <f>LEFT(ItemLists_306425!E2405,24)</f>
        <v>Telgemeier, Raina, autho</v>
      </c>
      <c r="E2407" s="6">
        <f>ItemLists_306425!C2405</f>
        <v>30113006376086</v>
      </c>
      <c r="F2407" s="4" t="str">
        <f>IF(ItemLists_306425!AA2405=1,"YES","no")</f>
        <v>no</v>
      </c>
    </row>
    <row r="2408" spans="1:6" x14ac:dyDescent="0.25">
      <c r="A2408" t="str">
        <f>IF(ItemLists_306425!A2406="Juvenile Graphic Novels", "JGN", ItemLists_306425!A2406)</f>
        <v>JGN</v>
      </c>
      <c r="B2408" t="str">
        <f>ItemLists_306425!B2406</f>
        <v>J TEL</v>
      </c>
      <c r="C2408" t="str">
        <f>LEFT(ItemLists_306425!D2406,48)</f>
        <v>Ghosts</v>
      </c>
      <c r="D2408" t="str">
        <f>LEFT(ItemLists_306425!E2406,24)</f>
        <v>Telgemeier, Raina, autho</v>
      </c>
      <c r="E2408" s="6">
        <f>ItemLists_306425!C2406</f>
        <v>30113006376078</v>
      </c>
      <c r="F2408" s="4" t="str">
        <f>IF(ItemLists_306425!AA2406=1,"YES","no")</f>
        <v>no</v>
      </c>
    </row>
    <row r="2409" spans="1:6" x14ac:dyDescent="0.25">
      <c r="A2409" t="str">
        <f>IF(ItemLists_306425!A2407="Juvenile Graphic Novels", "JGN", ItemLists_306425!A2407)</f>
        <v>JGN</v>
      </c>
      <c r="B2409" t="str">
        <f>ItemLists_306425!B2407</f>
        <v>J TEL</v>
      </c>
      <c r="C2409" t="str">
        <f>LEFT(ItemLists_306425!D2407,48)</f>
        <v>Guts</v>
      </c>
      <c r="D2409" t="str">
        <f>LEFT(ItemLists_306425!E2407,24)</f>
        <v>Telgemeier, Raina, autho</v>
      </c>
      <c r="E2409" s="6">
        <f>ItemLists_306425!C2407</f>
        <v>30113006842335</v>
      </c>
      <c r="F2409" s="4" t="str">
        <f>IF(ItemLists_306425!AA2407=1,"YES","no")</f>
        <v>no</v>
      </c>
    </row>
    <row r="2410" spans="1:6" x14ac:dyDescent="0.25">
      <c r="A2410" t="str">
        <f>IF(ItemLists_306425!A2408="Juvenile Graphic Novels", "JGN", ItemLists_306425!A2408)</f>
        <v>JGN</v>
      </c>
      <c r="B2410" t="str">
        <f>ItemLists_306425!B2408</f>
        <v>J TEL</v>
      </c>
      <c r="C2410" t="str">
        <f>LEFT(ItemLists_306425!D2408,48)</f>
        <v>Guts</v>
      </c>
      <c r="D2410" t="str">
        <f>LEFT(ItemLists_306425!E2408,24)</f>
        <v>Telgemeier, Raina, autho</v>
      </c>
      <c r="E2410" s="6">
        <f>ItemLists_306425!C2408</f>
        <v>30113006813906</v>
      </c>
      <c r="F2410" s="4" t="str">
        <f>IF(ItemLists_306425!AA2408=1,"YES","no")</f>
        <v>no</v>
      </c>
    </row>
    <row r="2411" spans="1:6" x14ac:dyDescent="0.25">
      <c r="A2411" t="str">
        <f>IF(ItemLists_306425!A2409="Juvenile Graphic Novels", "JGN", ItemLists_306425!A2409)</f>
        <v>JGN</v>
      </c>
      <c r="B2411" t="str">
        <f>ItemLists_306425!B2409</f>
        <v>J TEL</v>
      </c>
      <c r="C2411" t="str">
        <f>LEFT(ItemLists_306425!D2409,48)</f>
        <v>Guts</v>
      </c>
      <c r="D2411" t="str">
        <f>LEFT(ItemLists_306425!E2409,24)</f>
        <v>Telgemeier, Raina, autho</v>
      </c>
      <c r="E2411" s="6">
        <f>ItemLists_306425!C2409</f>
        <v>30113006813914</v>
      </c>
      <c r="F2411" s="4" t="str">
        <f>IF(ItemLists_306425!AA2409=1,"YES","no")</f>
        <v>no</v>
      </c>
    </row>
    <row r="2412" spans="1:6" x14ac:dyDescent="0.25">
      <c r="A2412" t="str">
        <f>IF(ItemLists_306425!A2410="Juvenile Graphic Novels", "JGN", ItemLists_306425!A2410)</f>
        <v>JGN</v>
      </c>
      <c r="B2412" t="str">
        <f>ItemLists_306425!B2410</f>
        <v>J TEL</v>
      </c>
      <c r="C2412" t="str">
        <f>LEFT(ItemLists_306425!D2410,48)</f>
        <v>Guts</v>
      </c>
      <c r="D2412" t="str">
        <f>LEFT(ItemLists_306425!E2410,24)</f>
        <v>Telgemeier, Raina, autho</v>
      </c>
      <c r="E2412" s="6">
        <f>ItemLists_306425!C2410</f>
        <v>30113006839588</v>
      </c>
      <c r="F2412" s="4" t="str">
        <f>IF(ItemLists_306425!AA2410=1,"YES","no")</f>
        <v>no</v>
      </c>
    </row>
    <row r="2413" spans="1:6" x14ac:dyDescent="0.25">
      <c r="A2413" t="str">
        <f>IF(ItemLists_306425!A2411="Juvenile Graphic Novels", "JGN", ItemLists_306425!A2411)</f>
        <v>JGN</v>
      </c>
      <c r="B2413" t="str">
        <f>ItemLists_306425!B2411</f>
        <v>J TEL</v>
      </c>
      <c r="C2413" t="str">
        <f>LEFT(ItemLists_306425!D2411,48)</f>
        <v>Sisters</v>
      </c>
      <c r="D2413" t="str">
        <f>LEFT(ItemLists_306425!E2411,24)</f>
        <v>Telgemeier, Raina, autho</v>
      </c>
      <c r="E2413" s="6">
        <f>ItemLists_306425!C2411</f>
        <v>30113006403872</v>
      </c>
      <c r="F2413" s="4" t="str">
        <f>IF(ItemLists_306425!AA2411=1,"YES","no")</f>
        <v>no</v>
      </c>
    </row>
    <row r="2414" spans="1:6" x14ac:dyDescent="0.25">
      <c r="A2414" t="str">
        <f>IF(ItemLists_306425!A2412="Juvenile Graphic Novels", "JGN", ItemLists_306425!A2412)</f>
        <v>JGN</v>
      </c>
      <c r="B2414" t="str">
        <f>ItemLists_306425!B2412</f>
        <v>J TEL</v>
      </c>
      <c r="C2414" t="str">
        <f>LEFT(ItemLists_306425!D2412,48)</f>
        <v>Sisters</v>
      </c>
      <c r="D2414" t="str">
        <f>LEFT(ItemLists_306425!E2412,24)</f>
        <v>Telgemeier, Raina, autho</v>
      </c>
      <c r="E2414" s="6">
        <f>ItemLists_306425!C2412</f>
        <v>30113005998377</v>
      </c>
      <c r="F2414" s="4" t="str">
        <f>IF(ItemLists_306425!AA2412=1,"YES","no")</f>
        <v>no</v>
      </c>
    </row>
    <row r="2415" spans="1:6" x14ac:dyDescent="0.25">
      <c r="A2415" t="str">
        <f>IF(ItemLists_306425!A2413="Juvenile Graphic Novels", "JGN", ItemLists_306425!A2413)</f>
        <v>JGN</v>
      </c>
      <c r="B2415" t="str">
        <f>ItemLists_306425!B2413</f>
        <v>J TEL</v>
      </c>
      <c r="C2415" t="str">
        <f>LEFT(ItemLists_306425!D2413,48)</f>
        <v>Sisters</v>
      </c>
      <c r="D2415" t="str">
        <f>LEFT(ItemLists_306425!E2413,24)</f>
        <v>Telgemeier, Raina, autho</v>
      </c>
      <c r="E2415" s="6">
        <f>ItemLists_306425!C2413</f>
        <v>30113006043694</v>
      </c>
      <c r="F2415" s="4" t="str">
        <f>IF(ItemLists_306425!AA2413=1,"YES","no")</f>
        <v>no</v>
      </c>
    </row>
    <row r="2416" spans="1:6" x14ac:dyDescent="0.25">
      <c r="A2416" t="str">
        <f>IF(ItemLists_306425!A2414="Juvenile Graphic Novels", "JGN", ItemLists_306425!A2414)</f>
        <v>JGN</v>
      </c>
      <c r="B2416" t="str">
        <f>ItemLists_306425!B2414</f>
        <v>J TEL</v>
      </c>
      <c r="C2416" t="str">
        <f>LEFT(ItemLists_306425!D2414,48)</f>
        <v>Smile</v>
      </c>
      <c r="D2416" t="str">
        <f>LEFT(ItemLists_306425!E2414,24)</f>
        <v>Telgemeier, Raina, autho</v>
      </c>
      <c r="E2416" s="6">
        <f>ItemLists_306425!C2414</f>
        <v>30113006481274</v>
      </c>
      <c r="F2416" s="4" t="str">
        <f>IF(ItemLists_306425!AA2414=1,"YES","no")</f>
        <v>no</v>
      </c>
    </row>
    <row r="2417" spans="1:6" x14ac:dyDescent="0.25">
      <c r="A2417" t="str">
        <f>IF(ItemLists_306425!A2415="Juvenile Graphic Novels", "JGN", ItemLists_306425!A2415)</f>
        <v>JGN</v>
      </c>
      <c r="B2417" t="str">
        <f>ItemLists_306425!B2415</f>
        <v>J TEL</v>
      </c>
      <c r="C2417" t="str">
        <f>LEFT(ItemLists_306425!D2415,48)</f>
        <v>Smile</v>
      </c>
      <c r="D2417" t="str">
        <f>LEFT(ItemLists_306425!E2415,24)</f>
        <v>Telgemeier, Raina, autho</v>
      </c>
      <c r="E2417" s="6">
        <f>ItemLists_306425!C2415</f>
        <v>30113006403880</v>
      </c>
      <c r="F2417" s="4" t="str">
        <f>IF(ItemLists_306425!AA2415=1,"YES","no")</f>
        <v>no</v>
      </c>
    </row>
    <row r="2418" spans="1:6" x14ac:dyDescent="0.25">
      <c r="A2418" t="str">
        <f>IF(ItemLists_306425!A2416="Juvenile Graphic Novels", "JGN", ItemLists_306425!A2416)</f>
        <v>JGN</v>
      </c>
      <c r="B2418" t="str">
        <f>ItemLists_306425!B2416</f>
        <v>J TEL</v>
      </c>
      <c r="C2418" t="str">
        <f>LEFT(ItemLists_306425!D2416,48)</f>
        <v>Smile</v>
      </c>
      <c r="D2418" t="str">
        <f>LEFT(ItemLists_306425!E2416,24)</f>
        <v>Telgemeier, Raina, autho</v>
      </c>
      <c r="E2418" s="6">
        <f>ItemLists_306425!C2416</f>
        <v>30113006528645</v>
      </c>
      <c r="F2418" s="4" t="str">
        <f>IF(ItemLists_306425!AA2416=1,"YES","no")</f>
        <v>no</v>
      </c>
    </row>
    <row r="2419" spans="1:6" x14ac:dyDescent="0.25">
      <c r="A2419" t="str">
        <f>IF(ItemLists_306425!A2417="Juvenile Graphic Novels", "JGN", ItemLists_306425!A2417)</f>
        <v>JGN</v>
      </c>
      <c r="B2419" t="str">
        <f>ItemLists_306425!B2417</f>
        <v>J TEL</v>
      </c>
      <c r="C2419" t="str">
        <f>LEFT(ItemLists_306425!D2417,48)</f>
        <v>Smile</v>
      </c>
      <c r="D2419" t="str">
        <f>LEFT(ItemLists_306425!E2417,24)</f>
        <v>Telgemeier, Raina, autho</v>
      </c>
      <c r="E2419" s="6">
        <f>ItemLists_306425!C2417</f>
        <v>30113006678226</v>
      </c>
      <c r="F2419" s="4" t="str">
        <f>IF(ItemLists_306425!AA2417=1,"YES","no")</f>
        <v>no</v>
      </c>
    </row>
    <row r="2420" spans="1:6" x14ac:dyDescent="0.25">
      <c r="A2420" t="str">
        <f>IF(ItemLists_306425!A2418="Juvenile Graphic Novels", "JGN", ItemLists_306425!A2418)</f>
        <v>JGN</v>
      </c>
      <c r="B2420" t="str">
        <f>ItemLists_306425!B2418</f>
        <v>J TEL</v>
      </c>
      <c r="C2420" t="str">
        <f>LEFT(ItemLists_306425!D2418,48)</f>
        <v>Smile</v>
      </c>
      <c r="D2420" t="str">
        <f>LEFT(ItemLists_306425!E2418,24)</f>
        <v>Telgemeier, Raina, autho</v>
      </c>
      <c r="E2420" s="6">
        <f>ItemLists_306425!C2418</f>
        <v>30113006905777</v>
      </c>
      <c r="F2420" s="4" t="str">
        <f>IF(ItemLists_306425!AA2418=1,"YES","no")</f>
        <v>no</v>
      </c>
    </row>
    <row r="2421" spans="1:6" x14ac:dyDescent="0.25">
      <c r="A2421" t="str">
        <f>IF(ItemLists_306425!A2419="Juvenile Graphic Novels", "JGN", ItemLists_306425!A2419)</f>
        <v>JGN</v>
      </c>
      <c r="B2421" t="str">
        <f>ItemLists_306425!B2419</f>
        <v>J TEM</v>
      </c>
      <c r="C2421" t="str">
        <f>LEFT(ItemLists_306425!D2419,48)</f>
        <v>The day mom finally snapped</v>
      </c>
      <c r="D2421" t="str">
        <f>LEFT(ItemLists_306425!E2419,24)</f>
        <v>Temple, Bob, author</v>
      </c>
      <c r="E2421" s="6">
        <f>ItemLists_306425!C2419</f>
        <v>30113002402415</v>
      </c>
      <c r="F2421" s="4" t="str">
        <f>IF(ItemLists_306425!AA2419=1,"YES","no")</f>
        <v>no</v>
      </c>
    </row>
    <row r="2422" spans="1:6" x14ac:dyDescent="0.25">
      <c r="A2422" t="str">
        <f>IF(ItemLists_306425!A2420="Juvenile Graphic Novels", "JGN", ItemLists_306425!A2420)</f>
        <v>JGN</v>
      </c>
      <c r="B2422" t="str">
        <f>ItemLists_306425!B2420</f>
        <v>J TEN</v>
      </c>
      <c r="C2422" t="str">
        <f>LEFT(ItemLists_306425!D2420,48)</f>
        <v>Ghostopolis</v>
      </c>
      <c r="D2422" t="str">
        <f>LEFT(ItemLists_306425!E2420,24)</f>
        <v xml:space="preserve">TenNapel, Doug, author, </v>
      </c>
      <c r="E2422" s="6">
        <f>ItemLists_306425!C2420</f>
        <v>30113006501170</v>
      </c>
      <c r="F2422" s="4" t="str">
        <f>IF(ItemLists_306425!AA2420=1,"YES","no")</f>
        <v>no</v>
      </c>
    </row>
    <row r="2423" spans="1:6" x14ac:dyDescent="0.25">
      <c r="A2423" t="str">
        <f>IF(ItemLists_306425!A2421="Juvenile Graphic Novels", "JGN", ItemLists_306425!A2421)</f>
        <v>JGN</v>
      </c>
      <c r="B2423" t="str">
        <f>ItemLists_306425!B2421</f>
        <v>J TEN</v>
      </c>
      <c r="C2423" t="str">
        <f>LEFT(ItemLists_306425!D2421,48)</f>
        <v>Nnewts. Book one, Escape from the Lizzarks</v>
      </c>
      <c r="D2423" t="str">
        <f>LEFT(ItemLists_306425!E2421,24)</f>
        <v xml:space="preserve">TenNapel, Doug, author, </v>
      </c>
      <c r="E2423" s="6">
        <f>ItemLists_306425!C2421</f>
        <v>30113006096700</v>
      </c>
      <c r="F2423" s="4" t="str">
        <f>IF(ItemLists_306425!AA2421=1,"YES","no")</f>
        <v>no</v>
      </c>
    </row>
    <row r="2424" spans="1:6" x14ac:dyDescent="0.25">
      <c r="A2424" t="str">
        <f>IF(ItemLists_306425!A2422="Juvenile Graphic Novels", "JGN", ItemLists_306425!A2422)</f>
        <v>JGN</v>
      </c>
      <c r="B2424" t="str">
        <f>ItemLists_306425!B2422</f>
        <v>J TEN</v>
      </c>
      <c r="C2424" t="str">
        <f>LEFT(ItemLists_306425!D2422,48)</f>
        <v>Nnewts. Book three, The battle for Amphibopolis</v>
      </c>
      <c r="D2424" t="str">
        <f>LEFT(ItemLists_306425!E2422,24)</f>
        <v xml:space="preserve">TenNapel, Doug, author, </v>
      </c>
      <c r="E2424" s="6">
        <f>ItemLists_306425!C2422</f>
        <v>30113006497528</v>
      </c>
      <c r="F2424" s="4" t="str">
        <f>IF(ItemLists_306425!AA2422=1,"YES","no")</f>
        <v>no</v>
      </c>
    </row>
    <row r="2425" spans="1:6" x14ac:dyDescent="0.25">
      <c r="A2425" t="str">
        <f>IF(ItemLists_306425!A2423="Juvenile Graphic Novels", "JGN", ItemLists_306425!A2423)</f>
        <v>JGN</v>
      </c>
      <c r="B2425" t="str">
        <f>ItemLists_306425!B2423</f>
        <v>J TEN</v>
      </c>
      <c r="C2425" t="str">
        <f>LEFT(ItemLists_306425!D2423,48)</f>
        <v>Nnewts. Book two, The rise of Herk</v>
      </c>
      <c r="D2425" t="str">
        <f>LEFT(ItemLists_306425!E2423,24)</f>
        <v xml:space="preserve">TenNapel, Doug, author, </v>
      </c>
      <c r="E2425" s="6">
        <f>ItemLists_306425!C2423</f>
        <v>30113006290626</v>
      </c>
      <c r="F2425" s="4" t="str">
        <f>IF(ItemLists_306425!AA2423=1,"YES","no")</f>
        <v>no</v>
      </c>
    </row>
    <row r="2426" spans="1:6" x14ac:dyDescent="0.25">
      <c r="A2426" t="str">
        <f>IF(ItemLists_306425!A2424="Juvenile Graphic Novels", "JGN", ItemLists_306425!A2424)</f>
        <v>JGN</v>
      </c>
      <c r="B2426" t="str">
        <f>ItemLists_306425!B2424</f>
        <v>J TEN</v>
      </c>
      <c r="C2426" t="str">
        <f>LEFT(ItemLists_306425!D2424,48)</f>
        <v>Nnewts. Book two, The rise of Herk</v>
      </c>
      <c r="D2426" t="str">
        <f>LEFT(ItemLists_306425!E2424,24)</f>
        <v xml:space="preserve">TenNapel, Doug, author, </v>
      </c>
      <c r="E2426" s="6">
        <f>ItemLists_306425!C2424</f>
        <v>30113006286053</v>
      </c>
      <c r="F2426" s="4" t="str">
        <f>IF(ItemLists_306425!AA2424=1,"YES","no")</f>
        <v>no</v>
      </c>
    </row>
    <row r="2427" spans="1:6" x14ac:dyDescent="0.25">
      <c r="A2427" t="str">
        <f>IF(ItemLists_306425!A2425="Juvenile Graphic Novels", "JGN", ItemLists_306425!A2425)</f>
        <v>JGN</v>
      </c>
      <c r="B2427" t="str">
        <f>ItemLists_306425!B2425</f>
        <v>J TER</v>
      </c>
      <c r="C2427" t="str">
        <f>LEFT(ItemLists_306425!D2425,48)</f>
        <v>Graveyard shakes</v>
      </c>
      <c r="D2427" t="str">
        <f>LEFT(ItemLists_306425!E2425,24)</f>
        <v>Terry, Laura, author, il</v>
      </c>
      <c r="E2427" s="6">
        <f>ItemLists_306425!C2425</f>
        <v>30113006593227</v>
      </c>
      <c r="F2427" s="4" t="str">
        <f>IF(ItemLists_306425!AA2425=1,"YES","no")</f>
        <v>no</v>
      </c>
    </row>
    <row r="2428" spans="1:6" x14ac:dyDescent="0.25">
      <c r="A2428" t="str">
        <f>IF(ItemLists_306425!A2426="Juvenile Graphic Novels", "JGN", ItemLists_306425!A2426)</f>
        <v>JGN</v>
      </c>
      <c r="B2428" t="str">
        <f>ItemLists_306425!B2426</f>
        <v>J TER</v>
      </c>
      <c r="C2428" t="str">
        <f>LEFT(ItemLists_306425!D2426,48)</f>
        <v>Meg, Jo, Beth, and Amy : a graphic novel</v>
      </c>
      <c r="D2428" t="str">
        <f>LEFT(ItemLists_306425!E2426,24)</f>
        <v>Terciero, Rey, author</v>
      </c>
      <c r="E2428" s="6">
        <f>ItemLists_306425!C2426</f>
        <v>30113006732171</v>
      </c>
      <c r="F2428" s="4" t="str">
        <f>IF(ItemLists_306425!AA2426=1,"YES","no")</f>
        <v>no</v>
      </c>
    </row>
    <row r="2429" spans="1:6" x14ac:dyDescent="0.25">
      <c r="A2429" t="str">
        <f>IF(ItemLists_306425!A2427="Juvenile Graphic Novels", "JGN", ItemLists_306425!A2427)</f>
        <v>JGN</v>
      </c>
      <c r="B2429" t="str">
        <f>ItemLists_306425!B2427</f>
        <v>J TES</v>
      </c>
      <c r="C2429" t="str">
        <f>LEFT(ItemLists_306425!D2427,48)</f>
        <v>Chloe &amp; Cartoon. 1, When Chloe first met her cat</v>
      </c>
      <c r="D2429" t="str">
        <f>LEFT(ItemLists_306425!E2427,24)</f>
        <v>Tessier, Greg, 1978- aut</v>
      </c>
      <c r="E2429" s="6">
        <f>ItemLists_306425!C2427</f>
        <v>30113006837467</v>
      </c>
      <c r="F2429" s="4" t="str">
        <f>IF(ItemLists_306425!AA2427=1,"YES","no")</f>
        <v>no</v>
      </c>
    </row>
    <row r="2430" spans="1:6" x14ac:dyDescent="0.25">
      <c r="A2430" t="str">
        <f>IF(ItemLists_306425!A2428="Juvenile Graphic Novels", "JGN", ItemLists_306425!A2428)</f>
        <v>JGN</v>
      </c>
      <c r="B2430" t="str">
        <f>ItemLists_306425!B2428</f>
        <v>J TES</v>
      </c>
      <c r="C2430" t="str">
        <f>LEFT(ItemLists_306425!D2428,48)</f>
        <v>Chloe. #1, The new girl</v>
      </c>
      <c r="D2430" t="str">
        <f>LEFT(ItemLists_306425!E2428,24)</f>
        <v>Tessier, Greg, 1978- aut</v>
      </c>
      <c r="E2430" s="6">
        <f>ItemLists_306425!C2428</f>
        <v>30113006484229</v>
      </c>
      <c r="F2430" s="4" t="str">
        <f>IF(ItemLists_306425!AA2428=1,"YES","no")</f>
        <v>no</v>
      </c>
    </row>
    <row r="2431" spans="1:6" x14ac:dyDescent="0.25">
      <c r="A2431" t="str">
        <f>IF(ItemLists_306425!A2429="Juvenile Graphic Novels", "JGN", ItemLists_306425!A2429)</f>
        <v>JGN</v>
      </c>
      <c r="B2431" t="str">
        <f>ItemLists_306425!B2429</f>
        <v>J TES</v>
      </c>
      <c r="C2431" t="str">
        <f>LEFT(ItemLists_306425!D2429,48)</f>
        <v>Chloe. #3, Frenemies</v>
      </c>
      <c r="D2431" t="str">
        <f>LEFT(ItemLists_306425!E2429,24)</f>
        <v>Tessier, Greg, 1978- aut</v>
      </c>
      <c r="E2431" s="6">
        <f>ItemLists_306425!C2429</f>
        <v>30113006608819</v>
      </c>
      <c r="F2431" s="4" t="str">
        <f>IF(ItemLists_306425!AA2429=1,"YES","no")</f>
        <v>no</v>
      </c>
    </row>
    <row r="2432" spans="1:6" x14ac:dyDescent="0.25">
      <c r="A2432" t="str">
        <f>IF(ItemLists_306425!A2430="Juvenile Graphic Novels", "JGN", ItemLists_306425!A2430)</f>
        <v>JGN</v>
      </c>
      <c r="B2432" t="str">
        <f>ItemLists_306425!B2430</f>
        <v>J TES</v>
      </c>
      <c r="C2432" t="str">
        <f>LEFT(ItemLists_306425!D2430,48)</f>
        <v>Chloe. #4, Rainy day</v>
      </c>
      <c r="D2432" t="str">
        <f>LEFT(ItemLists_306425!E2430,24)</f>
        <v>Tessier, Greg, 1978- aut</v>
      </c>
      <c r="E2432" s="6">
        <f>ItemLists_306425!C2430</f>
        <v>30113006637214</v>
      </c>
      <c r="F2432" s="4" t="str">
        <f>IF(ItemLists_306425!AA2430=1,"YES","no")</f>
        <v>no</v>
      </c>
    </row>
    <row r="2433" spans="1:6" x14ac:dyDescent="0.25">
      <c r="A2433" t="str">
        <f>IF(ItemLists_306425!A2431="Juvenile Graphic Novels", "JGN", ItemLists_306425!A2431)</f>
        <v>JGN</v>
      </c>
      <c r="B2433" t="str">
        <f>ItemLists_306425!B2431</f>
        <v>J TES</v>
      </c>
      <c r="C2433" t="str">
        <f>LEFT(ItemLists_306425!D2431,48)</f>
        <v>Chloe. #5, Carnival party</v>
      </c>
      <c r="D2433" t="str">
        <f>LEFT(ItemLists_306425!E2431,24)</f>
        <v>Tessier, Greg, 1978- aut</v>
      </c>
      <c r="E2433" s="6">
        <f>ItemLists_306425!C2431</f>
        <v>30113006946144</v>
      </c>
      <c r="F2433" s="4" t="str">
        <f>IF(ItemLists_306425!AA2431=1,"YES","no")</f>
        <v>no</v>
      </c>
    </row>
    <row r="2434" spans="1:6" x14ac:dyDescent="0.25">
      <c r="A2434" t="str">
        <f>IF(ItemLists_306425!A2432="Juvenile Graphic Novels", "JGN", ItemLists_306425!A2432)</f>
        <v>JGN</v>
      </c>
      <c r="B2434" t="str">
        <f>ItemLists_306425!B2432</f>
        <v>J TET</v>
      </c>
      <c r="C2434" t="str">
        <f>LEFT(ItemLists_306425!D2432,48)</f>
        <v>Tiger vs. nightmare</v>
      </c>
      <c r="D2434" t="str">
        <f>LEFT(ItemLists_306425!E2432,24)</f>
        <v>Tetri, Emily, author, il</v>
      </c>
      <c r="E2434" s="6">
        <f>ItemLists_306425!C2432</f>
        <v>30113006722800</v>
      </c>
      <c r="F2434" s="4" t="str">
        <f>IF(ItemLists_306425!AA2432=1,"YES","no")</f>
        <v>no</v>
      </c>
    </row>
    <row r="2435" spans="1:6" x14ac:dyDescent="0.25">
      <c r="A2435" t="str">
        <f>IF(ItemLists_306425!A2433="Juvenile Graphic Novels", "JGN", ItemLists_306425!A2433)</f>
        <v>JGN</v>
      </c>
      <c r="B2435" t="str">
        <f>ItemLists_306425!B2433</f>
        <v>J THO</v>
      </c>
      <c r="C2435" t="str">
        <f>LEFT(ItemLists_306425!D2433,48)</f>
        <v>Space dumplins</v>
      </c>
      <c r="D2435" t="str">
        <f>LEFT(ItemLists_306425!E2433,24)</f>
        <v>Thompson, Craig, 1975- a</v>
      </c>
      <c r="E2435" s="6">
        <f>ItemLists_306425!C2433</f>
        <v>30113006770734</v>
      </c>
      <c r="F2435" s="4" t="str">
        <f>IF(ItemLists_306425!AA2433=1,"YES","no")</f>
        <v>no</v>
      </c>
    </row>
    <row r="2436" spans="1:6" x14ac:dyDescent="0.25">
      <c r="A2436" t="str">
        <f>IF(ItemLists_306425!A2434="Juvenile Graphic Novels", "JGN", ItemLists_306425!A2434)</f>
        <v>JGN</v>
      </c>
      <c r="B2436" t="str">
        <f>ItemLists_306425!B2434</f>
        <v>J TOB</v>
      </c>
      <c r="C2436" t="str">
        <f>LEFT(ItemLists_306425!D2434,48)</f>
        <v>Angry Bird Comics. Volume 1, Welcome to the floc</v>
      </c>
      <c r="D2436" t="str">
        <f>LEFT(ItemLists_306425!E2434,24)</f>
        <v>Tobin, Paul, 1965- autho</v>
      </c>
      <c r="E2436" s="6">
        <f>ItemLists_306425!C2434</f>
        <v>30113006046234</v>
      </c>
      <c r="F2436" s="4" t="str">
        <f>IF(ItemLists_306425!AA2434=1,"YES","no")</f>
        <v>no</v>
      </c>
    </row>
    <row r="2437" spans="1:6" x14ac:dyDescent="0.25">
      <c r="A2437" t="str">
        <f>IF(ItemLists_306425!A2435="Juvenile Graphic Novels", "JGN", ItemLists_306425!A2435)</f>
        <v>JGN</v>
      </c>
      <c r="B2437" t="str">
        <f>ItemLists_306425!B2435</f>
        <v>J TOB</v>
      </c>
      <c r="C2437" t="str">
        <f>LEFT(ItemLists_306425!D2435,48)</f>
        <v>Plants vs. Zombies. 16, The garden path</v>
      </c>
      <c r="D2437" t="str">
        <f>LEFT(ItemLists_306425!E2435,24)</f>
        <v>Tobin, Paul, 1965- autho</v>
      </c>
      <c r="E2437" s="6">
        <f>ItemLists_306425!C2435</f>
        <v>30113006911528</v>
      </c>
      <c r="F2437" s="4" t="str">
        <f>IF(ItemLists_306425!AA2435=1,"YES","no")</f>
        <v>no</v>
      </c>
    </row>
    <row r="2438" spans="1:6" x14ac:dyDescent="0.25">
      <c r="A2438" t="str">
        <f>IF(ItemLists_306425!A2436="Juvenile Graphic Novels", "JGN", ItemLists_306425!A2436)</f>
        <v>JGN</v>
      </c>
      <c r="B2438" t="str">
        <f>ItemLists_306425!B2436</f>
        <v>J TOB</v>
      </c>
      <c r="C2438" t="str">
        <f>LEFT(ItemLists_306425!D2436,48)</f>
        <v>Plants vs. zombies. Better homes and guardens</v>
      </c>
      <c r="D2438" t="str">
        <f>LEFT(ItemLists_306425!E2436,24)</f>
        <v>Tobin, Paul, 1965- autho</v>
      </c>
      <c r="E2438" s="6">
        <f>ItemLists_306425!C2436</f>
        <v>30113006835982</v>
      </c>
      <c r="F2438" s="4" t="str">
        <f>IF(ItemLists_306425!AA2436=1,"YES","no")</f>
        <v>no</v>
      </c>
    </row>
    <row r="2439" spans="1:6" x14ac:dyDescent="0.25">
      <c r="A2439" t="str">
        <f>IF(ItemLists_306425!A2437="Juvenile Graphic Novels", "JGN", ItemLists_306425!A2437)</f>
        <v>JGN</v>
      </c>
      <c r="B2439" t="str">
        <f>ItemLists_306425!B2437</f>
        <v>J TOB</v>
      </c>
      <c r="C2439" t="str">
        <f>LEFT(ItemLists_306425!D2437,48)</f>
        <v>Plants vs. zombies. Lawn of doom</v>
      </c>
      <c r="D2439" t="str">
        <f>LEFT(ItemLists_306425!E2437,24)</f>
        <v>Tobin, Paul, 1965- autho</v>
      </c>
      <c r="E2439" s="6">
        <f>ItemLists_306425!C2437</f>
        <v>30113006587419</v>
      </c>
      <c r="F2439" s="4" t="str">
        <f>IF(ItemLists_306425!AA2437=1,"YES","no")</f>
        <v>no</v>
      </c>
    </row>
    <row r="2440" spans="1:6" x14ac:dyDescent="0.25">
      <c r="A2440" t="str">
        <f>IF(ItemLists_306425!A2438="Juvenile Graphic Novels", "JGN", ItemLists_306425!A2438)</f>
        <v>JGN</v>
      </c>
      <c r="B2440" t="str">
        <f>ItemLists_306425!B2438</f>
        <v>J TOB</v>
      </c>
      <c r="C2440" t="str">
        <f>LEFT(ItemLists_306425!D2438,48)</f>
        <v>Plants vs. zombies. Petal to the metal</v>
      </c>
      <c r="D2440" t="str">
        <f>LEFT(ItemLists_306425!E2438,24)</f>
        <v>Tobin, Paul, 1965- autho</v>
      </c>
      <c r="E2440" s="6">
        <f>ItemLists_306425!C2438</f>
        <v>30113006368836</v>
      </c>
      <c r="F2440" s="4" t="str">
        <f>IF(ItemLists_306425!AA2438=1,"YES","no")</f>
        <v>no</v>
      </c>
    </row>
    <row r="2441" spans="1:6" x14ac:dyDescent="0.25">
      <c r="A2441" t="str">
        <f>IF(ItemLists_306425!A2439="Juvenile Graphic Novels", "JGN", ItemLists_306425!A2439)</f>
        <v>JGN</v>
      </c>
      <c r="B2441" t="str">
        <f>ItemLists_306425!B2439</f>
        <v>J TOL</v>
      </c>
      <c r="C2441" t="str">
        <f>LEFT(ItemLists_306425!D2439,48)</f>
        <v>The Hobbit : an illustrated edition of the fanta</v>
      </c>
      <c r="D2441" t="str">
        <f>LEFT(ItemLists_306425!E2439,24)</f>
        <v>Dixon, Chuck, 1954-</v>
      </c>
      <c r="E2441" s="6">
        <f>ItemLists_306425!C2439</f>
        <v>30113005782748</v>
      </c>
      <c r="F2441" s="4" t="str">
        <f>IF(ItemLists_306425!AA2439=1,"YES","no")</f>
        <v>no</v>
      </c>
    </row>
    <row r="2442" spans="1:6" x14ac:dyDescent="0.25">
      <c r="A2442" t="str">
        <f>IF(ItemLists_306425!A2440="Juvenile Graphic Novels", "JGN", ItemLists_306425!A2440)</f>
        <v>JGN</v>
      </c>
      <c r="B2442" t="str">
        <f>ItemLists_306425!B2440</f>
        <v>J TOR</v>
      </c>
      <c r="C2442" t="str">
        <f>LEFT(ItemLists_306425!D2440,48)</f>
        <v>Dragon ball : that time I got reincarnated as Ya</v>
      </c>
      <c r="D2442" t="str">
        <f>LEFT(ItemLists_306425!E2440,24)</f>
        <v>Lee, Dragongarow, author</v>
      </c>
      <c r="E2442" s="6">
        <f>ItemLists_306425!C2440</f>
        <v>30113006720663</v>
      </c>
      <c r="F2442" s="4" t="str">
        <f>IF(ItemLists_306425!AA2440=1,"YES","no")</f>
        <v>no</v>
      </c>
    </row>
    <row r="2443" spans="1:6" x14ac:dyDescent="0.25">
      <c r="A2443" t="str">
        <f>IF(ItemLists_306425!A2441="Juvenile Graphic Novels", "JGN", ItemLists_306425!A2441)</f>
        <v>JGN</v>
      </c>
      <c r="B2443" t="str">
        <f>ItemLists_306425!B2441</f>
        <v>J TOR</v>
      </c>
      <c r="C2443" t="str">
        <f>LEFT(ItemLists_306425!D2441,48)</f>
        <v>How to spot a sasquatch</v>
      </c>
      <c r="D2443" t="str">
        <f>LEFT(ItemLists_306425!E2441,24)</f>
        <v>Torres, J., 1969- author</v>
      </c>
      <c r="E2443" s="6">
        <f>ItemLists_306425!C2441</f>
        <v>30113006613413</v>
      </c>
      <c r="F2443" s="4" t="str">
        <f>IF(ItemLists_306425!AA2441=1,"YES","no")</f>
        <v>no</v>
      </c>
    </row>
    <row r="2444" spans="1:6" x14ac:dyDescent="0.25">
      <c r="A2444" t="str">
        <f>IF(ItemLists_306425!A2442="Juvenile Graphic Novels", "JGN", ItemLists_306425!A2442)</f>
        <v>JGN</v>
      </c>
      <c r="B2444" t="str">
        <f>ItemLists_306425!B2442</f>
        <v>J TRO</v>
      </c>
      <c r="C2444" t="str">
        <f>LEFT(ItemLists_306425!D2442,48)</f>
        <v>The runaway princess</v>
      </c>
      <c r="D2444" t="str">
        <f>LEFT(ItemLists_306425!E2442,24)</f>
        <v>TroiÌˆanowski, Johan, au</v>
      </c>
      <c r="E2444" s="6">
        <f>ItemLists_306425!C2442</f>
        <v>30113006874494</v>
      </c>
      <c r="F2444" s="4" t="str">
        <f>IF(ItemLists_306425!AA2442=1,"YES","no")</f>
        <v>no</v>
      </c>
    </row>
    <row r="2445" spans="1:6" x14ac:dyDescent="0.25">
      <c r="A2445" t="str">
        <f>IF(ItemLists_306425!A2443="Juvenile Graphic Novels", "JGN", ItemLists_306425!A2443)</f>
        <v>JGN</v>
      </c>
      <c r="B2445" t="str">
        <f>ItemLists_306425!B2443</f>
        <v>J TRO</v>
      </c>
      <c r="C2445" t="str">
        <f>LEFT(ItemLists_306425!D2443,48)</f>
        <v>Trolls. #4, Brain freeze.</v>
      </c>
      <c r="D2445" t="str">
        <f>LEFT(ItemLists_306425!E2443,24)</f>
        <v/>
      </c>
      <c r="E2445" s="6">
        <f>ItemLists_306425!C2443</f>
        <v>30113006602200</v>
      </c>
      <c r="F2445" s="4" t="str">
        <f>IF(ItemLists_306425!AA2443=1,"YES","no")</f>
        <v>no</v>
      </c>
    </row>
    <row r="2446" spans="1:6" x14ac:dyDescent="0.25">
      <c r="A2446" t="str">
        <f>IF(ItemLists_306425!A2444="Juvenile Graphic Novels", "JGN", ItemLists_306425!A2444)</f>
        <v>JGN</v>
      </c>
      <c r="B2446" t="str">
        <f>ItemLists_306425!B2444</f>
        <v>J TRO</v>
      </c>
      <c r="C2446" t="str">
        <f>LEFT(ItemLists_306425!D2444,48)</f>
        <v>Trolls. 1, Hugs &amp; friends</v>
      </c>
      <c r="D2446" t="str">
        <f>LEFT(ItemLists_306425!E2444,24)</f>
        <v>Scheidt, Dave, author</v>
      </c>
      <c r="E2446" s="6">
        <f>ItemLists_306425!C2444</f>
        <v>30113006436104</v>
      </c>
      <c r="F2446" s="4" t="str">
        <f>IF(ItemLists_306425!AA2444=1,"YES","no")</f>
        <v>no</v>
      </c>
    </row>
    <row r="2447" spans="1:6" x14ac:dyDescent="0.25">
      <c r="A2447" t="str">
        <f>IF(ItemLists_306425!A2445="Juvenile Graphic Novels", "JGN", ItemLists_306425!A2445)</f>
        <v>JGN</v>
      </c>
      <c r="B2447" t="str">
        <f>ItemLists_306425!B2445</f>
        <v>J TWI</v>
      </c>
      <c r="C2447" t="str">
        <f>LEFT(ItemLists_306425!D2445,48)</f>
        <v>Captured by pirates</v>
      </c>
      <c r="D2447" t="str">
        <f>LEFT(ItemLists_306425!E2445,24)</f>
        <v>Fontes, Justine, author</v>
      </c>
      <c r="E2447" s="6">
        <f>ItemLists_306425!C2445</f>
        <v>30113002847890</v>
      </c>
      <c r="F2447" s="4" t="str">
        <f>IF(ItemLists_306425!AA2445=1,"YES","no")</f>
        <v>no</v>
      </c>
    </row>
    <row r="2448" spans="1:6" x14ac:dyDescent="0.25">
      <c r="A2448" t="str">
        <f>IF(ItemLists_306425!A2446="Juvenile Graphic Novels", "JGN", ItemLists_306425!A2446)</f>
        <v>JGN</v>
      </c>
      <c r="B2448" t="str">
        <f>ItemLists_306425!B2446</f>
        <v>J UEN</v>
      </c>
      <c r="C2448" t="str">
        <f>LEFT(ItemLists_306425!D2446,48)</f>
        <v>Big hero 6. 1</v>
      </c>
      <c r="D2448" t="str">
        <f>LEFT(ItemLists_306425!E2446,24)</f>
        <v>Ueno, Haruki, 1941- auth</v>
      </c>
      <c r="E2448" s="6">
        <f>ItemLists_306425!C2446</f>
        <v>30113006920933</v>
      </c>
      <c r="F2448" s="4" t="str">
        <f>IF(ItemLists_306425!AA2446=1,"YES","no")</f>
        <v>no</v>
      </c>
    </row>
    <row r="2449" spans="1:6" x14ac:dyDescent="0.25">
      <c r="A2449" t="str">
        <f>IF(ItemLists_306425!A2447="Juvenile Graphic Novels", "JGN", ItemLists_306425!A2447)</f>
        <v>JGN</v>
      </c>
      <c r="B2449" t="str">
        <f>ItemLists_306425!B2447</f>
        <v>J VAN</v>
      </c>
      <c r="C2449" t="str">
        <f>LEFT(ItemLists_306425!D2447,48)</f>
        <v>Crabapple trouble</v>
      </c>
      <c r="D2449" t="str">
        <f>LEFT(ItemLists_306425!E2447,24)</f>
        <v xml:space="preserve">Vandorn, Kaeti, author, </v>
      </c>
      <c r="E2449" s="6">
        <f>ItemLists_306425!C2447</f>
        <v>30113006963545</v>
      </c>
      <c r="F2449" s="4" t="str">
        <f>IF(ItemLists_306425!AA2447=1,"YES","no")</f>
        <v>no</v>
      </c>
    </row>
    <row r="2450" spans="1:6" x14ac:dyDescent="0.25">
      <c r="A2450" t="str">
        <f>IF(ItemLists_306425!A2448="Juvenile Graphic Novels", "JGN", ItemLists_306425!A2448)</f>
        <v>JGN</v>
      </c>
      <c r="B2450" t="str">
        <f>ItemLists_306425!B2448</f>
        <v>J VAR</v>
      </c>
      <c r="C2450" t="str">
        <f>LEFT(ItemLists_306425!D2448,48)</f>
        <v>Bake sale</v>
      </c>
      <c r="D2450" t="str">
        <f>LEFT(ItemLists_306425!E2448,24)</f>
        <v>Varon, Sara</v>
      </c>
      <c r="E2450" s="6">
        <f>ItemLists_306425!C2448</f>
        <v>30113005655878</v>
      </c>
      <c r="F2450" s="4" t="str">
        <f>IF(ItemLists_306425!AA2448=1,"YES","no")</f>
        <v>no</v>
      </c>
    </row>
    <row r="2451" spans="1:6" x14ac:dyDescent="0.25">
      <c r="A2451" t="str">
        <f>IF(ItemLists_306425!A2449="Juvenile Graphic Novels", "JGN", ItemLists_306425!A2449)</f>
        <v>JGN</v>
      </c>
      <c r="B2451" t="str">
        <f>ItemLists_306425!B2449</f>
        <v>J VID</v>
      </c>
      <c r="C2451" t="str">
        <f>LEFT(ItemLists_306425!D2449,48)</f>
        <v>All my friends are ghosts</v>
      </c>
      <c r="D2451" t="str">
        <f>LEFT(ItemLists_306425!E2449,24)</f>
        <v>Vidaurri, S. M., author,</v>
      </c>
      <c r="E2451" s="6">
        <f>ItemLists_306425!C2449</f>
        <v>30113006885227</v>
      </c>
      <c r="F2451" s="4" t="str">
        <f>IF(ItemLists_306425!AA2449=1,"YES","no")</f>
        <v>no</v>
      </c>
    </row>
    <row r="2452" spans="1:6" x14ac:dyDescent="0.25">
      <c r="A2452" t="str">
        <f>IF(ItemLists_306425!A2450="Juvenile Graphic Novels", "JGN", ItemLists_306425!A2450)</f>
        <v>JGN</v>
      </c>
      <c r="B2452" t="str">
        <f>ItemLists_306425!B2450</f>
        <v>J WAG</v>
      </c>
      <c r="C2452" t="str">
        <f>LEFT(ItemLists_306425!D2450,48)</f>
        <v>Pizzasaurus Rex</v>
      </c>
      <c r="D2452" t="str">
        <f>LEFT(ItemLists_306425!E2450,24)</f>
        <v xml:space="preserve">Wagner, Justin, author, </v>
      </c>
      <c r="E2452" s="6">
        <f>ItemLists_306425!C2450</f>
        <v>30113006654433</v>
      </c>
      <c r="F2452" s="4" t="str">
        <f>IF(ItemLists_306425!AA2450=1,"YES","no")</f>
        <v>no</v>
      </c>
    </row>
    <row r="2453" spans="1:6" x14ac:dyDescent="0.25">
      <c r="A2453" t="str">
        <f>IF(ItemLists_306425!A2451="Juvenile Graphic Novels", "JGN", ItemLists_306425!A2451)</f>
        <v>JGN</v>
      </c>
      <c r="B2453" t="str">
        <f>ItemLists_306425!B2451</f>
        <v>J WAL</v>
      </c>
      <c r="C2453" t="str">
        <f>LEFT(ItemLists_306425!D2451,48)</f>
        <v>Last pick. 2, Born to run</v>
      </c>
      <c r="D2453" t="str">
        <f>LEFT(ItemLists_306425!E2451,24)</f>
        <v>Walz, Jason, author, art</v>
      </c>
      <c r="E2453" s="6">
        <f>ItemLists_306425!C2451</f>
        <v>30113006843945</v>
      </c>
      <c r="F2453" s="4" t="str">
        <f>IF(ItemLists_306425!AA2451=1,"YES","no")</f>
        <v>no</v>
      </c>
    </row>
    <row r="2454" spans="1:6" x14ac:dyDescent="0.25">
      <c r="A2454" t="str">
        <f>IF(ItemLists_306425!A2452="Juvenile Graphic Novels", "JGN", ItemLists_306425!A2452)</f>
        <v>JGN</v>
      </c>
      <c r="B2454" t="str">
        <f>ItemLists_306425!B2452</f>
        <v>J WAN</v>
      </c>
      <c r="C2454" t="str">
        <f>LEFT(ItemLists_306425!D2452,48)</f>
        <v>Stargazing</v>
      </c>
      <c r="D2454" t="str">
        <f>LEFT(ItemLists_306425!E2452,24)</f>
        <v>Wang, Jen, 1984- author,</v>
      </c>
      <c r="E2454" s="6">
        <f>ItemLists_306425!C2452</f>
        <v>30113006810191</v>
      </c>
      <c r="F2454" s="4" t="str">
        <f>IF(ItemLists_306425!AA2452=1,"YES","no")</f>
        <v>no</v>
      </c>
    </row>
    <row r="2455" spans="1:6" x14ac:dyDescent="0.25">
      <c r="A2455" t="str">
        <f>IF(ItemLists_306425!A2453="Juvenile Graphic Novels", "JGN", ItemLists_306425!A2453)</f>
        <v>JGN</v>
      </c>
      <c r="B2455" t="str">
        <f>ItemLists_306425!B2453</f>
        <v>J WAR</v>
      </c>
      <c r="C2455" t="str">
        <f>LEFT(ItemLists_306425!D2453,48)</f>
        <v>The Boxcar Children. The lighthouse mystery</v>
      </c>
      <c r="D2455" t="str">
        <f>LEFT(ItemLists_306425!E2453,24)</f>
        <v>Dunn, Joeming W., author</v>
      </c>
      <c r="E2455" s="6">
        <f>ItemLists_306425!C2453</f>
        <v>30113006909324</v>
      </c>
      <c r="F2455" s="4" t="str">
        <f>IF(ItemLists_306425!AA2453=1,"YES","no")</f>
        <v>no</v>
      </c>
    </row>
    <row r="2456" spans="1:6" x14ac:dyDescent="0.25">
      <c r="A2456" t="str">
        <f>IF(ItemLists_306425!A2454="Juvenile Graphic Novels", "JGN", ItemLists_306425!A2454)</f>
        <v>JGN</v>
      </c>
      <c r="B2456" t="str">
        <f>ItemLists_306425!B2454</f>
        <v>J WAT</v>
      </c>
      <c r="C2456" t="str">
        <f>LEFT(ItemLists_306425!D2454,48)</f>
        <v>Calvin and Hobbes</v>
      </c>
      <c r="D2456" t="str">
        <f>LEFT(ItemLists_306425!E2454,24)</f>
        <v>Watterson, Bill, author,</v>
      </c>
      <c r="E2456" s="6">
        <f>ItemLists_306425!C2454</f>
        <v>30113003141780</v>
      </c>
      <c r="F2456" s="4" t="str">
        <f>IF(ItemLists_306425!AA2454=1,"YES","no")</f>
        <v>no</v>
      </c>
    </row>
    <row r="2457" spans="1:6" x14ac:dyDescent="0.25">
      <c r="A2457" t="str">
        <f>IF(ItemLists_306425!A2455="Juvenile Graphic Novels", "JGN", ItemLists_306425!A2455)</f>
        <v>JGN</v>
      </c>
      <c r="B2457" t="str">
        <f>ItemLists_306425!B2455</f>
        <v>J WAT</v>
      </c>
      <c r="C2457" t="str">
        <f>LEFT(ItemLists_306425!D2455,48)</f>
        <v>Glister</v>
      </c>
      <c r="D2457" t="str">
        <f>LEFT(ItemLists_306425!E2455,24)</f>
        <v>Watson, Andi, author, il</v>
      </c>
      <c r="E2457" s="6">
        <f>ItemLists_306425!C2455</f>
        <v>30113006553197</v>
      </c>
      <c r="F2457" s="4" t="str">
        <f>IF(ItemLists_306425!AA2455=1,"YES","no")</f>
        <v>no</v>
      </c>
    </row>
    <row r="2458" spans="1:6" x14ac:dyDescent="0.25">
      <c r="A2458" t="str">
        <f>IF(ItemLists_306425!A2456="Juvenile Graphic Novels", "JGN", ItemLists_306425!A2456)</f>
        <v>JGN</v>
      </c>
      <c r="B2458" t="str">
        <f>ItemLists_306425!B2456</f>
        <v>J WAT</v>
      </c>
      <c r="C2458" t="str">
        <f>LEFT(ItemLists_306425!D2456,48)</f>
        <v>Homicidal psycho jungle cat</v>
      </c>
      <c r="D2458" t="str">
        <f>LEFT(ItemLists_306425!E2456,24)</f>
        <v>Watterson, Bill, author,</v>
      </c>
      <c r="E2458" s="6">
        <f>ItemLists_306425!C2456</f>
        <v>30113006305051</v>
      </c>
      <c r="F2458" s="4" t="str">
        <f>IF(ItemLists_306425!AA2456=1,"YES","no")</f>
        <v>no</v>
      </c>
    </row>
    <row r="2459" spans="1:6" x14ac:dyDescent="0.25">
      <c r="A2459" t="str">
        <f>IF(ItemLists_306425!A2457="Juvenile Graphic Novels", "JGN", ItemLists_306425!A2457)</f>
        <v>JGN</v>
      </c>
      <c r="B2459" t="str">
        <f>ItemLists_306425!B2457</f>
        <v>J WAT</v>
      </c>
      <c r="C2459" t="str">
        <f>LEFT(ItemLists_306425!D2457,48)</f>
        <v>Homicidal psycho jungle cat</v>
      </c>
      <c r="D2459" t="str">
        <f>LEFT(ItemLists_306425!E2457,24)</f>
        <v>Watterson, Bill, author,</v>
      </c>
      <c r="E2459" s="6">
        <f>ItemLists_306425!C2457</f>
        <v>30113006541804</v>
      </c>
      <c r="F2459" s="4" t="str">
        <f>IF(ItemLists_306425!AA2457=1,"YES","no")</f>
        <v>no</v>
      </c>
    </row>
    <row r="2460" spans="1:6" x14ac:dyDescent="0.25">
      <c r="A2460" t="str">
        <f>IF(ItemLists_306425!A2458="Juvenile Graphic Novels", "JGN", ItemLists_306425!A2458)</f>
        <v>JGN</v>
      </c>
      <c r="B2460" t="str">
        <f>ItemLists_306425!B2458</f>
        <v>J WAT</v>
      </c>
      <c r="C2460" t="str">
        <f>LEFT(ItemLists_306425!D2458,48)</f>
        <v>Kerry and the knight of the forest</v>
      </c>
      <c r="D2460" t="str">
        <f>LEFT(ItemLists_306425!E2458,24)</f>
        <v>Watson, Andi, author, ar</v>
      </c>
      <c r="E2460" s="6">
        <f>ItemLists_306425!C2458</f>
        <v>30113006959550</v>
      </c>
      <c r="F2460" s="4" t="str">
        <f>IF(ItemLists_306425!AA2458=1,"YES","no")</f>
        <v>no</v>
      </c>
    </row>
    <row r="2461" spans="1:6" x14ac:dyDescent="0.25">
      <c r="A2461" t="str">
        <f>IF(ItemLists_306425!A2459="Juvenile Graphic Novels", "JGN", ItemLists_306425!A2459)</f>
        <v>JGN</v>
      </c>
      <c r="B2461" t="str">
        <f>ItemLists_306425!B2459</f>
        <v>J WAT</v>
      </c>
      <c r="C2461" t="str">
        <f>LEFT(ItemLists_306425!D2459,48)</f>
        <v>Kerry and the knight of the forest</v>
      </c>
      <c r="D2461" t="str">
        <f>LEFT(ItemLists_306425!E2459,24)</f>
        <v>Watson, Andi, author, ar</v>
      </c>
      <c r="E2461" s="6">
        <f>ItemLists_306425!C2459</f>
        <v>30113006919273</v>
      </c>
      <c r="F2461" s="4" t="str">
        <f>IF(ItemLists_306425!AA2459=1,"YES","no")</f>
        <v>no</v>
      </c>
    </row>
    <row r="2462" spans="1:6" x14ac:dyDescent="0.25">
      <c r="A2462" t="str">
        <f>IF(ItemLists_306425!A2460="Juvenile Graphic Novels", "JGN", ItemLists_306425!A2460)</f>
        <v>JGN</v>
      </c>
      <c r="B2462" t="str">
        <f>ItemLists_306425!B2460</f>
        <v>J WAT</v>
      </c>
      <c r="C2462" t="str">
        <f>LEFT(ItemLists_306425!D2460,48)</f>
        <v>Scientific progress goes "boink"</v>
      </c>
      <c r="D2462" t="str">
        <f>LEFT(ItemLists_306425!E2460,24)</f>
        <v>Watterson, Bill, author,</v>
      </c>
      <c r="E2462" s="6">
        <f>ItemLists_306425!C2460</f>
        <v>30113006705748</v>
      </c>
      <c r="F2462" s="4" t="str">
        <f>IF(ItemLists_306425!AA2460=1,"YES","no")</f>
        <v>no</v>
      </c>
    </row>
    <row r="2463" spans="1:6" x14ac:dyDescent="0.25">
      <c r="A2463" t="str">
        <f>IF(ItemLists_306425!A2461="Juvenile Graphic Novels", "JGN", ItemLists_306425!A2461)</f>
        <v>JGN</v>
      </c>
      <c r="B2463" t="str">
        <f>ItemLists_306425!B2461</f>
        <v>J WAT</v>
      </c>
      <c r="C2463" t="str">
        <f>LEFT(ItemLists_306425!D2461,48)</f>
        <v>Something under the bed is drooling</v>
      </c>
      <c r="D2463" t="str">
        <f>LEFT(ItemLists_306425!E2461,24)</f>
        <v>Watterson, Bill, author,</v>
      </c>
      <c r="E2463" s="6">
        <f>ItemLists_306425!C2461</f>
        <v>30113006428689</v>
      </c>
      <c r="F2463" s="4" t="str">
        <f>IF(ItemLists_306425!AA2461=1,"YES","no")</f>
        <v>no</v>
      </c>
    </row>
    <row r="2464" spans="1:6" x14ac:dyDescent="0.25">
      <c r="A2464" t="str">
        <f>IF(ItemLists_306425!A2462="Juvenile Graphic Novels", "JGN", ItemLists_306425!A2462)</f>
        <v>JGN</v>
      </c>
      <c r="B2464" t="str">
        <f>ItemLists_306425!B2462</f>
        <v>J WAT</v>
      </c>
      <c r="C2464" t="str">
        <f>LEFT(ItemLists_306425!D2462,48)</f>
        <v>The authoritative Calvin and Hobbes</v>
      </c>
      <c r="D2464" t="str">
        <f>LEFT(ItemLists_306425!E2462,24)</f>
        <v>Watterson, Bill, author,</v>
      </c>
      <c r="E2464" s="6">
        <f>ItemLists_306425!C2462</f>
        <v>30113005881482</v>
      </c>
      <c r="F2464" s="4" t="str">
        <f>IF(ItemLists_306425!AA2462=1,"YES","no")</f>
        <v>no</v>
      </c>
    </row>
    <row r="2465" spans="1:6" x14ac:dyDescent="0.25">
      <c r="A2465" t="str">
        <f>IF(ItemLists_306425!A2463="Juvenile Graphic Novels", "JGN", ItemLists_306425!A2463)</f>
        <v>JGN</v>
      </c>
      <c r="B2465" t="str">
        <f>ItemLists_306425!B2463</f>
        <v>J WAT</v>
      </c>
      <c r="C2465" t="str">
        <f>LEFT(ItemLists_306425!D2463,48)</f>
        <v>The authoritative Calvin and Hobbes</v>
      </c>
      <c r="D2465" t="str">
        <f>LEFT(ItemLists_306425!E2463,24)</f>
        <v>Watterson, Bill, author,</v>
      </c>
      <c r="E2465" s="6">
        <f>ItemLists_306425!C2463</f>
        <v>30113006605641</v>
      </c>
      <c r="F2465" s="4" t="str">
        <f>IF(ItemLists_306425!AA2463=1,"YES","no")</f>
        <v>no</v>
      </c>
    </row>
    <row r="2466" spans="1:6" x14ac:dyDescent="0.25">
      <c r="A2466" t="str">
        <f>IF(ItemLists_306425!A2464="Juvenile Graphic Novels", "JGN", ItemLists_306425!A2464)</f>
        <v>JGN</v>
      </c>
      <c r="B2466" t="str">
        <f>ItemLists_306425!B2464</f>
        <v>J WAT</v>
      </c>
      <c r="C2466" t="str">
        <f>LEFT(ItemLists_306425!D2464,48)</f>
        <v>The Calvin and Hobbes lazy Sunday book : a colle</v>
      </c>
      <c r="D2466" t="str">
        <f>LEFT(ItemLists_306425!E2464,24)</f>
        <v>Watterson, Bill, author,</v>
      </c>
      <c r="E2466" s="6">
        <f>ItemLists_306425!C2464</f>
        <v>30113003240715</v>
      </c>
      <c r="F2466" s="4" t="str">
        <f>IF(ItemLists_306425!AA2464=1,"YES","no")</f>
        <v>no</v>
      </c>
    </row>
    <row r="2467" spans="1:6" x14ac:dyDescent="0.25">
      <c r="A2467" t="str">
        <f>IF(ItemLists_306425!A2465="Juvenile Graphic Novels", "JGN", ItemLists_306425!A2465)</f>
        <v>JGN</v>
      </c>
      <c r="B2467" t="str">
        <f>ItemLists_306425!B2465</f>
        <v>J WAT</v>
      </c>
      <c r="C2467" t="str">
        <f>LEFT(ItemLists_306425!D2465,48)</f>
        <v>The Calvin and Hobbes lazy Sunday book : a colle</v>
      </c>
      <c r="D2467" t="str">
        <f>LEFT(ItemLists_306425!E2465,24)</f>
        <v>Watterson, Bill, author,</v>
      </c>
      <c r="E2467" s="6">
        <f>ItemLists_306425!C2465</f>
        <v>30113005265298</v>
      </c>
      <c r="F2467" s="4" t="str">
        <f>IF(ItemLists_306425!AA2465=1,"YES","no")</f>
        <v>no</v>
      </c>
    </row>
    <row r="2468" spans="1:6" x14ac:dyDescent="0.25">
      <c r="A2468" t="str">
        <f>IF(ItemLists_306425!A2466="Juvenile Graphic Novels", "JGN", ItemLists_306425!A2466)</f>
        <v>JGN</v>
      </c>
      <c r="B2468" t="str">
        <f>ItemLists_306425!B2466</f>
        <v>J WAT</v>
      </c>
      <c r="C2468" t="str">
        <f>LEFT(ItemLists_306425!D2466,48)</f>
        <v>The Calvin and Hobbes tenth anniversary book</v>
      </c>
      <c r="D2468" t="str">
        <f>LEFT(ItemLists_306425!E2466,24)</f>
        <v>Watterson, Bill, author,</v>
      </c>
      <c r="E2468" s="6">
        <f>ItemLists_306425!C2466</f>
        <v>30113006711563</v>
      </c>
      <c r="F2468" s="4" t="str">
        <f>IF(ItemLists_306425!AA2466=1,"YES","no")</f>
        <v>no</v>
      </c>
    </row>
    <row r="2469" spans="1:6" x14ac:dyDescent="0.25">
      <c r="A2469" t="str">
        <f>IF(ItemLists_306425!A2467="Juvenile Graphic Novels", "JGN", ItemLists_306425!A2467)</f>
        <v>JGN</v>
      </c>
      <c r="B2469" t="str">
        <f>ItemLists_306425!B2467</f>
        <v>J WAT</v>
      </c>
      <c r="C2469" t="str">
        <f>LEFT(ItemLists_306425!D2467,48)</f>
        <v>The complete Calvin and Hobbes</v>
      </c>
      <c r="D2469" t="str">
        <f>LEFT(ItemLists_306425!E2467,24)</f>
        <v>Watterson, Bill, author,</v>
      </c>
      <c r="E2469" s="6">
        <f>ItemLists_306425!C2467</f>
        <v>30113006711548</v>
      </c>
      <c r="F2469" s="4" t="str">
        <f>IF(ItemLists_306425!AA2467=1,"YES","no")</f>
        <v>no</v>
      </c>
    </row>
    <row r="2470" spans="1:6" x14ac:dyDescent="0.25">
      <c r="A2470" t="str">
        <f>IF(ItemLists_306425!A2468="Juvenile Graphic Novels", "JGN", ItemLists_306425!A2468)</f>
        <v>JGN</v>
      </c>
      <c r="B2470" t="str">
        <f>ItemLists_306425!B2468</f>
        <v>J WAT</v>
      </c>
      <c r="C2470" t="str">
        <f>LEFT(ItemLists_306425!D2468,48)</f>
        <v>The days are just packed</v>
      </c>
      <c r="D2470" t="str">
        <f>LEFT(ItemLists_306425!E2468,24)</f>
        <v>Watterson, Bill, author,</v>
      </c>
      <c r="E2470" s="6">
        <f>ItemLists_306425!C2468</f>
        <v>30113006717594</v>
      </c>
      <c r="F2470" s="4" t="str">
        <f>IF(ItemLists_306425!AA2468=1,"YES","no")</f>
        <v>no</v>
      </c>
    </row>
    <row r="2471" spans="1:6" x14ac:dyDescent="0.25">
      <c r="A2471" t="str">
        <f>IF(ItemLists_306425!A2469="Juvenile Graphic Novels", "JGN", ItemLists_306425!A2469)</f>
        <v>JGN</v>
      </c>
      <c r="B2471" t="str">
        <f>ItemLists_306425!B2469</f>
        <v>J WAT</v>
      </c>
      <c r="C2471" t="str">
        <f>LEFT(ItemLists_306425!D2469,48)</f>
        <v>The essential Calvin and Hobbes</v>
      </c>
      <c r="D2471" t="str">
        <f>LEFT(ItemLists_306425!E2469,24)</f>
        <v>Watterson, Bill, author,</v>
      </c>
      <c r="E2471" s="6">
        <f>ItemLists_306425!C2469</f>
        <v>30113006345263</v>
      </c>
      <c r="F2471" s="4" t="str">
        <f>IF(ItemLists_306425!AA2469=1,"YES","no")</f>
        <v>no</v>
      </c>
    </row>
    <row r="2472" spans="1:6" x14ac:dyDescent="0.25">
      <c r="A2472" t="str">
        <f>IF(ItemLists_306425!A2470="Juvenile Graphic Novels", "JGN", ItemLists_306425!A2470)</f>
        <v>JGN</v>
      </c>
      <c r="B2472" t="str">
        <f>ItemLists_306425!B2470</f>
        <v>J WAT</v>
      </c>
      <c r="C2472" t="str">
        <f>LEFT(ItemLists_306425!D2470,48)</f>
        <v>The indispensable Calvin and Hobbes</v>
      </c>
      <c r="D2472" t="str">
        <f>LEFT(ItemLists_306425!E2470,24)</f>
        <v>Watterson, Bill, author,</v>
      </c>
      <c r="E2472" s="6">
        <f>ItemLists_306425!C2470</f>
        <v>30113006905744</v>
      </c>
      <c r="F2472" s="4" t="str">
        <f>IF(ItemLists_306425!AA2470=1,"YES","no")</f>
        <v>no</v>
      </c>
    </row>
    <row r="2473" spans="1:6" x14ac:dyDescent="0.25">
      <c r="A2473" t="str">
        <f>IF(ItemLists_306425!A2471="Juvenile Graphic Novels", "JGN", ItemLists_306425!A2471)</f>
        <v>JGN</v>
      </c>
      <c r="B2473" t="str">
        <f>ItemLists_306425!B2471</f>
        <v>J WAT</v>
      </c>
      <c r="C2473" t="str">
        <f>LEFT(ItemLists_306425!D2471,48)</f>
        <v>The revenge of the baby-sat</v>
      </c>
      <c r="D2473" t="str">
        <f>LEFT(ItemLists_306425!E2471,24)</f>
        <v>Watterson, Bill, author,</v>
      </c>
      <c r="E2473" s="6">
        <f>ItemLists_306425!C2471</f>
        <v>30113006209493</v>
      </c>
      <c r="F2473" s="4" t="str">
        <f>IF(ItemLists_306425!AA2471=1,"YES","no")</f>
        <v>no</v>
      </c>
    </row>
    <row r="2474" spans="1:6" x14ac:dyDescent="0.25">
      <c r="A2474" t="str">
        <f>IF(ItemLists_306425!A2472="Juvenile Graphic Novels", "JGN", ItemLists_306425!A2472)</f>
        <v>JGN</v>
      </c>
      <c r="B2474" t="str">
        <f>ItemLists_306425!B2472</f>
        <v>J WAT</v>
      </c>
      <c r="C2474" t="str">
        <f>LEFT(ItemLists_306425!D2472,48)</f>
        <v>There's treasure everywhere</v>
      </c>
      <c r="D2474" t="str">
        <f>LEFT(ItemLists_306425!E2472,24)</f>
        <v>Watterson, Bill, author,</v>
      </c>
      <c r="E2474" s="6">
        <f>ItemLists_306425!C2472</f>
        <v>30113006711555</v>
      </c>
      <c r="F2474" s="4" t="str">
        <f>IF(ItemLists_306425!AA2472=1,"YES","no")</f>
        <v>no</v>
      </c>
    </row>
    <row r="2475" spans="1:6" x14ac:dyDescent="0.25">
      <c r="A2475" t="str">
        <f>IF(ItemLists_306425!A2473="Juvenile Graphic Novels", "JGN", ItemLists_306425!A2473)</f>
        <v>JGN</v>
      </c>
      <c r="B2475" t="str">
        <f>ItemLists_306425!B2473</f>
        <v>J WAT</v>
      </c>
      <c r="C2475" t="str">
        <f>LEFT(ItemLists_306425!D2473,48)</f>
        <v>There's treasure everywhere</v>
      </c>
      <c r="D2475" t="str">
        <f>LEFT(ItemLists_306425!E2473,24)</f>
        <v>Watterson, Bill, author,</v>
      </c>
      <c r="E2475" s="6">
        <f>ItemLists_306425!C2473</f>
        <v>30113006389626</v>
      </c>
      <c r="F2475" s="4" t="str">
        <f>IF(ItemLists_306425!AA2473=1,"YES","no")</f>
        <v>no</v>
      </c>
    </row>
    <row r="2476" spans="1:6" x14ac:dyDescent="0.25">
      <c r="A2476" t="str">
        <f>IF(ItemLists_306425!A2474="Juvenile Graphic Novels", "JGN", ItemLists_306425!A2474)</f>
        <v>JGN</v>
      </c>
      <c r="B2476" t="str">
        <f>ItemLists_306425!B2474</f>
        <v>J WAT</v>
      </c>
      <c r="C2476" t="str">
        <f>LEFT(ItemLists_306425!D2474,48)</f>
        <v>Yukon ho!</v>
      </c>
      <c r="D2476" t="str">
        <f>LEFT(ItemLists_306425!E2474,24)</f>
        <v>Watterson, Bill, author,</v>
      </c>
      <c r="E2476" s="6">
        <f>ItemLists_306425!C2474</f>
        <v>30113006580927</v>
      </c>
      <c r="F2476" s="4" t="str">
        <f>IF(ItemLists_306425!AA2474=1,"YES","no")</f>
        <v>no</v>
      </c>
    </row>
    <row r="2477" spans="1:6" x14ac:dyDescent="0.25">
      <c r="A2477" t="str">
        <f>IF(ItemLists_306425!A2475="Juvenile Graphic Novels", "JGN", ItemLists_306425!A2475)</f>
        <v>JGN</v>
      </c>
      <c r="B2477" t="str">
        <f>ItemLists_306425!B2475</f>
        <v>J WEI</v>
      </c>
      <c r="C2477" t="str">
        <f>LEFT(ItemLists_306425!D2475,48)</f>
        <v>Cheshire Crossing</v>
      </c>
      <c r="D2477" t="str">
        <f>LEFT(ItemLists_306425!E2475,24)</f>
        <v>Weir, Andy, author</v>
      </c>
      <c r="E2477" s="6">
        <f>ItemLists_306425!C2475</f>
        <v>30113006775576</v>
      </c>
      <c r="F2477" s="4" t="str">
        <f>IF(ItemLists_306425!AA2475=1,"YES","no")</f>
        <v>no</v>
      </c>
    </row>
    <row r="2478" spans="1:6" x14ac:dyDescent="0.25">
      <c r="A2478" t="str">
        <f>IF(ItemLists_306425!A2476="Juvenile Graphic Novels", "JGN", ItemLists_306425!A2476)</f>
        <v>JGN</v>
      </c>
      <c r="B2478" t="str">
        <f>ItemLists_306425!B2476</f>
        <v>J WEI</v>
      </c>
      <c r="C2478" t="str">
        <f>LEFT(ItemLists_306425!D2476,48)</f>
        <v>Ghost hog</v>
      </c>
      <c r="D2478" t="str">
        <f>LEFT(ItemLists_306425!E2476,24)</f>
        <v>Weiser, Joey, 1983- auth</v>
      </c>
      <c r="E2478" s="6">
        <f>ItemLists_306425!C2476</f>
        <v>30113006766609</v>
      </c>
      <c r="F2478" s="4" t="str">
        <f>IF(ItemLists_306425!AA2476=1,"YES","no")</f>
        <v>no</v>
      </c>
    </row>
    <row r="2479" spans="1:6" x14ac:dyDescent="0.25">
      <c r="A2479" t="str">
        <f>IF(ItemLists_306425!A2477="Juvenile Graphic Novels", "JGN", ItemLists_306425!A2477)</f>
        <v>JGN</v>
      </c>
      <c r="B2479" t="str">
        <f>ItemLists_306425!B2477</f>
        <v>J WEI</v>
      </c>
      <c r="C2479" t="str">
        <f>LEFT(ItemLists_306425!D2477,48)</f>
        <v>Quantum mechanics</v>
      </c>
      <c r="D2479" t="str">
        <f>LEFT(ItemLists_306425!E2477,24)</f>
        <v>Weigel, Jeff, 1958- auth</v>
      </c>
      <c r="E2479" s="6">
        <f>ItemLists_306425!C2477</f>
        <v>30113006728062</v>
      </c>
      <c r="F2479" s="4" t="str">
        <f>IF(ItemLists_306425!AA2477=1,"YES","no")</f>
        <v>no</v>
      </c>
    </row>
    <row r="2480" spans="1:6" x14ac:dyDescent="0.25">
      <c r="A2480" t="str">
        <f>IF(ItemLists_306425!A2478="Juvenile Graphic Novels", "JGN", ItemLists_306425!A2478)</f>
        <v>JGN</v>
      </c>
      <c r="B2480" t="str">
        <f>ItemLists_306425!B2478</f>
        <v>J WES</v>
      </c>
      <c r="C2480" t="str">
        <f>LEFT(ItemLists_306425!D2478,48)</f>
        <v>Ankylosaurus : the armored dinosaur</v>
      </c>
      <c r="D2480" t="str">
        <f>LEFT(ItemLists_306425!E2478,24)</f>
        <v>West, David, 1956-</v>
      </c>
      <c r="E2480" s="6">
        <f>ItemLists_306425!C2478</f>
        <v>30113002955602</v>
      </c>
      <c r="F2480" s="4" t="str">
        <f>IF(ItemLists_306425!AA2478=1,"YES","no")</f>
        <v>no</v>
      </c>
    </row>
    <row r="2481" spans="1:6" x14ac:dyDescent="0.25">
      <c r="A2481" t="str">
        <f>IF(ItemLists_306425!A2479="Juvenile Graphic Novels", "JGN", ItemLists_306425!A2479)</f>
        <v>JGN</v>
      </c>
      <c r="B2481" t="str">
        <f>ItemLists_306425!B2479</f>
        <v>J WHA</v>
      </c>
      <c r="C2481" t="str">
        <f>LEFT(ItemLists_306425!D2479,48)</f>
        <v>Alien Nate</v>
      </c>
      <c r="D2481" t="str">
        <f>LEFT(ItemLists_306425!E2479,24)</f>
        <v>Whamond, Dave, author, i</v>
      </c>
      <c r="E2481" s="6">
        <f>ItemLists_306425!C2479</f>
        <v>30113006885219</v>
      </c>
      <c r="F2481" s="4" t="str">
        <f>IF(ItemLists_306425!AA2479=1,"YES","no")</f>
        <v>no</v>
      </c>
    </row>
    <row r="2482" spans="1:6" x14ac:dyDescent="0.25">
      <c r="A2482" t="str">
        <f>IF(ItemLists_306425!A2480="Juvenile Graphic Novels", "JGN", ItemLists_306425!A2480)</f>
        <v>JGN</v>
      </c>
      <c r="B2482" t="str">
        <f>ItemLists_306425!B2480</f>
        <v>J WHA</v>
      </c>
      <c r="C2482" t="str">
        <f>LEFT(ItemLists_306425!D2480,48)</f>
        <v>Alien Nate</v>
      </c>
      <c r="D2482" t="str">
        <f>LEFT(ItemLists_306425!E2480,24)</f>
        <v>Whamond, Dave, author, i</v>
      </c>
      <c r="E2482" s="6">
        <f>ItemLists_306425!C2480</f>
        <v>30113006959121</v>
      </c>
      <c r="F2482" s="4" t="str">
        <f>IF(ItemLists_306425!AA2480=1,"YES","no")</f>
        <v>no</v>
      </c>
    </row>
    <row r="2483" spans="1:6" x14ac:dyDescent="0.25">
      <c r="A2483" t="str">
        <f>IF(ItemLists_306425!A2481="Juvenile Graphic Novels", "JGN", ItemLists_306425!A2481)</f>
        <v>JGN</v>
      </c>
      <c r="B2483" t="str">
        <f>ItemLists_306425!B2481</f>
        <v>J WHI</v>
      </c>
      <c r="C2483" t="str">
        <f>LEFT(ItemLists_306425!D2481,48)</f>
        <v>School for extraterrestrial girls. 1, Girl on fi</v>
      </c>
      <c r="D2483" t="str">
        <f>LEFT(ItemLists_306425!E2481,24)</f>
        <v>Whitley, Jeremy, author</v>
      </c>
      <c r="E2483" s="6">
        <f>ItemLists_306425!C2481</f>
        <v>30113006960327</v>
      </c>
      <c r="F2483" s="4" t="str">
        <f>IF(ItemLists_306425!AA2481=1,"YES","no")</f>
        <v>no</v>
      </c>
    </row>
    <row r="2484" spans="1:6" x14ac:dyDescent="0.25">
      <c r="A2484" t="str">
        <f>IF(ItemLists_306425!A2482="Juvenile Graphic Novels", "JGN", ItemLists_306425!A2482)</f>
        <v>JGN</v>
      </c>
      <c r="B2484" t="str">
        <f>ItemLists_306425!B2482</f>
        <v>J WIE</v>
      </c>
      <c r="C2484" t="str">
        <f>LEFT(ItemLists_306425!D2482,48)</f>
        <v>Fish Girl</v>
      </c>
      <c r="D2484" t="str">
        <f>LEFT(ItemLists_306425!E2482,24)</f>
        <v xml:space="preserve">Napoli, Donna Jo, 1948- </v>
      </c>
      <c r="E2484" s="6">
        <f>ItemLists_306425!C2482</f>
        <v>30113006502061</v>
      </c>
      <c r="F2484" s="4" t="str">
        <f>IF(ItemLists_306425!AA2482=1,"YES","no")</f>
        <v>no</v>
      </c>
    </row>
    <row r="2485" spans="1:6" x14ac:dyDescent="0.25">
      <c r="A2485" t="str">
        <f>IF(ItemLists_306425!A2483="Juvenile Graphic Novels", "JGN", ItemLists_306425!A2483)</f>
        <v>JGN</v>
      </c>
      <c r="B2485" t="str">
        <f>ItemLists_306425!B2483</f>
        <v>J WIL</v>
      </c>
      <c r="C2485" t="str">
        <f>LEFT(ItemLists_306425!D2483,48)</f>
        <v>Go with the flow</v>
      </c>
      <c r="D2485" t="str">
        <f>LEFT(ItemLists_306425!E2483,24)</f>
        <v xml:space="preserve">Williams, Lily, author, </v>
      </c>
      <c r="E2485" s="6">
        <f>ItemLists_306425!C2483</f>
        <v>30113006836592</v>
      </c>
      <c r="F2485" s="4" t="str">
        <f>IF(ItemLists_306425!AA2483=1,"YES","no")</f>
        <v>no</v>
      </c>
    </row>
    <row r="2486" spans="1:6" x14ac:dyDescent="0.25">
      <c r="A2486" t="str">
        <f>IF(ItemLists_306425!A2484="Juvenile Graphic Novels", "JGN", ItemLists_306425!A2484)</f>
        <v>JGN</v>
      </c>
      <c r="B2486" t="str">
        <f>ItemLists_306425!B2484</f>
        <v>J WIN</v>
      </c>
      <c r="C2486" t="str">
        <f>LEFT(ItemLists_306425!D2484,48)</f>
        <v>Hilo. Book 4, Waking the monsters</v>
      </c>
      <c r="D2486" t="str">
        <f>LEFT(ItemLists_306425!E2484,24)</f>
        <v>Winick, Judd, author, il</v>
      </c>
      <c r="E2486" s="6">
        <f>ItemLists_306425!C2484</f>
        <v>30113006554021</v>
      </c>
      <c r="F2486" s="4" t="str">
        <f>IF(ItemLists_306425!AA2484=1,"YES","no")</f>
        <v>no</v>
      </c>
    </row>
    <row r="2487" spans="1:6" x14ac:dyDescent="0.25">
      <c r="A2487" t="str">
        <f>IF(ItemLists_306425!A2485="Juvenile Graphic Novels", "JGN", ItemLists_306425!A2485)</f>
        <v>JGN</v>
      </c>
      <c r="B2487" t="str">
        <f>ItemLists_306425!B2485</f>
        <v>J WIN</v>
      </c>
      <c r="C2487" t="str">
        <f>LEFT(ItemLists_306425!D2485,48)</f>
        <v>Hilo. Book 5, Then everything went wrong</v>
      </c>
      <c r="D2487" t="str">
        <f>LEFT(ItemLists_306425!E2485,24)</f>
        <v>Winick, Judd, author</v>
      </c>
      <c r="E2487" s="6">
        <f>ItemLists_306425!C2485</f>
        <v>30113006732189</v>
      </c>
      <c r="F2487" s="4" t="str">
        <f>IF(ItemLists_306425!AA2485=1,"YES","no")</f>
        <v>no</v>
      </c>
    </row>
    <row r="2488" spans="1:6" x14ac:dyDescent="0.25">
      <c r="A2488" t="str">
        <f>IF(ItemLists_306425!A2486="Juvenile Graphic Novels", "JGN", ItemLists_306425!A2486)</f>
        <v>JGN</v>
      </c>
      <c r="B2488" t="str">
        <f>ItemLists_306425!B2486</f>
        <v>J WIN</v>
      </c>
      <c r="C2488" t="str">
        <f>LEFT(ItemLists_306425!D2486,48)</f>
        <v>Hilo. Book 6, All the pieces fit</v>
      </c>
      <c r="D2488" t="str">
        <f>LEFT(ItemLists_306425!E2486,24)</f>
        <v>Winick, Judd, author, il</v>
      </c>
      <c r="E2488" s="6">
        <f>ItemLists_306425!C2486</f>
        <v>30113006832328</v>
      </c>
      <c r="F2488" s="4" t="str">
        <f>IF(ItemLists_306425!AA2486=1,"YES","no")</f>
        <v>no</v>
      </c>
    </row>
    <row r="2489" spans="1:6" x14ac:dyDescent="0.25">
      <c r="A2489" t="str">
        <f>IF(ItemLists_306425!A2487="Juvenile Graphic Novels", "JGN", ItemLists_306425!A2487)</f>
        <v>JGN</v>
      </c>
      <c r="B2489" t="str">
        <f>ItemLists_306425!B2487</f>
        <v>J XU</v>
      </c>
      <c r="C2489" t="str">
        <f>LEFT(ItemLists_306425!D2487,48)</f>
        <v>Endgames</v>
      </c>
      <c r="D2489" t="str">
        <f>LEFT(ItemLists_306425!E2487,24)</f>
        <v>Xu, Ru, author, illustra</v>
      </c>
      <c r="E2489" s="6">
        <f>ItemLists_306425!C2487</f>
        <v>30113006732205</v>
      </c>
      <c r="F2489" s="4" t="str">
        <f>IF(ItemLists_306425!AA2487=1,"YES","no")</f>
        <v>no</v>
      </c>
    </row>
    <row r="2490" spans="1:6" x14ac:dyDescent="0.25">
      <c r="A2490" t="str">
        <f>IF(ItemLists_306425!A2488="Juvenile Graphic Novels", "JGN", ItemLists_306425!A2488)</f>
        <v>JGN</v>
      </c>
      <c r="B2490" t="str">
        <f>ItemLists_306425!B2488</f>
        <v>J YAH</v>
      </c>
      <c r="C2490" t="str">
        <f>LEFT(ItemLists_306425!D2488,48)</f>
        <v>Carpe fin : a Haida manga</v>
      </c>
      <c r="D2490" t="str">
        <f>LEFT(ItemLists_306425!E2488,24)</f>
        <v>Yahgulanaas, Michael Nic</v>
      </c>
      <c r="E2490" s="6">
        <f>ItemLists_306425!C2488</f>
        <v>30113006843796</v>
      </c>
      <c r="F2490" s="4" t="str">
        <f>IF(ItemLists_306425!AA2488=1,"YES","no")</f>
        <v>no</v>
      </c>
    </row>
    <row r="2491" spans="1:6" x14ac:dyDescent="0.25">
      <c r="A2491" t="str">
        <f>IF(ItemLists_306425!A2489="Juvenile Graphic Novels", "JGN", ItemLists_306425!A2489)</f>
        <v>JGN</v>
      </c>
      <c r="B2491" t="str">
        <f>ItemLists_306425!B2489</f>
        <v>J YAN</v>
      </c>
      <c r="C2491" t="str">
        <f>LEFT(ItemLists_306425!D2489,48)</f>
        <v>Secret coders. Volume 5, Potions &amp; parameters</v>
      </c>
      <c r="D2491" t="str">
        <f>LEFT(ItemLists_306425!E2489,24)</f>
        <v>Yang, Gene Luen, author</v>
      </c>
      <c r="E2491" s="6">
        <f>ItemLists_306425!C2489</f>
        <v>30113006611508</v>
      </c>
      <c r="F2491" s="4" t="str">
        <f>IF(ItemLists_306425!AA2489=1,"YES","no")</f>
        <v>no</v>
      </c>
    </row>
    <row r="2492" spans="1:6" x14ac:dyDescent="0.25">
      <c r="A2492" t="str">
        <f>IF(ItemLists_306425!A2490="Juvenile Graphic Novels", "JGN", ItemLists_306425!A2490)</f>
        <v>JGN</v>
      </c>
      <c r="B2492" t="str">
        <f>ItemLists_306425!B2490</f>
        <v>J YAN</v>
      </c>
      <c r="C2492" t="str">
        <f>LEFT(ItemLists_306425!D2490,48)</f>
        <v>Secret coders. Volume 6, Monsters &amp; modules</v>
      </c>
      <c r="D2492" t="str">
        <f>LEFT(ItemLists_306425!E2490,24)</f>
        <v>Yang, Gene Luen, author</v>
      </c>
      <c r="E2492" s="6">
        <f>ItemLists_306425!C2490</f>
        <v>30113006795426</v>
      </c>
      <c r="F2492" s="4" t="str">
        <f>IF(ItemLists_306425!AA2490=1,"YES","no")</f>
        <v>no</v>
      </c>
    </row>
    <row r="2493" spans="1:6" x14ac:dyDescent="0.25">
      <c r="A2493" t="str">
        <f>IF(ItemLists_306425!A2491="Juvenile Graphic Novels", "JGN", ItemLists_306425!A2491)</f>
        <v>JGN</v>
      </c>
      <c r="B2493" t="str">
        <f>ItemLists_306425!B2491</f>
        <v>J YAN</v>
      </c>
      <c r="C2493" t="str">
        <f>LEFT(ItemLists_306425!D2491,48)</f>
        <v>The flying light</v>
      </c>
      <c r="D2493" t="str">
        <f>LEFT(ItemLists_306425!E2491,24)</f>
        <v>Yang, Yuanhao, author, i</v>
      </c>
      <c r="E2493" s="6">
        <f>ItemLists_306425!C2491</f>
        <v>30113006750744</v>
      </c>
      <c r="F2493" s="4" t="str">
        <f>IF(ItemLists_306425!AA2491=1,"YES","no")</f>
        <v>no</v>
      </c>
    </row>
    <row r="2494" spans="1:6" x14ac:dyDescent="0.25">
      <c r="A2494" t="str">
        <f>IF(ItemLists_306425!A2492="Juvenile Graphic Novels", "JGN", ItemLists_306425!A2492)</f>
        <v>JGN</v>
      </c>
      <c r="B2494" t="str">
        <f>ItemLists_306425!B2492</f>
        <v>J YEE</v>
      </c>
      <c r="C2494" t="str">
        <f>LEFT(ItemLists_306425!D2492,48)</f>
        <v>SeÌance tea party</v>
      </c>
      <c r="D2494" t="str">
        <f>LEFT(ItemLists_306425!E2492,24)</f>
        <v>Yee, Reimena, author, il</v>
      </c>
      <c r="E2494" s="6">
        <f>ItemLists_306425!C2492</f>
        <v>30113005457309</v>
      </c>
      <c r="F2494" s="4" t="str">
        <f>IF(ItemLists_306425!AA2492=1,"YES","no")</f>
        <v>no</v>
      </c>
    </row>
    <row r="2495" spans="1:6" x14ac:dyDescent="0.25">
      <c r="A2495" t="str">
        <f>IF(ItemLists_306425!A2493="Juvenile Graphic Novels", "JGN", ItemLists_306425!A2493)</f>
        <v>JGN</v>
      </c>
      <c r="B2495" t="str">
        <f>ItemLists_306425!B2493</f>
        <v>J YIN</v>
      </c>
      <c r="C2495" t="str">
        <f>LEFT(ItemLists_306425!D2493,48)</f>
        <v>City of secrets</v>
      </c>
      <c r="D2495" t="str">
        <f>LEFT(ItemLists_306425!E2493,24)</f>
        <v xml:space="preserve">Ying, Victoria, author, </v>
      </c>
      <c r="E2495" s="6">
        <f>ItemLists_306425!C2493</f>
        <v>30113006959246</v>
      </c>
      <c r="F2495" s="4" t="str">
        <f>IF(ItemLists_306425!AA2493=1,"YES","no")</f>
        <v>no</v>
      </c>
    </row>
    <row r="2496" spans="1:6" x14ac:dyDescent="0.25">
      <c r="A2496" t="str">
        <f>IF(ItemLists_306425!A2494="Juvenile Graphic Novels", "JGN", ItemLists_306425!A2494)</f>
        <v>JGN</v>
      </c>
      <c r="B2496" t="str">
        <f>ItemLists_306425!B2494</f>
        <v>J YIN</v>
      </c>
      <c r="C2496" t="str">
        <f>LEFT(ItemLists_306425!D2494,48)</f>
        <v>City of secrets</v>
      </c>
      <c r="D2496" t="str">
        <f>LEFT(ItemLists_306425!E2494,24)</f>
        <v xml:space="preserve">Ying, Victoria, author, </v>
      </c>
      <c r="E2496" s="6">
        <f>ItemLists_306425!C2494</f>
        <v>30113006949890</v>
      </c>
      <c r="F2496" s="4" t="str">
        <f>IF(ItemLists_306425!AA2494=1,"YES","no")</f>
        <v>no</v>
      </c>
    </row>
    <row r="2497" spans="1:6" x14ac:dyDescent="0.25">
      <c r="A2497" t="str">
        <f>IF(ItemLists_306425!A2495="Juvenile Graphic Novels", "JGN", ItemLists_306425!A2495)</f>
        <v>JGN</v>
      </c>
      <c r="B2497" t="str">
        <f>ItemLists_306425!B2495</f>
        <v>J YOM</v>
      </c>
      <c r="C2497" t="str">
        <f>LEFT(ItemLists_306425!D2495,48)</f>
        <v>Vikings : Scandinavia's ferocious sea raiders</v>
      </c>
      <c r="D2497" t="str">
        <f>LEFT(ItemLists_306425!E2495,24)</f>
        <v>Yomtov, Nelson, author</v>
      </c>
      <c r="E2497" s="6">
        <f>ItemLists_306425!C2495</f>
        <v>30113006776111</v>
      </c>
      <c r="F2497" s="4" t="str">
        <f>IF(ItemLists_306425!AA2495=1,"YES","no")</f>
        <v>no</v>
      </c>
    </row>
    <row r="2498" spans="1:6" x14ac:dyDescent="0.25">
      <c r="A2498" t="str">
        <f>IF(ItemLists_306425!A2496="Juvenile Graphic Novels", "JGN", ItemLists_306425!A2496)</f>
        <v>JGN</v>
      </c>
      <c r="B2498" t="str">
        <f>ItemLists_306425!B2496</f>
        <v>J YOU</v>
      </c>
      <c r="C2498" t="str">
        <f>LEFT(ItemLists_306425!D2496,48)</f>
        <v>Young justice. [Vol. 1]</v>
      </c>
      <c r="D2498" t="str">
        <f>LEFT(ItemLists_306425!E2496,24)</f>
        <v>Baltazar, Art</v>
      </c>
      <c r="E2498" s="6">
        <f>ItemLists_306425!C2496</f>
        <v>30113005915330</v>
      </c>
      <c r="F2498" s="4" t="str">
        <f>IF(ItemLists_306425!AA2496=1,"YES","no")</f>
        <v>no</v>
      </c>
    </row>
    <row r="2499" spans="1:6" x14ac:dyDescent="0.25">
      <c r="A2499" t="str">
        <f>IF(ItemLists_306425!A2497="Juvenile Graphic Novels", "JGN", ItemLists_306425!A2497)</f>
        <v>JGN</v>
      </c>
      <c r="B2499">
        <f>ItemLists_306425!B2497</f>
        <v>0</v>
      </c>
      <c r="C2499" t="str">
        <f>LEFT(ItemLists_306425!D2497,48)</f>
        <v>The essential Calvin and Hobbes</v>
      </c>
      <c r="D2499" t="str">
        <f>LEFT(ItemLists_306425!E2497,24)</f>
        <v>Watterson, Bill, author,</v>
      </c>
      <c r="E2499" s="6">
        <f>ItemLists_306425!C2497</f>
        <v>30113006641141</v>
      </c>
      <c r="F2499" s="4" t="str">
        <f>IF(ItemLists_306425!AA2497=1,"YES","no")</f>
        <v>no</v>
      </c>
    </row>
  </sheetData>
  <conditionalFormatting sqref="F5:F2499">
    <cfRule type="containsText" dxfId="1" priority="2" operator="containsText" text="YES">
      <formula>NOT(ISERROR(SEARCH("YES",F5)))</formula>
    </cfRule>
  </conditionalFormatting>
  <conditionalFormatting sqref="A5:F2499">
    <cfRule type="expression" dxfId="0" priority="1">
      <formula>MOD(ROW(),2)=0</formula>
    </cfRule>
  </conditionalFormatting>
  <pageMargins left="0.23622047244094491" right="0.23622047244094491" top="0.23622047244094491" bottom="0.23622047244094491"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ItemLists_306425</vt:lpstr>
      <vt:lpstr>Printable List</vt:lpstr>
      <vt:lpstr>'Printable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Fehr</dc:creator>
  <cp:lastModifiedBy>Jacob Fehr</cp:lastModifiedBy>
  <cp:lastPrinted>2020-11-04T16:38:40Z</cp:lastPrinted>
  <dcterms:created xsi:type="dcterms:W3CDTF">2020-11-04T16:14:55Z</dcterms:created>
  <dcterms:modified xsi:type="dcterms:W3CDTF">2020-11-06T23:17:53Z</dcterms:modified>
</cp:coreProperties>
</file>